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ЦК'!$A$1:$Y$909</definedName>
    <definedName name="_xlnm.Print_Area" localSheetId="5">'VI ЦК'!$A$1:$Y$913</definedName>
    <definedName name="_xlnm.Print_Area" localSheetId="6">'Расчет сбытовых надбавок'!$A$1:$G$3034</definedName>
  </definedNames>
  <calcPr calcId="145621" refMode="R1C1"/>
</workbook>
</file>

<file path=xl/calcChain.xml><?xml version="1.0" encoding="utf-8"?>
<calcChain xmlns="http://schemas.openxmlformats.org/spreadsheetml/2006/main">
  <c r="D791" i="2" l="1"/>
  <c r="E791" i="2"/>
  <c r="F791" i="2"/>
  <c r="G791" i="2"/>
  <c r="D792" i="2"/>
  <c r="D3032" i="2" s="1"/>
  <c r="E792" i="2"/>
  <c r="E3032" i="2" s="1"/>
  <c r="F792" i="2"/>
  <c r="F3032" i="2" s="1"/>
  <c r="G792" i="2"/>
  <c r="G3032" i="2" s="1"/>
  <c r="D41" i="2"/>
  <c r="E41" i="2"/>
  <c r="F41" i="2"/>
  <c r="G41" i="2"/>
  <c r="D42" i="2"/>
  <c r="E42" i="2"/>
  <c r="F42" i="2"/>
  <c r="G42" i="2"/>
  <c r="D33" i="2"/>
  <c r="E33" i="2"/>
  <c r="F33" i="2"/>
  <c r="G33" i="2"/>
  <c r="D34" i="2"/>
  <c r="E34" i="2"/>
  <c r="F34" i="2"/>
  <c r="G34" i="2"/>
  <c r="D28" i="2"/>
  <c r="E28" i="2"/>
  <c r="F28" i="2"/>
  <c r="G28" i="2"/>
  <c r="D29" i="2"/>
  <c r="E29" i="2"/>
  <c r="F29" i="2"/>
  <c r="G29" i="2"/>
  <c r="D23" i="2"/>
  <c r="E23" i="2"/>
  <c r="F23" i="2"/>
  <c r="G23" i="2"/>
  <c r="D24" i="2"/>
  <c r="E24" i="2"/>
  <c r="F24" i="2"/>
  <c r="G24" i="2"/>
  <c r="D18" i="2"/>
  <c r="E18" i="2"/>
  <c r="F18" i="2"/>
  <c r="G18" i="2"/>
  <c r="D19" i="2"/>
  <c r="E19" i="2"/>
  <c r="F19" i="2"/>
  <c r="G19" i="2"/>
  <c r="D13" i="2"/>
  <c r="E13" i="2"/>
  <c r="F13" i="2"/>
  <c r="G13" i="2"/>
  <c r="D14" i="2"/>
  <c r="E14" i="2"/>
  <c r="F14" i="2"/>
  <c r="G14" i="2"/>
  <c r="D5" i="2"/>
  <c r="E5" i="2"/>
  <c r="F5" i="2"/>
  <c r="G5" i="2"/>
  <c r="D6" i="2"/>
  <c r="E6" i="2"/>
  <c r="F6" i="2"/>
  <c r="G6" i="2"/>
  <c r="E765" i="2" l="1"/>
  <c r="E769" i="2"/>
  <c r="E773" i="2"/>
  <c r="E777" i="2"/>
  <c r="E764" i="2"/>
  <c r="E768" i="2"/>
  <c r="E772" i="2"/>
  <c r="E776" i="2"/>
  <c r="E780" i="2"/>
  <c r="E763" i="2"/>
  <c r="E771" i="2"/>
  <c r="E779" i="2"/>
  <c r="E781" i="2"/>
  <c r="E785" i="2"/>
  <c r="E767" i="2"/>
  <c r="E778" i="2"/>
  <c r="E782" i="2"/>
  <c r="E766" i="2"/>
  <c r="E774" i="2"/>
  <c r="E784" i="2"/>
  <c r="E775" i="2"/>
  <c r="E783" i="2"/>
  <c r="E770" i="2"/>
  <c r="E786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01" i="2"/>
  <c r="E3005" i="2"/>
  <c r="E2268" i="2"/>
  <c r="E2274" i="2"/>
  <c r="E2278" i="2"/>
  <c r="E2258" i="2"/>
  <c r="E2262" i="2"/>
  <c r="E2266" i="2"/>
  <c r="E1518" i="2"/>
  <c r="E1524" i="2"/>
  <c r="E1528" i="2"/>
  <c r="E1532" i="2"/>
  <c r="E1536" i="2"/>
  <c r="E3022" i="2"/>
  <c r="E3024" i="2"/>
  <c r="E3002" i="2"/>
  <c r="E3004" i="2"/>
  <c r="E3006" i="2"/>
  <c r="E2267" i="2"/>
  <c r="E2269" i="2"/>
  <c r="E2271" i="2"/>
  <c r="E2273" i="2"/>
  <c r="E2275" i="2"/>
  <c r="E2277" i="2"/>
  <c r="E2279" i="2"/>
  <c r="E2257" i="2"/>
  <c r="E2259" i="2"/>
  <c r="E2261" i="2"/>
  <c r="E2263" i="2"/>
  <c r="E2265" i="2"/>
  <c r="E1513" i="2"/>
  <c r="E1515" i="2"/>
  <c r="E1517" i="2"/>
  <c r="E1519" i="2"/>
  <c r="E1521" i="2"/>
  <c r="E1523" i="2"/>
  <c r="E1525" i="2"/>
  <c r="E1527" i="2"/>
  <c r="E1529" i="2"/>
  <c r="E1531" i="2"/>
  <c r="E1533" i="2"/>
  <c r="E1535" i="2"/>
  <c r="E3023" i="2"/>
  <c r="E3003" i="2"/>
  <c r="E3007" i="2"/>
  <c r="E2270" i="2"/>
  <c r="E2272" i="2"/>
  <c r="E2276" i="2"/>
  <c r="E2280" i="2"/>
  <c r="E2260" i="2"/>
  <c r="E2264" i="2"/>
  <c r="E1514" i="2"/>
  <c r="E1516" i="2"/>
  <c r="E1520" i="2"/>
  <c r="E1522" i="2"/>
  <c r="E1526" i="2"/>
  <c r="E1530" i="2"/>
  <c r="E1534" i="2"/>
  <c r="D769" i="2"/>
  <c r="D773" i="2"/>
  <c r="D777" i="2"/>
  <c r="D781" i="2"/>
  <c r="D785" i="2"/>
  <c r="D765" i="2"/>
  <c r="D767" i="2"/>
  <c r="D775" i="2"/>
  <c r="D783" i="2"/>
  <c r="D768" i="2"/>
  <c r="D776" i="2"/>
  <c r="D784" i="2"/>
  <c r="D770" i="2"/>
  <c r="D774" i="2"/>
  <c r="D778" i="2"/>
  <c r="D782" i="2"/>
  <c r="D786" i="2"/>
  <c r="D766" i="2"/>
  <c r="D771" i="2"/>
  <c r="D779" i="2"/>
  <c r="D763" i="2"/>
  <c r="D772" i="2"/>
  <c r="D780" i="2"/>
  <c r="D764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2" i="2"/>
  <c r="D3024" i="2"/>
  <c r="D3002" i="2"/>
  <c r="D3004" i="2"/>
  <c r="D3006" i="2"/>
  <c r="D2267" i="2"/>
  <c r="D2269" i="2"/>
  <c r="D2271" i="2"/>
  <c r="D2273" i="2"/>
  <c r="D2275" i="2"/>
  <c r="D2277" i="2"/>
  <c r="D2279" i="2"/>
  <c r="D2257" i="2"/>
  <c r="D2259" i="2"/>
  <c r="D2261" i="2"/>
  <c r="D2263" i="2"/>
  <c r="D2265" i="2"/>
  <c r="D1513" i="2"/>
  <c r="D1515" i="2"/>
  <c r="D1517" i="2"/>
  <c r="D1519" i="2"/>
  <c r="D1521" i="2"/>
  <c r="D1523" i="2"/>
  <c r="D1525" i="2"/>
  <c r="D1527" i="2"/>
  <c r="D1529" i="2"/>
  <c r="D1531" i="2"/>
  <c r="D1533" i="2"/>
  <c r="D1535" i="2"/>
  <c r="D3001" i="2"/>
  <c r="D2268" i="2"/>
  <c r="D2272" i="2"/>
  <c r="D2274" i="2"/>
  <c r="D2278" i="2"/>
  <c r="D2258" i="2"/>
  <c r="D2262" i="2"/>
  <c r="D2266" i="2"/>
  <c r="D1516" i="2"/>
  <c r="D1518" i="2"/>
  <c r="D1522" i="2"/>
  <c r="D1526" i="2"/>
  <c r="D1532" i="2"/>
  <c r="D1536" i="2"/>
  <c r="D3021" i="2"/>
  <c r="D3023" i="2"/>
  <c r="D3003" i="2"/>
  <c r="D3005" i="2"/>
  <c r="D3007" i="2"/>
  <c r="D2270" i="2"/>
  <c r="D2276" i="2"/>
  <c r="D2280" i="2"/>
  <c r="D2260" i="2"/>
  <c r="D2264" i="2"/>
  <c r="D1514" i="2"/>
  <c r="D1520" i="2"/>
  <c r="D1524" i="2"/>
  <c r="D1528" i="2"/>
  <c r="D1530" i="2"/>
  <c r="D1534" i="2"/>
  <c r="G763" i="2"/>
  <c r="G767" i="2"/>
  <c r="G771" i="2"/>
  <c r="G775" i="2"/>
  <c r="G779" i="2"/>
  <c r="G766" i="2"/>
  <c r="G770" i="2"/>
  <c r="G774" i="2"/>
  <c r="G778" i="2"/>
  <c r="G765" i="2"/>
  <c r="G773" i="2"/>
  <c r="G783" i="2"/>
  <c r="G777" i="2"/>
  <c r="G781" i="2"/>
  <c r="G772" i="2"/>
  <c r="G784" i="2"/>
  <c r="G768" i="2"/>
  <c r="G776" i="2"/>
  <c r="G782" i="2"/>
  <c r="G786" i="2"/>
  <c r="G769" i="2"/>
  <c r="G785" i="2"/>
  <c r="G764" i="2"/>
  <c r="G780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01" i="2"/>
  <c r="G3002" i="2"/>
  <c r="G3003" i="2"/>
  <c r="G3004" i="2"/>
  <c r="G3005" i="2"/>
  <c r="G3006" i="2"/>
  <c r="G3007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57" i="2"/>
  <c r="G2258" i="2"/>
  <c r="G2259" i="2"/>
  <c r="G2260" i="2"/>
  <c r="G2261" i="2"/>
  <c r="G2262" i="2"/>
  <c r="G2263" i="2"/>
  <c r="G2264" i="2"/>
  <c r="G2265" i="2"/>
  <c r="G2266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F766" i="2"/>
  <c r="F770" i="2"/>
  <c r="F774" i="2"/>
  <c r="F778" i="2"/>
  <c r="F765" i="2"/>
  <c r="F769" i="2"/>
  <c r="F773" i="2"/>
  <c r="F777" i="2"/>
  <c r="F768" i="2"/>
  <c r="F776" i="2"/>
  <c r="F782" i="2"/>
  <c r="F786" i="2"/>
  <c r="F772" i="2"/>
  <c r="F784" i="2"/>
  <c r="F767" i="2"/>
  <c r="F763" i="2"/>
  <c r="F771" i="2"/>
  <c r="F779" i="2"/>
  <c r="F781" i="2"/>
  <c r="F785" i="2"/>
  <c r="F764" i="2"/>
  <c r="F780" i="2"/>
  <c r="F775" i="2"/>
  <c r="F783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01" i="2"/>
  <c r="F3002" i="2"/>
  <c r="F3003" i="2"/>
  <c r="F3004" i="2"/>
  <c r="F3005" i="2"/>
  <c r="F3006" i="2"/>
  <c r="F3007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57" i="2"/>
  <c r="F2258" i="2"/>
  <c r="F2259" i="2"/>
  <c r="F2260" i="2"/>
  <c r="F2261" i="2"/>
  <c r="F2262" i="2"/>
  <c r="F2263" i="2"/>
  <c r="F2264" i="2"/>
  <c r="F2265" i="2"/>
  <c r="F2266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39" i="2"/>
  <c r="G740" i="2"/>
  <c r="G741" i="2"/>
  <c r="G742" i="2"/>
  <c r="G743" i="2"/>
  <c r="G744" i="2"/>
  <c r="G745" i="2"/>
  <c r="G746" i="2"/>
  <c r="G747" i="2"/>
  <c r="G748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3031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39" i="2"/>
  <c r="F740" i="2"/>
  <c r="F741" i="2"/>
  <c r="F742" i="2"/>
  <c r="F743" i="2"/>
  <c r="F744" i="2"/>
  <c r="F745" i="2"/>
  <c r="F746" i="2"/>
  <c r="F747" i="2"/>
  <c r="F748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3031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39" i="2"/>
  <c r="E740" i="2"/>
  <c r="E741" i="2"/>
  <c r="E742" i="2"/>
  <c r="E743" i="2"/>
  <c r="E744" i="2"/>
  <c r="E745" i="2"/>
  <c r="E746" i="2"/>
  <c r="E747" i="2"/>
  <c r="E748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3031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39" i="2"/>
  <c r="D740" i="2"/>
  <c r="D741" i="2"/>
  <c r="D742" i="2"/>
  <c r="D743" i="2"/>
  <c r="D744" i="2"/>
  <c r="D745" i="2"/>
  <c r="D746" i="2"/>
  <c r="D747" i="2"/>
  <c r="D748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3031" i="2"/>
  <c r="A65" i="7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784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78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782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781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780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779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772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D793" i="2" l="1"/>
  <c r="C5" i="15" l="1"/>
  <c r="R913" i="24" l="1"/>
  <c r="P913" i="24"/>
  <c r="N913" i="24"/>
  <c r="L913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903" i="24" s="1"/>
  <c r="E3025" i="2"/>
  <c r="N903" i="24" s="1"/>
  <c r="F3025" i="2"/>
  <c r="P903" i="24" s="1"/>
  <c r="G3025" i="2"/>
  <c r="R903" i="24" s="1"/>
  <c r="D3026" i="2"/>
  <c r="L904" i="24" s="1"/>
  <c r="E3026" i="2"/>
  <c r="N904" i="24" s="1"/>
  <c r="F3026" i="2"/>
  <c r="P904" i="24" s="1"/>
  <c r="G3026" i="2"/>
  <c r="R904" i="24" s="1"/>
  <c r="D3033" i="2"/>
  <c r="D3034" i="2" s="1"/>
  <c r="D21" i="2"/>
  <c r="D26" i="2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9" i="21"/>
  <c r="A126" i="21" s="1"/>
  <c r="A164" i="21" s="1"/>
  <c r="A201" i="21" s="1"/>
  <c r="A16" i="21"/>
  <c r="A17" i="21" s="1"/>
  <c r="A18" i="21" s="1"/>
  <c r="N903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54" i="21"/>
  <c r="A53" i="21"/>
  <c r="A90" i="21" s="1"/>
  <c r="P904" i="21" l="1"/>
  <c r="D31" i="2"/>
  <c r="E30" i="8" s="1"/>
  <c r="E11" i="8" s="1"/>
  <c r="F14" i="8" s="1"/>
  <c r="D21" i="8"/>
  <c r="H13" i="8" s="1"/>
  <c r="C21" i="8"/>
  <c r="H12" i="8" s="1"/>
  <c r="E21" i="8"/>
  <c r="H14" i="8" s="1"/>
  <c r="B21" i="8"/>
  <c r="H11" i="8" s="1"/>
  <c r="D16" i="8"/>
  <c r="G13" i="8" s="1"/>
  <c r="E16" i="8"/>
  <c r="G14" i="8" s="1"/>
  <c r="B16" i="8"/>
  <c r="G11" i="8" s="1"/>
  <c r="C16" i="8"/>
  <c r="G12" i="8" s="1"/>
  <c r="N904" i="21"/>
  <c r="R904" i="21"/>
  <c r="P903" i="21"/>
  <c r="R903" i="21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65" i="21"/>
  <c r="A89" i="24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F36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903" i="21"/>
  <c r="L904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7" i="21"/>
  <c r="A91" i="21"/>
  <c r="A165" i="23"/>
  <c r="F16" i="1"/>
  <c r="A238" i="21"/>
  <c r="A275" i="21" s="1"/>
  <c r="A202" i="21"/>
  <c r="T202" i="21" s="1"/>
  <c r="A53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A55" i="21"/>
  <c r="A238" i="23"/>
  <c r="Q126" i="23"/>
  <c r="A91" i="23"/>
  <c r="G53" i="23"/>
  <c r="A17" i="19"/>
  <c r="R126" i="21"/>
  <c r="L52" i="21"/>
  <c r="P52" i="23"/>
  <c r="H89" i="24"/>
  <c r="W164" i="21"/>
  <c r="V15" i="21"/>
  <c r="H17" i="21"/>
  <c r="K52" i="21"/>
  <c r="K15" i="23"/>
  <c r="H16" i="24"/>
  <c r="T164" i="21"/>
  <c r="U15" i="21"/>
  <c r="G17" i="21"/>
  <c r="R52" i="21"/>
  <c r="E89" i="21"/>
  <c r="V52" i="23"/>
  <c r="P89" i="23"/>
  <c r="U201" i="19"/>
  <c r="I126" i="21"/>
  <c r="H15" i="21"/>
  <c r="Q16" i="21"/>
  <c r="E52" i="21"/>
  <c r="U15" i="23"/>
  <c r="E15" i="23"/>
  <c r="M52" i="23"/>
  <c r="U89" i="23"/>
  <c r="M16" i="23"/>
  <c r="C89" i="24"/>
  <c r="M18" i="21"/>
  <c r="F165" i="21"/>
  <c r="L91" i="21"/>
  <c r="A19" i="21"/>
  <c r="J165" i="21"/>
  <c r="S53" i="21"/>
  <c r="Q91" i="21"/>
  <c r="V91" i="21"/>
  <c r="Y17" i="23"/>
  <c r="A18" i="23"/>
  <c r="P54" i="23"/>
  <c r="N54" i="23"/>
  <c r="J164" i="21"/>
  <c r="F164" i="21"/>
  <c r="U275" i="19"/>
  <c r="E275" i="19"/>
  <c r="V238" i="19"/>
  <c r="P238" i="19"/>
  <c r="F238" i="19"/>
  <c r="A165" i="19"/>
  <c r="E164" i="19"/>
  <c r="U164" i="19"/>
  <c r="Y164" i="19"/>
  <c r="C164" i="19"/>
  <c r="G164" i="19"/>
  <c r="K164" i="19"/>
  <c r="S164" i="19"/>
  <c r="W164" i="19"/>
  <c r="J17" i="19"/>
  <c r="P164" i="21"/>
  <c r="L164" i="21"/>
  <c r="H164" i="21"/>
  <c r="Y275" i="19"/>
  <c r="X238" i="19"/>
  <c r="S238" i="19"/>
  <c r="H238" i="19"/>
  <c r="F201" i="19"/>
  <c r="J201" i="19"/>
  <c r="R201" i="19"/>
  <c r="V201" i="19"/>
  <c r="B201" i="19"/>
  <c r="X275" i="19"/>
  <c r="H275" i="19"/>
  <c r="E238" i="19"/>
  <c r="U238" i="19"/>
  <c r="B238" i="19"/>
  <c r="B35" i="8"/>
  <c r="F35" i="8" s="1"/>
  <c r="F20" i="2"/>
  <c r="E21" i="2"/>
  <c r="F35" i="2"/>
  <c r="E36" i="2"/>
  <c r="F15" i="2"/>
  <c r="E16" i="2"/>
  <c r="F30" i="2"/>
  <c r="E31" i="2"/>
  <c r="N607" i="19"/>
  <c r="N607" i="23"/>
  <c r="L909" i="24"/>
  <c r="L909" i="21"/>
  <c r="F25" i="2"/>
  <c r="E26" i="2"/>
  <c r="E35" i="8"/>
  <c r="F38" i="8" s="1"/>
  <c r="E3033" i="2"/>
  <c r="D35" i="8"/>
  <c r="F37" i="8" s="1"/>
  <c r="M165" i="21"/>
  <c r="T165" i="21"/>
  <c r="K165" i="21"/>
  <c r="R165" i="21"/>
  <c r="I165" i="21"/>
  <c r="P165" i="21"/>
  <c r="W165" i="21"/>
  <c r="G165" i="21"/>
  <c r="N165" i="21"/>
  <c r="A166" i="21"/>
  <c r="Q165" i="21"/>
  <c r="X165" i="21"/>
  <c r="H165" i="21"/>
  <c r="O165" i="21"/>
  <c r="V165" i="21"/>
  <c r="B165" i="23"/>
  <c r="G165" i="23"/>
  <c r="M165" i="23"/>
  <c r="R165" i="23"/>
  <c r="W165" i="23"/>
  <c r="C165" i="23"/>
  <c r="S165" i="23"/>
  <c r="T126" i="23"/>
  <c r="F313" i="19"/>
  <c r="J313" i="19"/>
  <c r="R313" i="19"/>
  <c r="V313" i="19"/>
  <c r="B313" i="19"/>
  <c r="C313" i="19"/>
  <c r="G313" i="19"/>
  <c r="O313" i="19"/>
  <c r="S313" i="19"/>
  <c r="W313" i="19"/>
  <c r="A350" i="19"/>
  <c r="D313" i="19"/>
  <c r="H313" i="19"/>
  <c r="L313" i="19"/>
  <c r="T313" i="19"/>
  <c r="X313" i="19"/>
  <c r="A314" i="19"/>
  <c r="E313" i="19"/>
  <c r="I313" i="19"/>
  <c r="U313" i="19"/>
  <c r="Y313" i="19"/>
  <c r="W275" i="19"/>
  <c r="S275" i="19"/>
  <c r="K275" i="19"/>
  <c r="G275" i="19"/>
  <c r="C275" i="19"/>
  <c r="B275" i="19"/>
  <c r="V275" i="19"/>
  <c r="R275" i="19"/>
  <c r="J275" i="19"/>
  <c r="F275" i="19"/>
  <c r="I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M90" i="19"/>
  <c r="Q90" i="19"/>
  <c r="U90" i="19"/>
  <c r="W89" i="19"/>
  <c r="S89" i="19"/>
  <c r="O89" i="19"/>
  <c r="G89" i="19"/>
  <c r="B53" i="19"/>
  <c r="F53" i="19"/>
  <c r="N53" i="19"/>
  <c r="R53" i="19"/>
  <c r="V53" i="19"/>
  <c r="B16" i="19"/>
  <c r="F16" i="19"/>
  <c r="N16" i="19"/>
  <c r="R16" i="19"/>
  <c r="V16" i="19"/>
  <c r="C52" i="19"/>
  <c r="G52" i="19"/>
  <c r="O52" i="19"/>
  <c r="S52" i="19"/>
  <c r="W52" i="19"/>
  <c r="Y15" i="19"/>
  <c r="U15" i="19"/>
  <c r="M15" i="19"/>
  <c r="E15" i="19"/>
  <c r="S17" i="19"/>
  <c r="K17" i="19"/>
  <c r="C17" i="19"/>
  <c r="B15" i="19"/>
  <c r="W126" i="19"/>
  <c r="S126" i="19"/>
  <c r="O126" i="19"/>
  <c r="G126" i="19"/>
  <c r="B90" i="19"/>
  <c r="F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L15" i="19"/>
  <c r="H15" i="19"/>
  <c r="D15" i="19"/>
  <c r="V17" i="19"/>
  <c r="R17" i="19"/>
  <c r="V126" i="19"/>
  <c r="R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K89" i="21" l="1"/>
  <c r="T238" i="19"/>
  <c r="B30" i="8"/>
  <c r="B11" i="8" s="1"/>
  <c r="F11" i="8" s="1"/>
  <c r="D30" i="8"/>
  <c r="D11" i="8" s="1"/>
  <c r="F13" i="8" s="1"/>
  <c r="C30" i="8"/>
  <c r="C11" i="8" s="1"/>
  <c r="F12" i="8" s="1"/>
  <c r="J90" i="19"/>
  <c r="K126" i="19"/>
  <c r="O17" i="19"/>
  <c r="I15" i="19"/>
  <c r="K52" i="19"/>
  <c r="J53" i="19"/>
  <c r="K89" i="19"/>
  <c r="Y90" i="19"/>
  <c r="I90" i="19"/>
  <c r="B17" i="19"/>
  <c r="N275" i="19"/>
  <c r="F17" i="19"/>
  <c r="O275" i="19"/>
  <c r="P313" i="19"/>
  <c r="K313" i="19"/>
  <c r="N165" i="23"/>
  <c r="X165" i="23"/>
  <c r="Q238" i="19"/>
  <c r="Q164" i="19"/>
  <c r="J54" i="23"/>
  <c r="N17" i="23"/>
  <c r="U52" i="21"/>
  <c r="X15" i="21"/>
  <c r="V164" i="19"/>
  <c r="F52" i="23"/>
  <c r="U89" i="21"/>
  <c r="W17" i="21"/>
  <c r="Y201" i="19"/>
  <c r="R89" i="21"/>
  <c r="X17" i="21"/>
  <c r="A18" i="19"/>
  <c r="E17" i="19"/>
  <c r="Q313" i="19"/>
  <c r="I165" i="23"/>
  <c r="M238" i="19"/>
  <c r="P275" i="19"/>
  <c r="I275" i="19"/>
  <c r="M164" i="19"/>
  <c r="B54" i="23"/>
  <c r="O17" i="23"/>
  <c r="X16" i="23"/>
  <c r="J53" i="23"/>
  <c r="W53" i="23"/>
  <c r="R53" i="23"/>
  <c r="A90" i="23"/>
  <c r="G53" i="21"/>
  <c r="J17" i="24"/>
  <c r="L127" i="21"/>
  <c r="O201" i="21"/>
  <c r="V164" i="21"/>
  <c r="S15" i="21"/>
  <c r="T16" i="21"/>
  <c r="D52" i="21"/>
  <c r="K164" i="21"/>
  <c r="G126" i="21"/>
  <c r="W126" i="21"/>
  <c r="J15" i="21"/>
  <c r="P17" i="21"/>
  <c r="W16" i="21"/>
  <c r="W52" i="21"/>
  <c r="B89" i="21"/>
  <c r="F89" i="21"/>
  <c r="D126" i="21"/>
  <c r="T126" i="21"/>
  <c r="I15" i="21"/>
  <c r="O17" i="21"/>
  <c r="R16" i="21"/>
  <c r="B52" i="21"/>
  <c r="J52" i="21"/>
  <c r="M89" i="21"/>
  <c r="U164" i="21"/>
  <c r="Q126" i="21"/>
  <c r="P15" i="21"/>
  <c r="V17" i="21"/>
  <c r="F17" i="21"/>
  <c r="I16" i="21"/>
  <c r="M52" i="21"/>
  <c r="T89" i="21"/>
  <c r="D89" i="21"/>
  <c r="D164" i="21"/>
  <c r="O18" i="21"/>
  <c r="U91" i="21"/>
  <c r="J91" i="21"/>
  <c r="P18" i="21"/>
  <c r="E53" i="21"/>
  <c r="C201" i="21"/>
  <c r="U201" i="21"/>
  <c r="H91" i="21"/>
  <c r="E165" i="21"/>
  <c r="S90" i="21"/>
  <c r="K127" i="21"/>
  <c r="M91" i="21"/>
  <c r="Q18" i="21"/>
  <c r="B164" i="21"/>
  <c r="G15" i="21"/>
  <c r="X52" i="21"/>
  <c r="S89" i="21"/>
  <c r="S164" i="21"/>
  <c r="K126" i="21"/>
  <c r="B15" i="21"/>
  <c r="F15" i="21"/>
  <c r="L17" i="21"/>
  <c r="S16" i="21"/>
  <c r="S52" i="21"/>
  <c r="V89" i="21"/>
  <c r="E164" i="21"/>
  <c r="H126" i="21"/>
  <c r="X126" i="21"/>
  <c r="E15" i="21"/>
  <c r="K17" i="21"/>
  <c r="N16" i="21"/>
  <c r="V52" i="21"/>
  <c r="F52" i="21"/>
  <c r="I89" i="21"/>
  <c r="E126" i="21"/>
  <c r="U126" i="21"/>
  <c r="L15" i="21"/>
  <c r="R17" i="21"/>
  <c r="U16" i="21"/>
  <c r="E16" i="21"/>
  <c r="I52" i="21"/>
  <c r="P89" i="21"/>
  <c r="J16" i="24"/>
  <c r="V18" i="21"/>
  <c r="E91" i="21"/>
  <c r="U18" i="21"/>
  <c r="L53" i="21"/>
  <c r="S201" i="21"/>
  <c r="N201" i="21"/>
  <c r="O91" i="21"/>
  <c r="R164" i="21"/>
  <c r="I201" i="21"/>
  <c r="I18" i="21"/>
  <c r="J54" i="21"/>
  <c r="W15" i="21"/>
  <c r="I17" i="21"/>
  <c r="H52" i="21"/>
  <c r="C164" i="21"/>
  <c r="C126" i="21"/>
  <c r="S126" i="21"/>
  <c r="R15" i="21"/>
  <c r="T17" i="21"/>
  <c r="D17" i="21"/>
  <c r="G16" i="21"/>
  <c r="G52" i="21"/>
  <c r="J89" i="21"/>
  <c r="X164" i="21"/>
  <c r="P126" i="21"/>
  <c r="Q15" i="21"/>
  <c r="S17" i="21"/>
  <c r="V16" i="21"/>
  <c r="F16" i="21"/>
  <c r="N52" i="21"/>
  <c r="Q89" i="21"/>
  <c r="O164" i="21"/>
  <c r="M126" i="21"/>
  <c r="T15" i="21"/>
  <c r="D15" i="21"/>
  <c r="J17" i="21"/>
  <c r="M16" i="21"/>
  <c r="Q52" i="21"/>
  <c r="X89" i="21"/>
  <c r="H89" i="21"/>
  <c r="H18" i="21"/>
  <c r="U165" i="21"/>
  <c r="S91" i="21"/>
  <c r="S18" i="21"/>
  <c r="U53" i="21"/>
  <c r="J53" i="21"/>
  <c r="E201" i="21"/>
  <c r="X91" i="21"/>
  <c r="T18" i="21"/>
  <c r="H15" i="23"/>
  <c r="V89" i="23"/>
  <c r="R16" i="23"/>
  <c r="M201" i="19"/>
  <c r="C52" i="23"/>
  <c r="S16" i="23"/>
  <c r="D201" i="19"/>
  <c r="D275" i="19"/>
  <c r="V15" i="23"/>
  <c r="F15" i="23"/>
  <c r="N52" i="23"/>
  <c r="H89" i="23"/>
  <c r="X89" i="23"/>
  <c r="P16" i="23"/>
  <c r="F164" i="19"/>
  <c r="K201" i="19"/>
  <c r="O238" i="19"/>
  <c r="M15" i="23"/>
  <c r="U52" i="23"/>
  <c r="E52" i="23"/>
  <c r="M89" i="23"/>
  <c r="E16" i="23"/>
  <c r="U16" i="23"/>
  <c r="G54" i="23"/>
  <c r="W54" i="23"/>
  <c r="V17" i="23"/>
  <c r="F17" i="23"/>
  <c r="Q17" i="23"/>
  <c r="W17" i="23"/>
  <c r="G17" i="23"/>
  <c r="H54" i="23"/>
  <c r="X54" i="23"/>
  <c r="X126" i="23"/>
  <c r="X52" i="23"/>
  <c r="B16" i="23"/>
  <c r="V16" i="23"/>
  <c r="X201" i="19"/>
  <c r="C15" i="19"/>
  <c r="O89" i="23"/>
  <c r="W16" i="23"/>
  <c r="I201" i="19"/>
  <c r="R15" i="23"/>
  <c r="B52" i="23"/>
  <c r="J52" i="23"/>
  <c r="L89" i="23"/>
  <c r="D16" i="23"/>
  <c r="T16" i="23"/>
  <c r="N164" i="19"/>
  <c r="P201" i="19"/>
  <c r="L275" i="19"/>
  <c r="Y15" i="23"/>
  <c r="I15" i="23"/>
  <c r="Q52" i="23"/>
  <c r="B89" i="23"/>
  <c r="Q89" i="23"/>
  <c r="I16" i="23"/>
  <c r="K54" i="23"/>
  <c r="R17" i="23"/>
  <c r="B17" i="23"/>
  <c r="M17" i="23"/>
  <c r="S17" i="23"/>
  <c r="C17" i="23"/>
  <c r="L54" i="23"/>
  <c r="F54" i="23"/>
  <c r="Q201" i="19"/>
  <c r="X15" i="23"/>
  <c r="F89" i="23"/>
  <c r="N16" i="23"/>
  <c r="R164" i="19"/>
  <c r="S52" i="23"/>
  <c r="G16" i="23"/>
  <c r="D164" i="19"/>
  <c r="Y238" i="19"/>
  <c r="B15" i="23"/>
  <c r="J15" i="23"/>
  <c r="R52" i="23"/>
  <c r="D89" i="23"/>
  <c r="T89" i="23"/>
  <c r="L16" i="23"/>
  <c r="E201" i="19"/>
  <c r="D238" i="19"/>
  <c r="Q15" i="23"/>
  <c r="Y52" i="23"/>
  <c r="I52" i="23"/>
  <c r="I89" i="23"/>
  <c r="Y89" i="23"/>
  <c r="Q16" i="23"/>
  <c r="C238" i="19"/>
  <c r="C54" i="23"/>
  <c r="S54" i="23"/>
  <c r="J17" i="23"/>
  <c r="U17" i="23"/>
  <c r="E17" i="23"/>
  <c r="K17" i="23"/>
  <c r="D54" i="23"/>
  <c r="T54" i="23"/>
  <c r="L17" i="23"/>
  <c r="A126" i="24"/>
  <c r="L89" i="24"/>
  <c r="X89" i="24"/>
  <c r="F89" i="24"/>
  <c r="N126" i="19"/>
  <c r="P15" i="19"/>
  <c r="G17" i="19"/>
  <c r="W17" i="19"/>
  <c r="Q15" i="19"/>
  <c r="J16" i="19"/>
  <c r="J127" i="19"/>
  <c r="M313" i="19"/>
  <c r="N313" i="19"/>
  <c r="P126" i="23"/>
  <c r="I238" i="19"/>
  <c r="N201" i="19"/>
  <c r="N238" i="19"/>
  <c r="Q275" i="19"/>
  <c r="O164" i="19"/>
  <c r="I164" i="19"/>
  <c r="K238" i="19"/>
  <c r="M275" i="19"/>
  <c r="N164" i="21"/>
  <c r="R54" i="23"/>
  <c r="I17" i="23"/>
  <c r="O54" i="23"/>
  <c r="L201" i="21"/>
  <c r="R18" i="21"/>
  <c r="Y16" i="23"/>
  <c r="E89" i="23"/>
  <c r="L89" i="21"/>
  <c r="N17" i="21"/>
  <c r="G164" i="21"/>
  <c r="H16" i="23"/>
  <c r="N15" i="23"/>
  <c r="J16" i="21"/>
  <c r="L126" i="21"/>
  <c r="C16" i="23"/>
  <c r="K16" i="21"/>
  <c r="O126" i="21"/>
  <c r="F16" i="23"/>
  <c r="M17" i="21"/>
  <c r="X90" i="21"/>
  <c r="G90" i="21"/>
  <c r="F165" i="23"/>
  <c r="V54" i="23"/>
  <c r="G53" i="24"/>
  <c r="N53" i="24"/>
  <c r="E16" i="24"/>
  <c r="Y165" i="23"/>
  <c r="G17" i="24"/>
  <c r="D22" i="8"/>
  <c r="H17" i="8" s="1"/>
  <c r="E22" i="8"/>
  <c r="H18" i="8" s="1"/>
  <c r="C22" i="8"/>
  <c r="H16" i="8" s="1"/>
  <c r="B22" i="8"/>
  <c r="H15" i="8" s="1"/>
  <c r="D17" i="8"/>
  <c r="G17" i="8" s="1"/>
  <c r="C17" i="8"/>
  <c r="G16" i="8" s="1"/>
  <c r="E17" i="8"/>
  <c r="G18" i="8" s="1"/>
  <c r="B17" i="8"/>
  <c r="G15" i="8" s="1"/>
  <c r="D7" i="2"/>
  <c r="E7" i="2" s="1"/>
  <c r="P53" i="24"/>
  <c r="L53" i="24"/>
  <c r="E89" i="24"/>
  <c r="F53" i="24"/>
  <c r="V53" i="24"/>
  <c r="N16" i="24"/>
  <c r="U16" i="24"/>
  <c r="K16" i="24"/>
  <c r="F16" i="24"/>
  <c r="Q16" i="24"/>
  <c r="T16" i="24"/>
  <c r="G16" i="24"/>
  <c r="T53" i="24"/>
  <c r="R53" i="24"/>
  <c r="V16" i="24"/>
  <c r="I16" i="24"/>
  <c r="P16" i="24"/>
  <c r="L17" i="24"/>
  <c r="P89" i="24"/>
  <c r="X53" i="24"/>
  <c r="H53" i="24"/>
  <c r="J53" i="24"/>
  <c r="R16" i="24"/>
  <c r="M16" i="24"/>
  <c r="X16" i="24"/>
  <c r="W16" i="24"/>
  <c r="A54" i="24"/>
  <c r="E54" i="24" s="1"/>
  <c r="D89" i="24"/>
  <c r="I53" i="24"/>
  <c r="L16" i="24"/>
  <c r="S16" i="24"/>
  <c r="A18" i="24"/>
  <c r="V17" i="24"/>
  <c r="C238" i="21"/>
  <c r="L238" i="21"/>
  <c r="Q164" i="23"/>
  <c r="G201" i="21"/>
  <c r="L18" i="21"/>
  <c r="V52" i="24"/>
  <c r="R164" i="23"/>
  <c r="V201" i="21"/>
  <c r="W15" i="24"/>
  <c r="X15" i="24"/>
  <c r="T91" i="21"/>
  <c r="D91" i="21"/>
  <c r="R91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64" i="21"/>
  <c r="L238" i="19"/>
  <c r="O201" i="19"/>
  <c r="L164" i="19"/>
  <c r="K16" i="23"/>
  <c r="S89" i="23"/>
  <c r="C89" i="23"/>
  <c r="O52" i="23"/>
  <c r="G15" i="23"/>
  <c r="W15" i="23"/>
  <c r="N89" i="21"/>
  <c r="O16" i="21"/>
  <c r="S201" i="19"/>
  <c r="B164" i="19"/>
  <c r="J89" i="23"/>
  <c r="L52" i="23"/>
  <c r="D15" i="23"/>
  <c r="T15" i="23"/>
  <c r="O89" i="21"/>
  <c r="N126" i="21"/>
  <c r="R238" i="19"/>
  <c r="Q89" i="24"/>
  <c r="N126" i="23"/>
  <c r="J165" i="23"/>
  <c r="G91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90" i="21"/>
  <c r="P54" i="21"/>
  <c r="K54" i="21"/>
  <c r="Q53" i="21"/>
  <c r="R201" i="21"/>
  <c r="G54" i="21"/>
  <c r="U17" i="24"/>
  <c r="O17" i="24"/>
  <c r="H127" i="21"/>
  <c r="N89" i="24"/>
  <c r="E238" i="21"/>
  <c r="S238" i="21"/>
  <c r="S127" i="21"/>
  <c r="H90" i="21"/>
  <c r="H54" i="21"/>
  <c r="J201" i="21"/>
  <c r="V53" i="21"/>
  <c r="K18" i="21"/>
  <c r="W17" i="24"/>
  <c r="O53" i="24"/>
  <c r="J89" i="24"/>
  <c r="Q17" i="24"/>
  <c r="P17" i="24"/>
  <c r="M89" i="24"/>
  <c r="I164" i="21"/>
  <c r="F126" i="21"/>
  <c r="V126" i="21"/>
  <c r="O15" i="21"/>
  <c r="U17" i="21"/>
  <c r="E17" i="21"/>
  <c r="L16" i="21"/>
  <c r="T52" i="21"/>
  <c r="M90" i="21"/>
  <c r="L54" i="21"/>
  <c r="W90" i="21"/>
  <c r="U54" i="21"/>
  <c r="T54" i="21"/>
  <c r="W89" i="24"/>
  <c r="M53" i="21"/>
  <c r="I17" i="24"/>
  <c r="J127" i="21"/>
  <c r="F90" i="21"/>
  <c r="E90" i="21"/>
  <c r="O89" i="24"/>
  <c r="U238" i="21"/>
  <c r="U127" i="21"/>
  <c r="K202" i="21"/>
  <c r="O90" i="21"/>
  <c r="X54" i="21"/>
  <c r="M201" i="21"/>
  <c r="W53" i="21"/>
  <c r="R17" i="24"/>
  <c r="W53" i="24"/>
  <c r="I89" i="24"/>
  <c r="K17" i="24"/>
  <c r="B89" i="24"/>
  <c r="D17" i="24"/>
  <c r="T17" i="24"/>
  <c r="Q164" i="21"/>
  <c r="J126" i="21"/>
  <c r="B126" i="21"/>
  <c r="K15" i="21"/>
  <c r="Q17" i="21"/>
  <c r="X16" i="21"/>
  <c r="H16" i="21"/>
  <c r="P52" i="21"/>
  <c r="W89" i="21"/>
  <c r="G89" i="21"/>
  <c r="L90" i="21"/>
  <c r="M54" i="21"/>
  <c r="R90" i="21"/>
  <c r="T90" i="21"/>
  <c r="G18" i="21"/>
  <c r="H53" i="21"/>
  <c r="D201" i="21"/>
  <c r="V54" i="21"/>
  <c r="S17" i="24"/>
  <c r="N17" i="24"/>
  <c r="N127" i="21"/>
  <c r="J90" i="21"/>
  <c r="R89" i="24"/>
  <c r="N238" i="21"/>
  <c r="E127" i="21"/>
  <c r="M202" i="21"/>
  <c r="R202" i="21"/>
  <c r="Q90" i="21"/>
  <c r="V90" i="21"/>
  <c r="Q54" i="21"/>
  <c r="P201" i="21"/>
  <c r="T53" i="21"/>
  <c r="J18" i="21"/>
  <c r="S53" i="24"/>
  <c r="M17" i="24"/>
  <c r="V89" i="24"/>
  <c r="T89" i="24"/>
  <c r="G89" i="24"/>
  <c r="H17" i="24"/>
  <c r="X17" i="24"/>
  <c r="U89" i="24"/>
  <c r="D15" i="24"/>
  <c r="U52" i="24"/>
  <c r="T201" i="21"/>
  <c r="G15" i="24"/>
  <c r="C89" i="21"/>
  <c r="H15" i="24"/>
  <c r="K90" i="21"/>
  <c r="S89" i="24"/>
  <c r="K89" i="24"/>
  <c r="R15" i="24"/>
  <c r="E15" i="24"/>
  <c r="L52" i="24"/>
  <c r="P90" i="21"/>
  <c r="N15" i="24"/>
  <c r="E52" i="24"/>
  <c r="P15" i="24"/>
  <c r="U90" i="21"/>
  <c r="N90" i="21"/>
  <c r="B201" i="21"/>
  <c r="X201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65" i="21"/>
  <c r="S165" i="21"/>
  <c r="O15" i="24"/>
  <c r="F52" i="24"/>
  <c r="X52" i="24"/>
  <c r="P53" i="21"/>
  <c r="O52" i="24"/>
  <c r="Q201" i="21"/>
  <c r="K201" i="21"/>
  <c r="F15" i="24"/>
  <c r="M52" i="24"/>
  <c r="I53" i="21"/>
  <c r="B817" i="2"/>
  <c r="D127" i="21" s="1"/>
  <c r="B1537" i="2"/>
  <c r="C15" i="24"/>
  <c r="J52" i="24"/>
  <c r="T15" i="24"/>
  <c r="C52" i="24"/>
  <c r="W52" i="24"/>
  <c r="Q15" i="24"/>
  <c r="H52" i="24"/>
  <c r="R53" i="21"/>
  <c r="X53" i="21"/>
  <c r="W201" i="21"/>
  <c r="F201" i="21"/>
  <c r="H201" i="21"/>
  <c r="P17" i="23"/>
  <c r="U53" i="23"/>
  <c r="F127" i="21"/>
  <c r="O127" i="21"/>
  <c r="T127" i="21"/>
  <c r="Q127" i="21"/>
  <c r="R127" i="21"/>
  <c r="W127" i="21"/>
  <c r="X127" i="21"/>
  <c r="G127" i="21"/>
  <c r="M127" i="21"/>
  <c r="V127" i="21"/>
  <c r="I127" i="21"/>
  <c r="P127" i="21"/>
  <c r="A128" i="21"/>
  <c r="E128" i="21" s="1"/>
  <c r="P91" i="21"/>
  <c r="I91" i="21"/>
  <c r="K91" i="21"/>
  <c r="N91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38" i="21"/>
  <c r="X238" i="21"/>
  <c r="Y238" i="21"/>
  <c r="V238" i="21"/>
  <c r="O238" i="21"/>
  <c r="P238" i="21"/>
  <c r="Q238" i="21"/>
  <c r="B238" i="21"/>
  <c r="T238" i="21"/>
  <c r="F238" i="21"/>
  <c r="G238" i="21"/>
  <c r="A239" i="21"/>
  <c r="I238" i="21"/>
  <c r="J238" i="21"/>
  <c r="K238" i="21"/>
  <c r="H238" i="21"/>
  <c r="M238" i="21"/>
  <c r="R238" i="21"/>
  <c r="W238" i="21"/>
  <c r="I54" i="23"/>
  <c r="Y54" i="23"/>
  <c r="Q54" i="23"/>
  <c r="M54" i="23"/>
  <c r="P165" i="23"/>
  <c r="W54" i="21"/>
  <c r="W91" i="21"/>
  <c r="E53" i="24"/>
  <c r="U53" i="24"/>
  <c r="K53" i="24"/>
  <c r="M53" i="24"/>
  <c r="A90" i="24"/>
  <c r="C53" i="24"/>
  <c r="Q53" i="24"/>
  <c r="B868" i="2"/>
  <c r="F54" i="21"/>
  <c r="D54" i="21"/>
  <c r="V53" i="23"/>
  <c r="T17" i="23"/>
  <c r="E54" i="21"/>
  <c r="X202" i="23"/>
  <c r="E165" i="23"/>
  <c r="B202" i="21"/>
  <c r="A203" i="21"/>
  <c r="V202" i="21"/>
  <c r="S202" i="21"/>
  <c r="P202" i="21"/>
  <c r="Q202" i="21"/>
  <c r="F202" i="21"/>
  <c r="G202" i="21"/>
  <c r="L202" i="21"/>
  <c r="U202" i="21"/>
  <c r="J202" i="21"/>
  <c r="O202" i="21"/>
  <c r="X202" i="21"/>
  <c r="N202" i="21"/>
  <c r="W202" i="21"/>
  <c r="E202" i="21"/>
  <c r="C202" i="21"/>
  <c r="H202" i="21"/>
  <c r="I202" i="21"/>
  <c r="F91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D55" i="21"/>
  <c r="O55" i="21"/>
  <c r="T55" i="21"/>
  <c r="J55" i="21"/>
  <c r="E55" i="21"/>
  <c r="A92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Q54" i="24"/>
  <c r="L54" i="24"/>
  <c r="N54" i="24"/>
  <c r="T54" i="24"/>
  <c r="P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6" i="24"/>
  <c r="I126" i="24"/>
  <c r="M126" i="24"/>
  <c r="Q126" i="24"/>
  <c r="U126" i="24"/>
  <c r="Y126" i="24"/>
  <c r="G126" i="24"/>
  <c r="L126" i="24"/>
  <c r="R126" i="24"/>
  <c r="W126" i="24"/>
  <c r="D126" i="24"/>
  <c r="J126" i="24"/>
  <c r="O126" i="24"/>
  <c r="T126" i="24"/>
  <c r="B126" i="24"/>
  <c r="A164" i="24"/>
  <c r="F126" i="24"/>
  <c r="K126" i="24"/>
  <c r="P126" i="24"/>
  <c r="V126" i="24"/>
  <c r="S126" i="24"/>
  <c r="C126" i="24"/>
  <c r="X126" i="24"/>
  <c r="H126" i="24"/>
  <c r="N126" i="24"/>
  <c r="A276" i="21"/>
  <c r="Q275" i="21"/>
  <c r="J275" i="21"/>
  <c r="B275" i="21"/>
  <c r="O275" i="21"/>
  <c r="H275" i="21"/>
  <c r="X275" i="21"/>
  <c r="E275" i="21"/>
  <c r="Y275" i="21"/>
  <c r="V275" i="21"/>
  <c r="S275" i="21"/>
  <c r="P275" i="21"/>
  <c r="I275" i="21"/>
  <c r="F275" i="21"/>
  <c r="C275" i="21"/>
  <c r="W275" i="21"/>
  <c r="T275" i="21"/>
  <c r="M275" i="21"/>
  <c r="N275" i="21"/>
  <c r="G275" i="21"/>
  <c r="D275" i="21"/>
  <c r="A313" i="21"/>
  <c r="U275" i="21"/>
  <c r="R275" i="21"/>
  <c r="K275" i="21"/>
  <c r="L275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F26" i="2"/>
  <c r="G25" i="2"/>
  <c r="G26" i="2" s="1"/>
  <c r="G15" i="2"/>
  <c r="G16" i="2" s="1"/>
  <c r="F16" i="2"/>
  <c r="F7" i="2"/>
  <c r="E8" i="2"/>
  <c r="C9" i="1" s="1"/>
  <c r="G12" i="1" s="1"/>
  <c r="F3033" i="2"/>
  <c r="E3034" i="2"/>
  <c r="E31" i="8"/>
  <c r="E12" i="8" s="1"/>
  <c r="F18" i="8" s="1"/>
  <c r="B31" i="8"/>
  <c r="B12" i="8" s="1"/>
  <c r="F15" i="8" s="1"/>
  <c r="C31" i="8"/>
  <c r="C12" i="8" s="1"/>
  <c r="F16" i="8" s="1"/>
  <c r="D31" i="8"/>
  <c r="D12" i="8" s="1"/>
  <c r="F17" i="8" s="1"/>
  <c r="E36" i="8"/>
  <c r="F42" i="8" s="1"/>
  <c r="B36" i="8"/>
  <c r="F39" i="8" s="1"/>
  <c r="C36" i="8"/>
  <c r="F40" i="8" s="1"/>
  <c r="D36" i="8"/>
  <c r="F41" i="8" s="1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67" i="21"/>
  <c r="N166" i="21"/>
  <c r="G166" i="21"/>
  <c r="W166" i="21"/>
  <c r="P166" i="21"/>
  <c r="I166" i="21"/>
  <c r="R166" i="21"/>
  <c r="K166" i="21"/>
  <c r="D166" i="21"/>
  <c r="T166" i="21"/>
  <c r="M166" i="21"/>
  <c r="F166" i="21"/>
  <c r="V166" i="21"/>
  <c r="O166" i="21"/>
  <c r="H166" i="21"/>
  <c r="X166" i="21"/>
  <c r="Q166" i="21"/>
  <c r="J166" i="21"/>
  <c r="S166" i="21"/>
  <c r="L166" i="21"/>
  <c r="E166" i="21"/>
  <c r="U166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B127" i="21" l="1"/>
  <c r="A19" i="19"/>
  <c r="O18" i="19"/>
  <c r="F18" i="19"/>
  <c r="B18" i="19"/>
  <c r="Q18" i="19"/>
  <c r="G18" i="19"/>
  <c r="T18" i="19"/>
  <c r="J18" i="19"/>
  <c r="E18" i="19"/>
  <c r="P18" i="19"/>
  <c r="R18" i="19"/>
  <c r="M18" i="19"/>
  <c r="C18" i="19"/>
  <c r="U18" i="19"/>
  <c r="I18" i="19"/>
  <c r="K18" i="19"/>
  <c r="A55" i="19"/>
  <c r="S18" i="19"/>
  <c r="N18" i="19"/>
  <c r="D18" i="19"/>
  <c r="L18" i="19"/>
  <c r="C90" i="23"/>
  <c r="Y90" i="23"/>
  <c r="I90" i="23"/>
  <c r="K90" i="23"/>
  <c r="B90" i="23"/>
  <c r="P90" i="23"/>
  <c r="Q90" i="23"/>
  <c r="S90" i="23"/>
  <c r="O90" i="23"/>
  <c r="V90" i="23"/>
  <c r="U90" i="23"/>
  <c r="G90" i="23"/>
  <c r="H90" i="23"/>
  <c r="M90" i="23"/>
  <c r="F90" i="23"/>
  <c r="W90" i="23"/>
  <c r="N90" i="23"/>
  <c r="F54" i="24"/>
  <c r="J54" i="24"/>
  <c r="H54" i="24"/>
  <c r="G54" i="24"/>
  <c r="M54" i="24"/>
  <c r="V54" i="24"/>
  <c r="O54" i="24"/>
  <c r="X54" i="24"/>
  <c r="W54" i="24"/>
  <c r="A91" i="24"/>
  <c r="I54" i="24"/>
  <c r="K54" i="24"/>
  <c r="D54" i="24"/>
  <c r="S54" i="24"/>
  <c r="R54" i="24"/>
  <c r="U54" i="24"/>
  <c r="F128" i="21"/>
  <c r="D128" i="21"/>
  <c r="X128" i="21"/>
  <c r="D8" i="2"/>
  <c r="F8" i="1" s="1"/>
  <c r="G11" i="1" s="1"/>
  <c r="C19" i="8"/>
  <c r="G24" i="8" s="1"/>
  <c r="D19" i="8"/>
  <c r="G25" i="8" s="1"/>
  <c r="E19" i="8"/>
  <c r="G26" i="8" s="1"/>
  <c r="B19" i="8"/>
  <c r="G23" i="8" s="1"/>
  <c r="C24" i="8"/>
  <c r="H24" i="8" s="1"/>
  <c r="D24" i="8"/>
  <c r="H25" i="8" s="1"/>
  <c r="E24" i="8"/>
  <c r="H26" i="8" s="1"/>
  <c r="B24" i="8"/>
  <c r="H23" i="8" s="1"/>
  <c r="E9" i="1"/>
  <c r="G14" i="1" s="1"/>
  <c r="D18" i="8"/>
  <c r="G21" i="8" s="1"/>
  <c r="E18" i="8"/>
  <c r="G22" i="8" s="1"/>
  <c r="C18" i="8"/>
  <c r="G20" i="8" s="1"/>
  <c r="B18" i="8"/>
  <c r="G19" i="8" s="1"/>
  <c r="D23" i="8"/>
  <c r="H21" i="8" s="1"/>
  <c r="E23" i="8"/>
  <c r="H22" i="8" s="1"/>
  <c r="B23" i="8"/>
  <c r="H19" i="8" s="1"/>
  <c r="C23" i="8"/>
  <c r="H20" i="8" s="1"/>
  <c r="F9" i="1"/>
  <c r="G15" i="1" s="1"/>
  <c r="D9" i="1"/>
  <c r="G13" i="1" s="1"/>
  <c r="B841" i="2"/>
  <c r="B16" i="21"/>
  <c r="D16" i="24"/>
  <c r="Y89" i="21"/>
  <c r="Y126" i="21"/>
  <c r="D53" i="24"/>
  <c r="C90" i="21"/>
  <c r="Y15" i="21"/>
  <c r="C165" i="21"/>
  <c r="B165" i="21"/>
  <c r="D16" i="21"/>
  <c r="C16" i="24"/>
  <c r="Y164" i="21"/>
  <c r="Y52" i="21"/>
  <c r="B16" i="24"/>
  <c r="B53" i="24"/>
  <c r="D165" i="21"/>
  <c r="C16" i="21"/>
  <c r="C53" i="21"/>
  <c r="Y201" i="21"/>
  <c r="C127" i="21"/>
  <c r="Y52" i="24"/>
  <c r="B90" i="21"/>
  <c r="D202" i="21"/>
  <c r="D53" i="21"/>
  <c r="Y15" i="24"/>
  <c r="D90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9" i="24"/>
  <c r="R128" i="21"/>
  <c r="B128" i="21"/>
  <c r="O128" i="21"/>
  <c r="M128" i="21"/>
  <c r="L128" i="21"/>
  <c r="Q128" i="21"/>
  <c r="G128" i="21"/>
  <c r="T128" i="21"/>
  <c r="V128" i="21"/>
  <c r="S128" i="21"/>
  <c r="J128" i="21"/>
  <c r="W128" i="21"/>
  <c r="C128" i="21"/>
  <c r="K128" i="21"/>
  <c r="P128" i="21"/>
  <c r="U128" i="21"/>
  <c r="H128" i="21"/>
  <c r="N128" i="21"/>
  <c r="I128" i="21"/>
  <c r="F90" i="24"/>
  <c r="P90" i="24"/>
  <c r="J90" i="24"/>
  <c r="T90" i="24"/>
  <c r="K90" i="24"/>
  <c r="V90" i="24"/>
  <c r="D90" i="24"/>
  <c r="O90" i="24"/>
  <c r="E90" i="24"/>
  <c r="U90" i="24"/>
  <c r="L90" i="24"/>
  <c r="C90" i="24"/>
  <c r="X90" i="24"/>
  <c r="I90" i="24"/>
  <c r="Y90" i="24"/>
  <c r="R90" i="24"/>
  <c r="H90" i="24"/>
  <c r="M90" i="24"/>
  <c r="B90" i="24"/>
  <c r="W90" i="24"/>
  <c r="N90" i="24"/>
  <c r="Q90" i="24"/>
  <c r="G90" i="24"/>
  <c r="A127" i="24"/>
  <c r="S90" i="24"/>
  <c r="B892" i="2"/>
  <c r="F18" i="21"/>
  <c r="E18" i="21"/>
  <c r="D18" i="21"/>
  <c r="X18" i="21"/>
  <c r="X18" i="19"/>
  <c r="W18" i="21"/>
  <c r="Y18" i="19"/>
  <c r="W18" i="19"/>
  <c r="B203" i="21"/>
  <c r="V203" i="21"/>
  <c r="S203" i="21"/>
  <c r="T203" i="21"/>
  <c r="Q203" i="21"/>
  <c r="C203" i="21"/>
  <c r="H203" i="21"/>
  <c r="M203" i="21"/>
  <c r="F203" i="21"/>
  <c r="K203" i="21"/>
  <c r="L203" i="21"/>
  <c r="U203" i="21"/>
  <c r="R203" i="21"/>
  <c r="D203" i="21"/>
  <c r="E203" i="21"/>
  <c r="J203" i="21"/>
  <c r="O203" i="21"/>
  <c r="X203" i="21"/>
  <c r="G203" i="21"/>
  <c r="W203" i="21"/>
  <c r="A204" i="21"/>
  <c r="P203" i="21"/>
  <c r="N203" i="21"/>
  <c r="I203" i="21"/>
  <c r="L239" i="21"/>
  <c r="S239" i="21"/>
  <c r="P239" i="21"/>
  <c r="J239" i="21"/>
  <c r="C239" i="21"/>
  <c r="W239" i="21"/>
  <c r="T239" i="21"/>
  <c r="U239" i="21"/>
  <c r="N239" i="21"/>
  <c r="K239" i="21"/>
  <c r="I239" i="21"/>
  <c r="B239" i="21"/>
  <c r="M239" i="21"/>
  <c r="G239" i="21"/>
  <c r="D239" i="21"/>
  <c r="E239" i="21"/>
  <c r="Y239" i="21"/>
  <c r="R239" i="21"/>
  <c r="X239" i="21"/>
  <c r="A240" i="21"/>
  <c r="Q239" i="21"/>
  <c r="O239" i="21"/>
  <c r="F239" i="21"/>
  <c r="H239" i="21"/>
  <c r="V239" i="21"/>
  <c r="Q313" i="21"/>
  <c r="F313" i="21"/>
  <c r="V313" i="21"/>
  <c r="K313" i="21"/>
  <c r="D313" i="21"/>
  <c r="T313" i="21"/>
  <c r="I313" i="21"/>
  <c r="A314" i="21"/>
  <c r="B313" i="21"/>
  <c r="S313" i="21"/>
  <c r="P313" i="21"/>
  <c r="U313" i="21"/>
  <c r="N313" i="21"/>
  <c r="G313" i="21"/>
  <c r="H313" i="21"/>
  <c r="A350" i="21"/>
  <c r="J313" i="21"/>
  <c r="W313" i="21"/>
  <c r="E313" i="21"/>
  <c r="R313" i="21"/>
  <c r="L313" i="21"/>
  <c r="M313" i="21"/>
  <c r="C313" i="21"/>
  <c r="X313" i="21"/>
  <c r="Y313" i="21"/>
  <c r="O313" i="21"/>
  <c r="F164" i="24"/>
  <c r="J164" i="24"/>
  <c r="N164" i="24"/>
  <c r="R164" i="24"/>
  <c r="V164" i="24"/>
  <c r="B164" i="24"/>
  <c r="E164" i="24"/>
  <c r="K164" i="24"/>
  <c r="P164" i="24"/>
  <c r="U164" i="24"/>
  <c r="A165" i="24"/>
  <c r="G164" i="24"/>
  <c r="L164" i="24"/>
  <c r="Q164" i="24"/>
  <c r="W164" i="24"/>
  <c r="C164" i="24"/>
  <c r="M164" i="24"/>
  <c r="X164" i="24"/>
  <c r="D164" i="24"/>
  <c r="O164" i="24"/>
  <c r="Y164" i="24"/>
  <c r="I164" i="24"/>
  <c r="A201" i="24"/>
  <c r="S164" i="24"/>
  <c r="T164" i="24"/>
  <c r="H164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91" i="24"/>
  <c r="H91" i="24"/>
  <c r="L91" i="24"/>
  <c r="P91" i="24"/>
  <c r="T91" i="24"/>
  <c r="X91" i="24"/>
  <c r="E91" i="24"/>
  <c r="I91" i="24"/>
  <c r="M91" i="24"/>
  <c r="Q91" i="24"/>
  <c r="U91" i="24"/>
  <c r="F91" i="24"/>
  <c r="N91" i="24"/>
  <c r="V91" i="24"/>
  <c r="A128" i="24"/>
  <c r="G91" i="24"/>
  <c r="O91" i="24"/>
  <c r="W91" i="24"/>
  <c r="J91" i="24"/>
  <c r="K91" i="24"/>
  <c r="B91" i="24"/>
  <c r="R91" i="24"/>
  <c r="C91" i="24"/>
  <c r="S91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9" i="21"/>
  <c r="D92" i="21"/>
  <c r="S92" i="21"/>
  <c r="E92" i="21"/>
  <c r="M92" i="21"/>
  <c r="R92" i="21"/>
  <c r="T92" i="21"/>
  <c r="J92" i="21"/>
  <c r="H92" i="21"/>
  <c r="P92" i="21"/>
  <c r="K92" i="21"/>
  <c r="O92" i="21"/>
  <c r="W92" i="21"/>
  <c r="U92" i="21"/>
  <c r="Q92" i="21"/>
  <c r="V92" i="21"/>
  <c r="G92" i="21"/>
  <c r="L92" i="21"/>
  <c r="X92" i="21"/>
  <c r="F92" i="21"/>
  <c r="I92" i="21"/>
  <c r="N92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92" i="24"/>
  <c r="D55" i="24"/>
  <c r="N55" i="24"/>
  <c r="H55" i="24"/>
  <c r="R55" i="24"/>
  <c r="I55" i="24"/>
  <c r="T55" i="24"/>
  <c r="H276" i="21"/>
  <c r="X276" i="21"/>
  <c r="Q276" i="21"/>
  <c r="F276" i="21"/>
  <c r="V276" i="21"/>
  <c r="O276" i="21"/>
  <c r="L276" i="21"/>
  <c r="I276" i="21"/>
  <c r="B276" i="21"/>
  <c r="C276" i="21"/>
  <c r="W276" i="21"/>
  <c r="A277" i="21"/>
  <c r="T276" i="21"/>
  <c r="U276" i="21"/>
  <c r="N276" i="21"/>
  <c r="K276" i="21"/>
  <c r="M276" i="21"/>
  <c r="G276" i="21"/>
  <c r="D276" i="21"/>
  <c r="Y276" i="21"/>
  <c r="S276" i="21"/>
  <c r="P276" i="21"/>
  <c r="J276" i="21"/>
  <c r="E276" i="21"/>
  <c r="R276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V20" i="24" s="1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3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E37" i="8"/>
  <c r="F46" i="8" s="1"/>
  <c r="B37" i="8"/>
  <c r="F43" i="8" s="1"/>
  <c r="C37" i="8"/>
  <c r="F44" i="8" s="1"/>
  <c r="D37" i="8"/>
  <c r="F45" i="8" s="1"/>
  <c r="N909" i="21"/>
  <c r="P607" i="23"/>
  <c r="P607" i="19"/>
  <c r="N909" i="24"/>
  <c r="C38" i="8"/>
  <c r="F48" i="8" s="1"/>
  <c r="D38" i="8"/>
  <c r="F49" i="8" s="1"/>
  <c r="E38" i="8"/>
  <c r="F50" i="8" s="1"/>
  <c r="B38" i="8"/>
  <c r="F47" i="8" s="1"/>
  <c r="F3034" i="2"/>
  <c r="G3033" i="2"/>
  <c r="G3034" i="2" s="1"/>
  <c r="D32" i="8"/>
  <c r="D13" i="8" s="1"/>
  <c r="F21" i="8" s="1"/>
  <c r="E32" i="8"/>
  <c r="E13" i="8" s="1"/>
  <c r="F22" i="8" s="1"/>
  <c r="B32" i="8"/>
  <c r="B13" i="8" s="1"/>
  <c r="F19" i="8" s="1"/>
  <c r="C32" i="8"/>
  <c r="C13" i="8" s="1"/>
  <c r="F20" i="8" s="1"/>
  <c r="E33" i="8"/>
  <c r="E14" i="8" s="1"/>
  <c r="F26" i="8" s="1"/>
  <c r="B33" i="8"/>
  <c r="B14" i="8" s="1"/>
  <c r="F23" i="8" s="1"/>
  <c r="C33" i="8"/>
  <c r="C14" i="8" s="1"/>
  <c r="F24" i="8" s="1"/>
  <c r="D33" i="8"/>
  <c r="D14" i="8" s="1"/>
  <c r="F25" i="8" s="1"/>
  <c r="F8" i="2"/>
  <c r="G7" i="2"/>
  <c r="G8" i="2" s="1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67" i="21"/>
  <c r="K167" i="21"/>
  <c r="D167" i="21"/>
  <c r="T167" i="21"/>
  <c r="M167" i="21"/>
  <c r="F167" i="21"/>
  <c r="V167" i="21"/>
  <c r="O167" i="21"/>
  <c r="H167" i="21"/>
  <c r="X167" i="21"/>
  <c r="Q167" i="21"/>
  <c r="J167" i="21"/>
  <c r="S167" i="21"/>
  <c r="L167" i="21"/>
  <c r="E167" i="21"/>
  <c r="U167" i="21"/>
  <c r="A168" i="21"/>
  <c r="N167" i="21"/>
  <c r="G167" i="21"/>
  <c r="W167" i="21"/>
  <c r="P167" i="21"/>
  <c r="I167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U20" i="24" l="1"/>
  <c r="C8" i="1"/>
  <c r="G8" i="1" s="1"/>
  <c r="L55" i="19"/>
  <c r="C55" i="19"/>
  <c r="I55" i="19"/>
  <c r="W55" i="19"/>
  <c r="B55" i="19"/>
  <c r="X55" i="19"/>
  <c r="O55" i="19"/>
  <c r="E55" i="19"/>
  <c r="S55" i="19"/>
  <c r="Y55" i="19"/>
  <c r="D55" i="19"/>
  <c r="R55" i="19"/>
  <c r="Q55" i="19"/>
  <c r="U55" i="19"/>
  <c r="A92" i="19"/>
  <c r="N55" i="19"/>
  <c r="T55" i="19"/>
  <c r="K55" i="19"/>
  <c r="F55" i="19"/>
  <c r="J55" i="19"/>
  <c r="P55" i="19"/>
  <c r="G55" i="19"/>
  <c r="M55" i="19"/>
  <c r="H55" i="19"/>
  <c r="V55" i="19"/>
  <c r="R19" i="19"/>
  <c r="A20" i="19"/>
  <c r="L19" i="19"/>
  <c r="J19" i="19"/>
  <c r="V19" i="19"/>
  <c r="D19" i="19"/>
  <c r="I19" i="19"/>
  <c r="N19" i="19"/>
  <c r="S19" i="19"/>
  <c r="Q19" i="19"/>
  <c r="F19" i="19"/>
  <c r="K19" i="19"/>
  <c r="P19" i="19"/>
  <c r="U19" i="19"/>
  <c r="C19" i="19"/>
  <c r="H19" i="19"/>
  <c r="M19" i="19"/>
  <c r="B19" i="19"/>
  <c r="G19" i="19"/>
  <c r="E19" i="19"/>
  <c r="A56" i="19"/>
  <c r="O19" i="19"/>
  <c r="T19" i="19"/>
  <c r="D8" i="1"/>
  <c r="G9" i="1" s="1"/>
  <c r="E8" i="1"/>
  <c r="G10" i="1" s="1"/>
  <c r="D11" i="1"/>
  <c r="G21" i="1" s="1"/>
  <c r="E11" i="1"/>
  <c r="G22" i="1" s="1"/>
  <c r="C11" i="1"/>
  <c r="G20" i="1" s="1"/>
  <c r="F11" i="1"/>
  <c r="G23" i="1" s="1"/>
  <c r="F10" i="1"/>
  <c r="G19" i="1" s="1"/>
  <c r="E10" i="1"/>
  <c r="G18" i="1" s="1"/>
  <c r="D10" i="1"/>
  <c r="G17" i="1" s="1"/>
  <c r="C10" i="1"/>
  <c r="G16" i="1" s="1"/>
  <c r="D239" i="23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65" i="21"/>
  <c r="B17" i="21"/>
  <c r="Y16" i="24"/>
  <c r="C91" i="21"/>
  <c r="C17" i="24"/>
  <c r="Y90" i="21"/>
  <c r="B91" i="21"/>
  <c r="B17" i="24"/>
  <c r="B54" i="24"/>
  <c r="B166" i="21"/>
  <c r="B54" i="21"/>
  <c r="Y127" i="21"/>
  <c r="C54" i="24"/>
  <c r="C166" i="21"/>
  <c r="Y53" i="21"/>
  <c r="Y53" i="24"/>
  <c r="Y202" i="21"/>
  <c r="K127" i="24"/>
  <c r="B127" i="24"/>
  <c r="X127" i="24"/>
  <c r="T127" i="24"/>
  <c r="L127" i="24"/>
  <c r="F127" i="24"/>
  <c r="O127" i="24"/>
  <c r="H127" i="24"/>
  <c r="D127" i="24"/>
  <c r="Y127" i="24"/>
  <c r="V127" i="24"/>
  <c r="Q127" i="24"/>
  <c r="C127" i="24"/>
  <c r="S127" i="24"/>
  <c r="M127" i="24"/>
  <c r="I127" i="24"/>
  <c r="J127" i="24"/>
  <c r="E127" i="24"/>
  <c r="G127" i="24"/>
  <c r="W127" i="24"/>
  <c r="R127" i="24"/>
  <c r="N127" i="24"/>
  <c r="U127" i="24"/>
  <c r="P127" i="24"/>
  <c r="B204" i="21"/>
  <c r="T204" i="21"/>
  <c r="H204" i="21"/>
  <c r="V204" i="21"/>
  <c r="O204" i="21"/>
  <c r="U204" i="21"/>
  <c r="X204" i="21"/>
  <c r="R204" i="21"/>
  <c r="M204" i="21"/>
  <c r="E204" i="21"/>
  <c r="S204" i="21"/>
  <c r="I204" i="21"/>
  <c r="N204" i="21"/>
  <c r="K204" i="21"/>
  <c r="J204" i="21"/>
  <c r="P204" i="21"/>
  <c r="F204" i="21"/>
  <c r="L204" i="21"/>
  <c r="D204" i="21"/>
  <c r="G204" i="21"/>
  <c r="A205" i="21"/>
  <c r="Q204" i="21"/>
  <c r="W204" i="21"/>
  <c r="C204" i="21"/>
  <c r="W19" i="19"/>
  <c r="X19" i="19"/>
  <c r="Y19" i="19"/>
  <c r="B916" i="2"/>
  <c r="D19" i="21"/>
  <c r="E19" i="21"/>
  <c r="G240" i="21"/>
  <c r="Y240" i="21"/>
  <c r="X240" i="21"/>
  <c r="L240" i="21"/>
  <c r="E240" i="21"/>
  <c r="H240" i="21"/>
  <c r="J240" i="21"/>
  <c r="W240" i="21"/>
  <c r="N240" i="21"/>
  <c r="U240" i="21"/>
  <c r="M240" i="21"/>
  <c r="V240" i="21"/>
  <c r="B240" i="21"/>
  <c r="P240" i="21"/>
  <c r="C240" i="21"/>
  <c r="R240" i="21"/>
  <c r="F240" i="21"/>
  <c r="S240" i="21"/>
  <c r="A241" i="21"/>
  <c r="I240" i="21"/>
  <c r="D240" i="21"/>
  <c r="O240" i="21"/>
  <c r="K240" i="21"/>
  <c r="Q240" i="21"/>
  <c r="T240" i="21"/>
  <c r="A278" i="21"/>
  <c r="P277" i="21"/>
  <c r="I277" i="21"/>
  <c r="Y277" i="21"/>
  <c r="N277" i="21"/>
  <c r="G277" i="21"/>
  <c r="W277" i="21"/>
  <c r="H277" i="21"/>
  <c r="E277" i="21"/>
  <c r="B277" i="21"/>
  <c r="V277" i="21"/>
  <c r="S277" i="21"/>
  <c r="L277" i="21"/>
  <c r="Q277" i="21"/>
  <c r="R277" i="21"/>
  <c r="T277" i="21"/>
  <c r="U277" i="21"/>
  <c r="C277" i="21"/>
  <c r="X277" i="21"/>
  <c r="F277" i="21"/>
  <c r="K277" i="21"/>
  <c r="D277" i="21"/>
  <c r="M277" i="21"/>
  <c r="J277" i="21"/>
  <c r="O277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201" i="24"/>
  <c r="I201" i="24"/>
  <c r="M201" i="24"/>
  <c r="Q201" i="24"/>
  <c r="U201" i="24"/>
  <c r="Y201" i="24"/>
  <c r="F201" i="24"/>
  <c r="J201" i="24"/>
  <c r="N201" i="24"/>
  <c r="R201" i="24"/>
  <c r="V201" i="24"/>
  <c r="B201" i="24"/>
  <c r="A238" i="24"/>
  <c r="G201" i="24"/>
  <c r="O201" i="24"/>
  <c r="W201" i="24"/>
  <c r="H201" i="24"/>
  <c r="P201" i="24"/>
  <c r="X201" i="24"/>
  <c r="C201" i="24"/>
  <c r="S201" i="24"/>
  <c r="D201" i="24"/>
  <c r="T201" i="24"/>
  <c r="K201" i="24"/>
  <c r="L201" i="24"/>
  <c r="A202" i="24"/>
  <c r="D165" i="24"/>
  <c r="H165" i="24"/>
  <c r="L165" i="24"/>
  <c r="P165" i="24"/>
  <c r="T165" i="24"/>
  <c r="X165" i="24"/>
  <c r="E165" i="24"/>
  <c r="I165" i="24"/>
  <c r="M165" i="24"/>
  <c r="Q165" i="24"/>
  <c r="U165" i="24"/>
  <c r="Y165" i="24"/>
  <c r="F165" i="24"/>
  <c r="N165" i="24"/>
  <c r="V165" i="24"/>
  <c r="G165" i="24"/>
  <c r="O165" i="24"/>
  <c r="W165" i="24"/>
  <c r="J165" i="24"/>
  <c r="K165" i="24"/>
  <c r="B165" i="24"/>
  <c r="R165" i="24"/>
  <c r="A166" i="24"/>
  <c r="C165" i="24"/>
  <c r="S165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3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9" i="21"/>
  <c r="D129" i="21"/>
  <c r="V129" i="21"/>
  <c r="Q129" i="21"/>
  <c r="L129" i="21"/>
  <c r="W129" i="21"/>
  <c r="B129" i="21"/>
  <c r="T129" i="21"/>
  <c r="O129" i="21"/>
  <c r="J129" i="21"/>
  <c r="E129" i="21"/>
  <c r="P129" i="21"/>
  <c r="R129" i="21"/>
  <c r="M129" i="21"/>
  <c r="H129" i="21"/>
  <c r="C129" i="21"/>
  <c r="U129" i="21"/>
  <c r="N129" i="21"/>
  <c r="I129" i="21"/>
  <c r="K129" i="21"/>
  <c r="F129" i="21"/>
  <c r="X129" i="21"/>
  <c r="S129" i="21"/>
  <c r="D350" i="21"/>
  <c r="T350" i="21"/>
  <c r="I350" i="21"/>
  <c r="Y350" i="21"/>
  <c r="N350" i="21"/>
  <c r="C350" i="21"/>
  <c r="S350" i="21"/>
  <c r="L350" i="21"/>
  <c r="E350" i="21"/>
  <c r="A351" i="21"/>
  <c r="V350" i="21"/>
  <c r="O350" i="21"/>
  <c r="A387" i="21"/>
  <c r="F350" i="21"/>
  <c r="G350" i="21"/>
  <c r="H350" i="21"/>
  <c r="M350" i="21"/>
  <c r="J350" i="21"/>
  <c r="K350" i="21"/>
  <c r="P350" i="21"/>
  <c r="Q350" i="21"/>
  <c r="R350" i="21"/>
  <c r="W350" i="21"/>
  <c r="X350" i="21"/>
  <c r="U350" i="21"/>
  <c r="B350" i="21"/>
  <c r="G314" i="21"/>
  <c r="W314" i="21"/>
  <c r="P314" i="21"/>
  <c r="I314" i="21"/>
  <c r="Y314" i="21"/>
  <c r="N314" i="21"/>
  <c r="C314" i="21"/>
  <c r="D314" i="21"/>
  <c r="X314" i="21"/>
  <c r="U314" i="21"/>
  <c r="R314" i="21"/>
  <c r="H314" i="21"/>
  <c r="M314" i="21"/>
  <c r="J314" i="21"/>
  <c r="K314" i="21"/>
  <c r="L314" i="21"/>
  <c r="Q314" i="21"/>
  <c r="V314" i="21"/>
  <c r="O314" i="21"/>
  <c r="T314" i="21"/>
  <c r="B314" i="21"/>
  <c r="A315" i="21"/>
  <c r="S314" i="21"/>
  <c r="E314" i="21"/>
  <c r="F314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92" i="24"/>
  <c r="I92" i="24"/>
  <c r="M92" i="24"/>
  <c r="Q92" i="24"/>
  <c r="U92" i="24"/>
  <c r="B92" i="24"/>
  <c r="F92" i="24"/>
  <c r="J92" i="24"/>
  <c r="N92" i="24"/>
  <c r="R92" i="24"/>
  <c r="V92" i="24"/>
  <c r="C92" i="24"/>
  <c r="K92" i="24"/>
  <c r="S92" i="24"/>
  <c r="D92" i="24"/>
  <c r="L92" i="24"/>
  <c r="T92" i="24"/>
  <c r="A129" i="24"/>
  <c r="O92" i="24"/>
  <c r="P92" i="24"/>
  <c r="G92" i="24"/>
  <c r="W92" i="24"/>
  <c r="H92" i="24"/>
  <c r="X92" i="24"/>
  <c r="C128" i="24"/>
  <c r="G128" i="24"/>
  <c r="K128" i="24"/>
  <c r="O128" i="24"/>
  <c r="S128" i="24"/>
  <c r="W128" i="24"/>
  <c r="D128" i="24"/>
  <c r="H128" i="24"/>
  <c r="L128" i="24"/>
  <c r="P128" i="24"/>
  <c r="T128" i="24"/>
  <c r="X128" i="24"/>
  <c r="I128" i="24"/>
  <c r="Q128" i="24"/>
  <c r="Y128" i="24"/>
  <c r="B128" i="24"/>
  <c r="J128" i="24"/>
  <c r="R128" i="24"/>
  <c r="M128" i="24"/>
  <c r="N128" i="24"/>
  <c r="E128" i="24"/>
  <c r="U128" i="24"/>
  <c r="F128" i="24"/>
  <c r="V128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J93" i="21"/>
  <c r="C93" i="21"/>
  <c r="S93" i="21"/>
  <c r="L93" i="21"/>
  <c r="E93" i="21"/>
  <c r="U93" i="21"/>
  <c r="A130" i="21"/>
  <c r="N93" i="21"/>
  <c r="G93" i="21"/>
  <c r="P93" i="21"/>
  <c r="I93" i="21"/>
  <c r="R93" i="21"/>
  <c r="K93" i="21"/>
  <c r="D93" i="21"/>
  <c r="T93" i="21"/>
  <c r="M93" i="21"/>
  <c r="F93" i="21"/>
  <c r="O93" i="21"/>
  <c r="H93" i="21"/>
  <c r="Q93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4" i="21"/>
  <c r="Q57" i="21"/>
  <c r="X57" i="21"/>
  <c r="H57" i="21"/>
  <c r="N57" i="21"/>
  <c r="T607" i="23"/>
  <c r="R909" i="21"/>
  <c r="R909" i="24"/>
  <c r="T607" i="19"/>
  <c r="R607" i="19"/>
  <c r="P909" i="24"/>
  <c r="R607" i="23"/>
  <c r="P909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F168" i="21"/>
  <c r="O168" i="21"/>
  <c r="H168" i="21"/>
  <c r="Q168" i="21"/>
  <c r="J168" i="21"/>
  <c r="C168" i="21"/>
  <c r="S168" i="21"/>
  <c r="L168" i="21"/>
  <c r="E168" i="21"/>
  <c r="U168" i="21"/>
  <c r="A169" i="21"/>
  <c r="N168" i="21"/>
  <c r="G168" i="21"/>
  <c r="P168" i="21"/>
  <c r="I168" i="21"/>
  <c r="R168" i="21"/>
  <c r="K168" i="21"/>
  <c r="D168" i="21"/>
  <c r="T168" i="21"/>
  <c r="M168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V20" i="19" l="1"/>
  <c r="D20" i="19"/>
  <c r="Y20" i="19"/>
  <c r="U20" i="19"/>
  <c r="Q20" i="19"/>
  <c r="S20" i="19"/>
  <c r="F20" i="19"/>
  <c r="A21" i="19"/>
  <c r="I20" i="19"/>
  <c r="L20" i="19"/>
  <c r="H20" i="19"/>
  <c r="J20" i="19"/>
  <c r="B20" i="19"/>
  <c r="M20" i="19"/>
  <c r="K20" i="19"/>
  <c r="P20" i="19"/>
  <c r="A57" i="19"/>
  <c r="N20" i="19"/>
  <c r="O20" i="19"/>
  <c r="T20" i="19"/>
  <c r="R20" i="19"/>
  <c r="G20" i="19"/>
  <c r="C20" i="19"/>
  <c r="E20" i="19"/>
  <c r="C92" i="19"/>
  <c r="Y92" i="19"/>
  <c r="P92" i="19"/>
  <c r="K92" i="19"/>
  <c r="Q92" i="19"/>
  <c r="H92" i="19"/>
  <c r="E92" i="19"/>
  <c r="S92" i="19"/>
  <c r="N92" i="19"/>
  <c r="M92" i="19"/>
  <c r="D92" i="19"/>
  <c r="F92" i="19"/>
  <c r="X92" i="19"/>
  <c r="U92" i="19"/>
  <c r="L92" i="19"/>
  <c r="G92" i="19"/>
  <c r="B92" i="19"/>
  <c r="T92" i="19"/>
  <c r="V92" i="19"/>
  <c r="J92" i="19"/>
  <c r="I92" i="19"/>
  <c r="W92" i="19"/>
  <c r="R92" i="19"/>
  <c r="A129" i="19"/>
  <c r="O92" i="19"/>
  <c r="Q56" i="19"/>
  <c r="L56" i="19"/>
  <c r="C56" i="19"/>
  <c r="M56" i="19"/>
  <c r="A93" i="19"/>
  <c r="I56" i="19"/>
  <c r="F56" i="19"/>
  <c r="E56" i="19"/>
  <c r="S56" i="19"/>
  <c r="B56" i="19"/>
  <c r="N56" i="19"/>
  <c r="W56" i="19"/>
  <c r="H56" i="19"/>
  <c r="V56" i="19"/>
  <c r="U56" i="19"/>
  <c r="D56" i="19"/>
  <c r="R56" i="19"/>
  <c r="P56" i="19"/>
  <c r="Y56" i="19"/>
  <c r="X56" i="19"/>
  <c r="O56" i="19"/>
  <c r="J56" i="19"/>
  <c r="T56" i="19"/>
  <c r="K56" i="19"/>
  <c r="G56" i="19"/>
  <c r="B889" i="2"/>
  <c r="C18" i="21"/>
  <c r="Y54" i="21"/>
  <c r="Y17" i="21"/>
  <c r="Y17" i="24"/>
  <c r="Y91" i="21"/>
  <c r="Y166" i="21"/>
  <c r="B18" i="21"/>
  <c r="B18" i="24"/>
  <c r="C18" i="24"/>
  <c r="C55" i="21"/>
  <c r="B55" i="21"/>
  <c r="Y54" i="24"/>
  <c r="Y203" i="21"/>
  <c r="Y91" i="24"/>
  <c r="B167" i="21"/>
  <c r="Y128" i="21"/>
  <c r="B55" i="24"/>
  <c r="C167" i="21"/>
  <c r="B92" i="21"/>
  <c r="C92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41" i="21"/>
  <c r="B241" i="21"/>
  <c r="I241" i="21"/>
  <c r="A242" i="21"/>
  <c r="G241" i="21"/>
  <c r="E241" i="21"/>
  <c r="N241" i="21"/>
  <c r="D241" i="21"/>
  <c r="R241" i="21"/>
  <c r="F241" i="21"/>
  <c r="P241" i="21"/>
  <c r="X241" i="21"/>
  <c r="J241" i="21"/>
  <c r="T241" i="21"/>
  <c r="O241" i="21"/>
  <c r="C241" i="21"/>
  <c r="U241" i="21"/>
  <c r="Y241" i="21"/>
  <c r="H241" i="21"/>
  <c r="M241" i="21"/>
  <c r="L241" i="21"/>
  <c r="W241" i="21"/>
  <c r="V241" i="21"/>
  <c r="S241" i="21"/>
  <c r="Q241" i="21"/>
  <c r="W20" i="19"/>
  <c r="X20" i="24"/>
  <c r="X20" i="21"/>
  <c r="X20" i="19"/>
  <c r="W20" i="21"/>
  <c r="W20" i="24"/>
  <c r="U205" i="21"/>
  <c r="S205" i="21"/>
  <c r="J205" i="21"/>
  <c r="B205" i="21"/>
  <c r="M205" i="21"/>
  <c r="Q205" i="21"/>
  <c r="L205" i="21"/>
  <c r="K205" i="21"/>
  <c r="O205" i="21"/>
  <c r="A206" i="21"/>
  <c r="F205" i="21"/>
  <c r="E205" i="21"/>
  <c r="H205" i="21"/>
  <c r="T205" i="21"/>
  <c r="R205" i="21"/>
  <c r="G205" i="21"/>
  <c r="C205" i="21"/>
  <c r="I205" i="21"/>
  <c r="N205" i="21"/>
  <c r="D205" i="21"/>
  <c r="P205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51" i="21"/>
  <c r="X351" i="21"/>
  <c r="Q351" i="21"/>
  <c r="F351" i="21"/>
  <c r="V351" i="21"/>
  <c r="O351" i="21"/>
  <c r="L351" i="21"/>
  <c r="E351" i="21"/>
  <c r="U351" i="21"/>
  <c r="J351" i="21"/>
  <c r="C351" i="21"/>
  <c r="S351" i="21"/>
  <c r="P351" i="21"/>
  <c r="I351" i="21"/>
  <c r="Y351" i="21"/>
  <c r="N351" i="21"/>
  <c r="G351" i="21"/>
  <c r="W351" i="21"/>
  <c r="D351" i="21"/>
  <c r="T351" i="21"/>
  <c r="M351" i="21"/>
  <c r="B351" i="21"/>
  <c r="R351" i="21"/>
  <c r="K351" i="21"/>
  <c r="A352" i="21"/>
  <c r="D93" i="24"/>
  <c r="H93" i="24"/>
  <c r="L93" i="24"/>
  <c r="P93" i="24"/>
  <c r="T93" i="24"/>
  <c r="A130" i="24"/>
  <c r="E93" i="24"/>
  <c r="I93" i="24"/>
  <c r="M93" i="24"/>
  <c r="Q93" i="24"/>
  <c r="B93" i="24"/>
  <c r="J93" i="24"/>
  <c r="R93" i="24"/>
  <c r="C93" i="24"/>
  <c r="K93" i="24"/>
  <c r="S93" i="24"/>
  <c r="F93" i="24"/>
  <c r="G93" i="24"/>
  <c r="N93" i="24"/>
  <c r="O93" i="24"/>
  <c r="U93" i="24"/>
  <c r="C202" i="24"/>
  <c r="G202" i="24"/>
  <c r="K202" i="24"/>
  <c r="O202" i="24"/>
  <c r="S202" i="24"/>
  <c r="W202" i="24"/>
  <c r="D202" i="24"/>
  <c r="H202" i="24"/>
  <c r="L202" i="24"/>
  <c r="P202" i="24"/>
  <c r="T202" i="24"/>
  <c r="X202" i="24"/>
  <c r="I202" i="24"/>
  <c r="Q202" i="24"/>
  <c r="Y202" i="24"/>
  <c r="B202" i="24"/>
  <c r="J202" i="24"/>
  <c r="R202" i="24"/>
  <c r="E202" i="24"/>
  <c r="U202" i="24"/>
  <c r="F202" i="24"/>
  <c r="V202" i="24"/>
  <c r="M202" i="24"/>
  <c r="N202" i="24"/>
  <c r="A203" i="24"/>
  <c r="C129" i="24"/>
  <c r="G129" i="24"/>
  <c r="K129" i="24"/>
  <c r="O129" i="24"/>
  <c r="S129" i="24"/>
  <c r="W129" i="24"/>
  <c r="D129" i="24"/>
  <c r="H129" i="24"/>
  <c r="L129" i="24"/>
  <c r="P129" i="24"/>
  <c r="T129" i="24"/>
  <c r="X129" i="24"/>
  <c r="E129" i="24"/>
  <c r="M129" i="24"/>
  <c r="U129" i="24"/>
  <c r="F129" i="24"/>
  <c r="N129" i="24"/>
  <c r="V129" i="24"/>
  <c r="I129" i="24"/>
  <c r="Y129" i="24"/>
  <c r="J129" i="24"/>
  <c r="Q129" i="24"/>
  <c r="B129" i="24"/>
  <c r="R129" i="24"/>
  <c r="K57" i="24"/>
  <c r="O57" i="24"/>
  <c r="S57" i="24"/>
  <c r="A94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87" i="21"/>
  <c r="Y387" i="21"/>
  <c r="N387" i="21"/>
  <c r="C387" i="21"/>
  <c r="S387" i="21"/>
  <c r="H387" i="21"/>
  <c r="X387" i="21"/>
  <c r="M387" i="21"/>
  <c r="A424" i="21"/>
  <c r="R387" i="21"/>
  <c r="G387" i="21"/>
  <c r="W387" i="21"/>
  <c r="L387" i="21"/>
  <c r="Q387" i="21"/>
  <c r="F387" i="21"/>
  <c r="V387" i="21"/>
  <c r="K387" i="21"/>
  <c r="A388" i="21"/>
  <c r="P387" i="21"/>
  <c r="E387" i="21"/>
  <c r="U387" i="21"/>
  <c r="J387" i="21"/>
  <c r="B387" i="21"/>
  <c r="O387" i="21"/>
  <c r="D387" i="21"/>
  <c r="T387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66" i="24"/>
  <c r="G166" i="24"/>
  <c r="K166" i="24"/>
  <c r="O166" i="24"/>
  <c r="S166" i="24"/>
  <c r="W166" i="24"/>
  <c r="D166" i="24"/>
  <c r="H166" i="24"/>
  <c r="L166" i="24"/>
  <c r="P166" i="24"/>
  <c r="T166" i="24"/>
  <c r="X166" i="24"/>
  <c r="I166" i="24"/>
  <c r="Q166" i="24"/>
  <c r="Y166" i="24"/>
  <c r="A167" i="24"/>
  <c r="B166" i="24"/>
  <c r="J166" i="24"/>
  <c r="R166" i="24"/>
  <c r="E166" i="24"/>
  <c r="U166" i="24"/>
  <c r="F166" i="24"/>
  <c r="V166" i="24"/>
  <c r="M166" i="24"/>
  <c r="N166" i="24"/>
  <c r="D238" i="24"/>
  <c r="H238" i="24"/>
  <c r="L238" i="24"/>
  <c r="P238" i="24"/>
  <c r="T238" i="24"/>
  <c r="X238" i="24"/>
  <c r="A275" i="24"/>
  <c r="E238" i="24"/>
  <c r="I238" i="24"/>
  <c r="M238" i="24"/>
  <c r="Q238" i="24"/>
  <c r="U238" i="24"/>
  <c r="Y238" i="24"/>
  <c r="A239" i="24"/>
  <c r="J238" i="24"/>
  <c r="R238" i="24"/>
  <c r="B238" i="24"/>
  <c r="C238" i="24"/>
  <c r="K238" i="24"/>
  <c r="S238" i="24"/>
  <c r="N238" i="24"/>
  <c r="O238" i="24"/>
  <c r="F238" i="24"/>
  <c r="V238" i="24"/>
  <c r="G238" i="24"/>
  <c r="W238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15" i="21"/>
  <c r="T315" i="21"/>
  <c r="M315" i="21"/>
  <c r="B315" i="21"/>
  <c r="R315" i="21"/>
  <c r="K315" i="21"/>
  <c r="A316" i="21"/>
  <c r="L315" i="21"/>
  <c r="E315" i="21"/>
  <c r="U315" i="21"/>
  <c r="J315" i="21"/>
  <c r="C315" i="21"/>
  <c r="S315" i="21"/>
  <c r="I315" i="21"/>
  <c r="N315" i="21"/>
  <c r="W315" i="21"/>
  <c r="H315" i="21"/>
  <c r="Q315" i="21"/>
  <c r="V315" i="21"/>
  <c r="P315" i="21"/>
  <c r="Y315" i="21"/>
  <c r="G315" i="21"/>
  <c r="X315" i="21"/>
  <c r="F315" i="21"/>
  <c r="O315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9" i="21"/>
  <c r="P278" i="21"/>
  <c r="I278" i="21"/>
  <c r="Y278" i="21"/>
  <c r="N278" i="21"/>
  <c r="G278" i="21"/>
  <c r="W278" i="21"/>
  <c r="D278" i="21"/>
  <c r="T278" i="21"/>
  <c r="M278" i="21"/>
  <c r="B278" i="21"/>
  <c r="R278" i="21"/>
  <c r="K278" i="21"/>
  <c r="H278" i="21"/>
  <c r="X278" i="21"/>
  <c r="Q278" i="21"/>
  <c r="F278" i="21"/>
  <c r="V278" i="21"/>
  <c r="O278" i="21"/>
  <c r="L278" i="21"/>
  <c r="E278" i="21"/>
  <c r="U278" i="21"/>
  <c r="J278" i="21"/>
  <c r="C278" i="21"/>
  <c r="S278" i="21"/>
  <c r="N130" i="21"/>
  <c r="G130" i="21"/>
  <c r="P130" i="21"/>
  <c r="I130" i="21"/>
  <c r="B130" i="21"/>
  <c r="R130" i="21"/>
  <c r="K130" i="21"/>
  <c r="D130" i="21"/>
  <c r="T130" i="21"/>
  <c r="M130" i="21"/>
  <c r="F130" i="21"/>
  <c r="O130" i="21"/>
  <c r="H130" i="21"/>
  <c r="Q130" i="21"/>
  <c r="J130" i="21"/>
  <c r="C130" i="21"/>
  <c r="S130" i="21"/>
  <c r="L130" i="21"/>
  <c r="E130" i="21"/>
  <c r="U130" i="21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R94" i="21"/>
  <c r="K94" i="21"/>
  <c r="T94" i="21"/>
  <c r="M94" i="21"/>
  <c r="V94" i="21"/>
  <c r="O94" i="21"/>
  <c r="H94" i="21"/>
  <c r="X94" i="21"/>
  <c r="Q94" i="21"/>
  <c r="J94" i="21"/>
  <c r="S94" i="21"/>
  <c r="L94" i="21"/>
  <c r="U94" i="21"/>
  <c r="W94" i="21"/>
  <c r="A131" i="21"/>
  <c r="P94" i="21"/>
  <c r="N94" i="21"/>
  <c r="I94" i="21"/>
  <c r="R58" i="21"/>
  <c r="I58" i="21"/>
  <c r="O58" i="21"/>
  <c r="L58" i="21"/>
  <c r="D58" i="21"/>
  <c r="A95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70" i="21"/>
  <c r="N169" i="21"/>
  <c r="W169" i="21"/>
  <c r="P169" i="21"/>
  <c r="I169" i="21"/>
  <c r="R169" i="21"/>
  <c r="K169" i="21"/>
  <c r="T169" i="21"/>
  <c r="M169" i="21"/>
  <c r="V169" i="21"/>
  <c r="O169" i="21"/>
  <c r="H169" i="21"/>
  <c r="X169" i="21"/>
  <c r="Q169" i="21"/>
  <c r="J169" i="21"/>
  <c r="S169" i="21"/>
  <c r="L169" i="21"/>
  <c r="U169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L129" i="19" l="1"/>
  <c r="G129" i="19"/>
  <c r="Y129" i="19"/>
  <c r="T129" i="19"/>
  <c r="O129" i="19"/>
  <c r="F129" i="19"/>
  <c r="E129" i="19"/>
  <c r="W129" i="19"/>
  <c r="N129" i="19"/>
  <c r="M129" i="19"/>
  <c r="H129" i="19"/>
  <c r="V129" i="19"/>
  <c r="C129" i="19"/>
  <c r="U129" i="19"/>
  <c r="P129" i="19"/>
  <c r="K129" i="19"/>
  <c r="B129" i="19"/>
  <c r="X129" i="19"/>
  <c r="S129" i="19"/>
  <c r="J129" i="19"/>
  <c r="I129" i="19"/>
  <c r="D129" i="19"/>
  <c r="R129" i="19"/>
  <c r="Q129" i="19"/>
  <c r="O21" i="19"/>
  <c r="B21" i="19"/>
  <c r="R21" i="19"/>
  <c r="P21" i="19"/>
  <c r="E21" i="19"/>
  <c r="C21" i="19"/>
  <c r="V21" i="19"/>
  <c r="T21" i="19"/>
  <c r="Y21" i="19"/>
  <c r="G21" i="19"/>
  <c r="A58" i="19"/>
  <c r="J21" i="19"/>
  <c r="F21" i="19"/>
  <c r="D21" i="19"/>
  <c r="I21" i="19"/>
  <c r="N21" i="19"/>
  <c r="L21" i="19"/>
  <c r="Q21" i="19"/>
  <c r="H21" i="19"/>
  <c r="M21" i="19"/>
  <c r="K21" i="19"/>
  <c r="A22" i="19"/>
  <c r="U21" i="19"/>
  <c r="S21" i="19"/>
  <c r="F93" i="19"/>
  <c r="X93" i="19"/>
  <c r="C93" i="19"/>
  <c r="Y93" i="19"/>
  <c r="P93" i="19"/>
  <c r="K93" i="19"/>
  <c r="V93" i="19"/>
  <c r="E93" i="19"/>
  <c r="S93" i="19"/>
  <c r="N93" i="19"/>
  <c r="M93" i="19"/>
  <c r="D93" i="19"/>
  <c r="A130" i="19"/>
  <c r="O93" i="19"/>
  <c r="U93" i="19"/>
  <c r="L93" i="19"/>
  <c r="G93" i="19"/>
  <c r="B93" i="19"/>
  <c r="T93" i="19"/>
  <c r="Q93" i="19"/>
  <c r="H93" i="19"/>
  <c r="J93" i="19"/>
  <c r="I93" i="19"/>
  <c r="W93" i="19"/>
  <c r="R93" i="19"/>
  <c r="B57" i="19"/>
  <c r="X57" i="19"/>
  <c r="O57" i="19"/>
  <c r="J57" i="19"/>
  <c r="P57" i="19"/>
  <c r="G57" i="19"/>
  <c r="D57" i="19"/>
  <c r="R57" i="19"/>
  <c r="Q57" i="19"/>
  <c r="L57" i="19"/>
  <c r="C57" i="19"/>
  <c r="I57" i="19"/>
  <c r="W57" i="19"/>
  <c r="T57" i="19"/>
  <c r="K57" i="19"/>
  <c r="F57" i="19"/>
  <c r="E57" i="19"/>
  <c r="S57" i="19"/>
  <c r="Y57" i="19"/>
  <c r="M57" i="19"/>
  <c r="H57" i="19"/>
  <c r="V57" i="19"/>
  <c r="U57" i="19"/>
  <c r="A94" i="19"/>
  <c r="N57" i="19"/>
  <c r="B913" i="2"/>
  <c r="Y18" i="24"/>
  <c r="Y55" i="21"/>
  <c r="B19" i="21"/>
  <c r="Y18" i="21"/>
  <c r="Y92" i="21"/>
  <c r="B56" i="21"/>
  <c r="Y167" i="21"/>
  <c r="B19" i="24"/>
  <c r="Y55" i="24"/>
  <c r="Y92" i="24"/>
  <c r="B168" i="21"/>
  <c r="Y204" i="21"/>
  <c r="Y129" i="21"/>
  <c r="B56" i="24"/>
  <c r="B93" i="21"/>
  <c r="D242" i="21"/>
  <c r="A243" i="21"/>
  <c r="Q242" i="21"/>
  <c r="L242" i="21"/>
  <c r="G242" i="21"/>
  <c r="B242" i="21"/>
  <c r="T242" i="21"/>
  <c r="O242" i="21"/>
  <c r="J242" i="21"/>
  <c r="E242" i="21"/>
  <c r="W242" i="21"/>
  <c r="R242" i="21"/>
  <c r="M242" i="21"/>
  <c r="H242" i="21"/>
  <c r="C242" i="21"/>
  <c r="Y242" i="21"/>
  <c r="P242" i="21"/>
  <c r="V242" i="21"/>
  <c r="K242" i="21"/>
  <c r="F242" i="21"/>
  <c r="X242" i="21"/>
  <c r="S242" i="21"/>
  <c r="N242" i="21"/>
  <c r="I242" i="21"/>
  <c r="U242" i="21"/>
  <c r="B964" i="2"/>
  <c r="D22" i="24" s="1"/>
  <c r="D21" i="21"/>
  <c r="F21" i="21"/>
  <c r="E21" i="21"/>
  <c r="X21" i="24"/>
  <c r="W21" i="19"/>
  <c r="X21" i="21"/>
  <c r="W21" i="24"/>
  <c r="X21" i="19"/>
  <c r="W21" i="21"/>
  <c r="W206" i="21"/>
  <c r="U206" i="21"/>
  <c r="V206" i="21"/>
  <c r="X206" i="21"/>
  <c r="L206" i="21"/>
  <c r="S206" i="21"/>
  <c r="G206" i="21"/>
  <c r="A207" i="21"/>
  <c r="I206" i="21"/>
  <c r="B206" i="21"/>
  <c r="M206" i="21"/>
  <c r="P206" i="21"/>
  <c r="D206" i="21"/>
  <c r="N206" i="21"/>
  <c r="T206" i="21"/>
  <c r="R206" i="21"/>
  <c r="F206" i="21"/>
  <c r="Q206" i="21"/>
  <c r="E206" i="21"/>
  <c r="K206" i="21"/>
  <c r="O206" i="21"/>
  <c r="C206" i="21"/>
  <c r="J206" i="21"/>
  <c r="H206" i="21"/>
  <c r="L279" i="21"/>
  <c r="E279" i="21"/>
  <c r="Y279" i="21"/>
  <c r="N279" i="21"/>
  <c r="K279" i="21"/>
  <c r="D279" i="21"/>
  <c r="T279" i="21"/>
  <c r="M279" i="21"/>
  <c r="F279" i="21"/>
  <c r="C279" i="21"/>
  <c r="S279" i="21"/>
  <c r="X279" i="21"/>
  <c r="J279" i="21"/>
  <c r="W279" i="21"/>
  <c r="A280" i="21"/>
  <c r="I279" i="21"/>
  <c r="R279" i="21"/>
  <c r="H279" i="21"/>
  <c r="Q279" i="21"/>
  <c r="G279" i="21"/>
  <c r="P279" i="21"/>
  <c r="B279" i="21"/>
  <c r="O279" i="21"/>
  <c r="V279" i="21"/>
  <c r="U279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5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75" i="24"/>
  <c r="I275" i="24"/>
  <c r="M275" i="24"/>
  <c r="Q275" i="24"/>
  <c r="U275" i="24"/>
  <c r="Y275" i="24"/>
  <c r="F275" i="24"/>
  <c r="J275" i="24"/>
  <c r="N275" i="24"/>
  <c r="R275" i="24"/>
  <c r="V275" i="24"/>
  <c r="B275" i="24"/>
  <c r="A313" i="24"/>
  <c r="C275" i="24"/>
  <c r="K275" i="24"/>
  <c r="S275" i="24"/>
  <c r="A276" i="24"/>
  <c r="D275" i="24"/>
  <c r="L275" i="24"/>
  <c r="T275" i="24"/>
  <c r="G275" i="24"/>
  <c r="W275" i="24"/>
  <c r="H275" i="24"/>
  <c r="X275" i="24"/>
  <c r="O275" i="24"/>
  <c r="P275" i="24"/>
  <c r="E167" i="24"/>
  <c r="B167" i="24"/>
  <c r="R167" i="24"/>
  <c r="F167" i="24"/>
  <c r="V167" i="24"/>
  <c r="J167" i="24"/>
  <c r="N167" i="24"/>
  <c r="A168" i="24"/>
  <c r="X167" i="24"/>
  <c r="H167" i="24"/>
  <c r="S167" i="24"/>
  <c r="C167" i="24"/>
  <c r="Q167" i="24"/>
  <c r="T167" i="24"/>
  <c r="D167" i="24"/>
  <c r="O167" i="24"/>
  <c r="M167" i="24"/>
  <c r="P167" i="24"/>
  <c r="K167" i="24"/>
  <c r="Y167" i="24"/>
  <c r="I167" i="24"/>
  <c r="L167" i="24"/>
  <c r="W167" i="24"/>
  <c r="G167" i="24"/>
  <c r="U167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203" i="24"/>
  <c r="H203" i="24"/>
  <c r="L203" i="24"/>
  <c r="P203" i="24"/>
  <c r="T203" i="24"/>
  <c r="X203" i="24"/>
  <c r="E203" i="24"/>
  <c r="I203" i="24"/>
  <c r="M203" i="24"/>
  <c r="Q203" i="24"/>
  <c r="U203" i="24"/>
  <c r="Y203" i="24"/>
  <c r="B203" i="24"/>
  <c r="J203" i="24"/>
  <c r="R203" i="24"/>
  <c r="C203" i="24"/>
  <c r="K203" i="24"/>
  <c r="S203" i="24"/>
  <c r="A204" i="24"/>
  <c r="N203" i="24"/>
  <c r="O203" i="24"/>
  <c r="F203" i="24"/>
  <c r="V203" i="24"/>
  <c r="G203" i="24"/>
  <c r="W203" i="24"/>
  <c r="B130" i="24"/>
  <c r="F130" i="24"/>
  <c r="J130" i="24"/>
  <c r="N130" i="24"/>
  <c r="R130" i="24"/>
  <c r="X130" i="24"/>
  <c r="C130" i="24"/>
  <c r="G130" i="24"/>
  <c r="K130" i="24"/>
  <c r="O130" i="24"/>
  <c r="S130" i="24"/>
  <c r="Y130" i="24"/>
  <c r="D130" i="24"/>
  <c r="L130" i="24"/>
  <c r="T130" i="24"/>
  <c r="E130" i="24"/>
  <c r="M130" i="24"/>
  <c r="W130" i="24"/>
  <c r="H130" i="24"/>
  <c r="P130" i="24"/>
  <c r="I130" i="24"/>
  <c r="Q130" i="24"/>
  <c r="V130" i="24"/>
  <c r="U130" i="24"/>
  <c r="B316" i="21"/>
  <c r="R316" i="21"/>
  <c r="G316" i="21"/>
  <c r="W316" i="21"/>
  <c r="P316" i="21"/>
  <c r="I316" i="21"/>
  <c r="Y316" i="21"/>
  <c r="J316" i="21"/>
  <c r="A317" i="21"/>
  <c r="O316" i="21"/>
  <c r="H316" i="21"/>
  <c r="X316" i="21"/>
  <c r="Q316" i="21"/>
  <c r="C316" i="21"/>
  <c r="L316" i="21"/>
  <c r="U316" i="21"/>
  <c r="F316" i="21"/>
  <c r="K316" i="21"/>
  <c r="T316" i="21"/>
  <c r="N316" i="21"/>
  <c r="S316" i="21"/>
  <c r="E316" i="21"/>
  <c r="V316" i="21"/>
  <c r="D316" i="21"/>
  <c r="M316" i="21"/>
  <c r="D239" i="24"/>
  <c r="H239" i="24"/>
  <c r="L239" i="24"/>
  <c r="P239" i="24"/>
  <c r="T239" i="24"/>
  <c r="X239" i="24"/>
  <c r="A240" i="24"/>
  <c r="E239" i="24"/>
  <c r="I239" i="24"/>
  <c r="M239" i="24"/>
  <c r="Q239" i="24"/>
  <c r="U239" i="24"/>
  <c r="Y239" i="24"/>
  <c r="B239" i="24"/>
  <c r="J239" i="24"/>
  <c r="R239" i="24"/>
  <c r="C239" i="24"/>
  <c r="K239" i="24"/>
  <c r="S239" i="24"/>
  <c r="N239" i="24"/>
  <c r="O239" i="24"/>
  <c r="F239" i="24"/>
  <c r="V239" i="24"/>
  <c r="G239" i="24"/>
  <c r="W239" i="24"/>
  <c r="F388" i="21"/>
  <c r="V388" i="21"/>
  <c r="O388" i="21"/>
  <c r="D388" i="21"/>
  <c r="T388" i="21"/>
  <c r="M388" i="21"/>
  <c r="N388" i="21"/>
  <c r="G388" i="21"/>
  <c r="W388" i="21"/>
  <c r="L388" i="21"/>
  <c r="E388" i="21"/>
  <c r="U388" i="21"/>
  <c r="R388" i="21"/>
  <c r="A389" i="21"/>
  <c r="I388" i="21"/>
  <c r="C388" i="21"/>
  <c r="H388" i="21"/>
  <c r="Q388" i="21"/>
  <c r="B388" i="21"/>
  <c r="K388" i="21"/>
  <c r="P388" i="21"/>
  <c r="Y388" i="21"/>
  <c r="J388" i="21"/>
  <c r="S388" i="21"/>
  <c r="X388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24" i="21"/>
  <c r="A462" i="21"/>
  <c r="P424" i="21"/>
  <c r="I424" i="21"/>
  <c r="Y424" i="21"/>
  <c r="N424" i="21"/>
  <c r="C424" i="21"/>
  <c r="S424" i="21"/>
  <c r="H424" i="21"/>
  <c r="X424" i="21"/>
  <c r="Q424" i="21"/>
  <c r="F424" i="21"/>
  <c r="V424" i="21"/>
  <c r="G424" i="21"/>
  <c r="L424" i="21"/>
  <c r="U424" i="21"/>
  <c r="B424" i="21"/>
  <c r="O424" i="21"/>
  <c r="T424" i="21"/>
  <c r="A425" i="21"/>
  <c r="W424" i="21"/>
  <c r="E424" i="21"/>
  <c r="J424" i="21"/>
  <c r="D424" i="21"/>
  <c r="M424" i="21"/>
  <c r="R424" i="21"/>
  <c r="E94" i="24"/>
  <c r="C94" i="24"/>
  <c r="H94" i="24"/>
  <c r="G94" i="24"/>
  <c r="N94" i="24"/>
  <c r="S94" i="24"/>
  <c r="A131" i="24"/>
  <c r="B94" i="24"/>
  <c r="J94" i="24"/>
  <c r="O94" i="24"/>
  <c r="T94" i="24"/>
  <c r="D94" i="24"/>
  <c r="P94" i="24"/>
  <c r="F94" i="24"/>
  <c r="R94" i="24"/>
  <c r="K94" i="24"/>
  <c r="L94" i="24"/>
  <c r="Q94" i="24"/>
  <c r="M94" i="24"/>
  <c r="I94" i="24"/>
  <c r="X94" i="24"/>
  <c r="W94" i="24"/>
  <c r="U94" i="24"/>
  <c r="V94" i="24"/>
  <c r="N352" i="21"/>
  <c r="G352" i="21"/>
  <c r="W352" i="21"/>
  <c r="P352" i="21"/>
  <c r="I352" i="21"/>
  <c r="Y352" i="21"/>
  <c r="F352" i="21"/>
  <c r="V352" i="21"/>
  <c r="O352" i="21"/>
  <c r="H352" i="21"/>
  <c r="X352" i="21"/>
  <c r="Q352" i="21"/>
  <c r="J352" i="21"/>
  <c r="S352" i="21"/>
  <c r="E352" i="21"/>
  <c r="R352" i="21"/>
  <c r="D352" i="21"/>
  <c r="M352" i="21"/>
  <c r="C352" i="21"/>
  <c r="L352" i="21"/>
  <c r="U352" i="21"/>
  <c r="B352" i="21"/>
  <c r="K352" i="21"/>
  <c r="T352" i="21"/>
  <c r="A353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32" i="21"/>
  <c r="N95" i="21"/>
  <c r="G95" i="21"/>
  <c r="W95" i="21"/>
  <c r="P95" i="21"/>
  <c r="I95" i="21"/>
  <c r="R95" i="21"/>
  <c r="K95" i="21"/>
  <c r="D95" i="21"/>
  <c r="T95" i="21"/>
  <c r="M95" i="21"/>
  <c r="F95" i="21"/>
  <c r="V95" i="21"/>
  <c r="O95" i="21"/>
  <c r="H95" i="21"/>
  <c r="X95" i="21"/>
  <c r="Q95" i="21"/>
  <c r="J95" i="21"/>
  <c r="S95" i="21"/>
  <c r="L95" i="21"/>
  <c r="E95" i="21"/>
  <c r="U95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J59" i="21"/>
  <c r="A96" i="21"/>
  <c r="L59" i="21"/>
  <c r="X59" i="21"/>
  <c r="G59" i="21"/>
  <c r="M59" i="21"/>
  <c r="P59" i="21"/>
  <c r="O59" i="21"/>
  <c r="E59" i="21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31" i="21"/>
  <c r="V131" i="21"/>
  <c r="O131" i="21"/>
  <c r="H131" i="21"/>
  <c r="X131" i="21"/>
  <c r="Q131" i="21"/>
  <c r="J131" i="21"/>
  <c r="C131" i="21"/>
  <c r="S131" i="21"/>
  <c r="L131" i="21"/>
  <c r="E131" i="21"/>
  <c r="U131" i="21"/>
  <c r="N131" i="21"/>
  <c r="G131" i="21"/>
  <c r="W131" i="21"/>
  <c r="P131" i="21"/>
  <c r="I131" i="21"/>
  <c r="B131" i="21"/>
  <c r="R131" i="21"/>
  <c r="K131" i="21"/>
  <c r="D131" i="21"/>
  <c r="T131" i="21"/>
  <c r="M131" i="21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70" i="21"/>
  <c r="V170" i="21"/>
  <c r="O170" i="21"/>
  <c r="H170" i="21"/>
  <c r="X170" i="21"/>
  <c r="Q170" i="21"/>
  <c r="J170" i="21"/>
  <c r="S170" i="21"/>
  <c r="L170" i="21"/>
  <c r="E170" i="21"/>
  <c r="U170" i="21"/>
  <c r="A171" i="21"/>
  <c r="N170" i="21"/>
  <c r="G170" i="21"/>
  <c r="W170" i="21"/>
  <c r="P170" i="21"/>
  <c r="I170" i="21"/>
  <c r="R170" i="21"/>
  <c r="K170" i="21"/>
  <c r="D170" i="21"/>
  <c r="T170" i="21"/>
  <c r="M170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D59" i="21" l="1"/>
  <c r="F22" i="24"/>
  <c r="M58" i="19"/>
  <c r="H58" i="19"/>
  <c r="V58" i="19"/>
  <c r="U58" i="19"/>
  <c r="Y58" i="19"/>
  <c r="G58" i="19"/>
  <c r="B58" i="19"/>
  <c r="X58" i="19"/>
  <c r="O58" i="19"/>
  <c r="J58" i="19"/>
  <c r="A95" i="19"/>
  <c r="I58" i="19"/>
  <c r="D58" i="19"/>
  <c r="R58" i="19"/>
  <c r="Q58" i="19"/>
  <c r="L58" i="19"/>
  <c r="C58" i="19"/>
  <c r="N58" i="19"/>
  <c r="W58" i="19"/>
  <c r="T58" i="19"/>
  <c r="K58" i="19"/>
  <c r="F58" i="19"/>
  <c r="E58" i="19"/>
  <c r="S58" i="19"/>
  <c r="P58" i="19"/>
  <c r="S22" i="19"/>
  <c r="Q22" i="19"/>
  <c r="A59" i="19"/>
  <c r="R22" i="19"/>
  <c r="N22" i="19"/>
  <c r="B22" i="19"/>
  <c r="C22" i="19"/>
  <c r="H22" i="19"/>
  <c r="M22" i="19"/>
  <c r="I22" i="19"/>
  <c r="E22" i="19"/>
  <c r="J22" i="19"/>
  <c r="O22" i="19"/>
  <c r="D22" i="19"/>
  <c r="P22" i="19"/>
  <c r="L22" i="19"/>
  <c r="A23" i="19"/>
  <c r="F22" i="19"/>
  <c r="K22" i="19"/>
  <c r="G22" i="19"/>
  <c r="U94" i="19"/>
  <c r="L94" i="19"/>
  <c r="G94" i="19"/>
  <c r="B94" i="19"/>
  <c r="T94" i="19"/>
  <c r="V94" i="19"/>
  <c r="J94" i="19"/>
  <c r="I94" i="19"/>
  <c r="W94" i="19"/>
  <c r="R94" i="19"/>
  <c r="A131" i="19"/>
  <c r="O94" i="19"/>
  <c r="C94" i="19"/>
  <c r="Y94" i="19"/>
  <c r="P94" i="19"/>
  <c r="K94" i="19"/>
  <c r="Q94" i="19"/>
  <c r="H94" i="19"/>
  <c r="E94" i="19"/>
  <c r="S94" i="19"/>
  <c r="N94" i="19"/>
  <c r="M94" i="19"/>
  <c r="D94" i="19"/>
  <c r="F94" i="19"/>
  <c r="X94" i="19"/>
  <c r="T130" i="19"/>
  <c r="O130" i="19"/>
  <c r="F130" i="19"/>
  <c r="L130" i="19"/>
  <c r="G130" i="19"/>
  <c r="Y130" i="19"/>
  <c r="M130" i="19"/>
  <c r="H130" i="19"/>
  <c r="V130" i="19"/>
  <c r="E130" i="19"/>
  <c r="W130" i="19"/>
  <c r="N130" i="19"/>
  <c r="K130" i="19"/>
  <c r="B130" i="19"/>
  <c r="X130" i="19"/>
  <c r="C130" i="19"/>
  <c r="U130" i="19"/>
  <c r="P130" i="19"/>
  <c r="D130" i="19"/>
  <c r="R130" i="19"/>
  <c r="Q130" i="19"/>
  <c r="S130" i="19"/>
  <c r="J130" i="19"/>
  <c r="I130" i="19"/>
  <c r="B937" i="2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68" i="21"/>
  <c r="X93" i="21"/>
  <c r="B57" i="21"/>
  <c r="G57" i="21"/>
  <c r="X168" i="21"/>
  <c r="W19" i="21"/>
  <c r="W56" i="24"/>
  <c r="V56" i="24"/>
  <c r="B20" i="24"/>
  <c r="G20" i="24"/>
  <c r="Y93" i="21"/>
  <c r="V93" i="21"/>
  <c r="E57" i="21"/>
  <c r="V168" i="21"/>
  <c r="X19" i="21"/>
  <c r="Y56" i="24"/>
  <c r="F20" i="24"/>
  <c r="D20" i="24"/>
  <c r="W93" i="21"/>
  <c r="F57" i="21"/>
  <c r="Y168" i="21"/>
  <c r="X205" i="21"/>
  <c r="G20" i="21"/>
  <c r="W93" i="24"/>
  <c r="X93" i="24"/>
  <c r="C57" i="24"/>
  <c r="F57" i="24"/>
  <c r="Y130" i="21"/>
  <c r="V130" i="21"/>
  <c r="F94" i="21"/>
  <c r="G94" i="21"/>
  <c r="F169" i="21"/>
  <c r="V205" i="21"/>
  <c r="Y205" i="21"/>
  <c r="C20" i="21"/>
  <c r="G57" i="24"/>
  <c r="B57" i="24"/>
  <c r="W130" i="21"/>
  <c r="D94" i="21"/>
  <c r="G169" i="21"/>
  <c r="D169" i="21"/>
  <c r="W205" i="21"/>
  <c r="F20" i="21"/>
  <c r="Y93" i="24"/>
  <c r="V93" i="24"/>
  <c r="D57" i="24"/>
  <c r="E57" i="24"/>
  <c r="B94" i="21"/>
  <c r="E94" i="21"/>
  <c r="B169" i="21"/>
  <c r="E169" i="21"/>
  <c r="D20" i="21"/>
  <c r="E20" i="21"/>
  <c r="X130" i="21"/>
  <c r="C94" i="21"/>
  <c r="C169" i="21"/>
  <c r="U207" i="21"/>
  <c r="W207" i="21"/>
  <c r="V207" i="21"/>
  <c r="T207" i="21"/>
  <c r="X207" i="21"/>
  <c r="D207" i="21"/>
  <c r="R207" i="21"/>
  <c r="C207" i="21"/>
  <c r="I207" i="21"/>
  <c r="N207" i="21"/>
  <c r="E207" i="21"/>
  <c r="O207" i="21"/>
  <c r="P207" i="21"/>
  <c r="F207" i="21"/>
  <c r="H207" i="21"/>
  <c r="J207" i="21"/>
  <c r="L207" i="21"/>
  <c r="A208" i="21"/>
  <c r="S207" i="21"/>
  <c r="G207" i="21"/>
  <c r="B207" i="21"/>
  <c r="M207" i="21"/>
  <c r="K207" i="21"/>
  <c r="Q207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43" i="21"/>
  <c r="P243" i="21"/>
  <c r="T243" i="21"/>
  <c r="R243" i="21"/>
  <c r="L243" i="21"/>
  <c r="W243" i="21"/>
  <c r="K243" i="21"/>
  <c r="N243" i="21"/>
  <c r="M243" i="21"/>
  <c r="J243" i="21"/>
  <c r="D243" i="21"/>
  <c r="B243" i="21"/>
  <c r="X243" i="21"/>
  <c r="H243" i="21"/>
  <c r="C243" i="21"/>
  <c r="F243" i="21"/>
  <c r="O243" i="21"/>
  <c r="Q243" i="21"/>
  <c r="V243" i="21"/>
  <c r="E243" i="21"/>
  <c r="S243" i="21"/>
  <c r="G243" i="21"/>
  <c r="I243" i="21"/>
  <c r="A244" i="21"/>
  <c r="U243" i="21"/>
  <c r="D59" i="24"/>
  <c r="E59" i="24"/>
  <c r="J59" i="24"/>
  <c r="O59" i="24"/>
  <c r="F59" i="24"/>
  <c r="K59" i="24"/>
  <c r="Q59" i="24"/>
  <c r="G59" i="24"/>
  <c r="M59" i="24"/>
  <c r="R59" i="24"/>
  <c r="A96" i="24"/>
  <c r="P59" i="24"/>
  <c r="I59" i="24"/>
  <c r="L59" i="24"/>
  <c r="N59" i="24"/>
  <c r="X59" i="24"/>
  <c r="H59" i="24"/>
  <c r="S59" i="24"/>
  <c r="T59" i="24"/>
  <c r="V59" i="24"/>
  <c r="W59" i="24"/>
  <c r="U59" i="24"/>
  <c r="D204" i="24"/>
  <c r="H204" i="24"/>
  <c r="L204" i="24"/>
  <c r="P204" i="24"/>
  <c r="T204" i="24"/>
  <c r="X204" i="24"/>
  <c r="A205" i="24"/>
  <c r="E204" i="24"/>
  <c r="I204" i="24"/>
  <c r="M204" i="24"/>
  <c r="Q204" i="24"/>
  <c r="U204" i="24"/>
  <c r="Y204" i="24"/>
  <c r="F204" i="24"/>
  <c r="N204" i="24"/>
  <c r="V204" i="24"/>
  <c r="G204" i="24"/>
  <c r="O204" i="24"/>
  <c r="W204" i="24"/>
  <c r="B204" i="24"/>
  <c r="J204" i="24"/>
  <c r="R204" i="24"/>
  <c r="C204" i="24"/>
  <c r="K204" i="24"/>
  <c r="S204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62" i="21"/>
  <c r="J462" i="21"/>
  <c r="B462" i="21"/>
  <c r="O462" i="21"/>
  <c r="D462" i="21"/>
  <c r="T462" i="21"/>
  <c r="I462" i="21"/>
  <c r="Y462" i="21"/>
  <c r="R462" i="21"/>
  <c r="G462" i="21"/>
  <c r="W462" i="21"/>
  <c r="L462" i="21"/>
  <c r="A463" i="21"/>
  <c r="M462" i="21"/>
  <c r="V462" i="21"/>
  <c r="A499" i="21"/>
  <c r="U462" i="21"/>
  <c r="C462" i="21"/>
  <c r="H462" i="21"/>
  <c r="F462" i="21"/>
  <c r="K462" i="21"/>
  <c r="P462" i="21"/>
  <c r="E462" i="21"/>
  <c r="N462" i="21"/>
  <c r="S462" i="21"/>
  <c r="X462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17" i="21"/>
  <c r="J317" i="21"/>
  <c r="C317" i="21"/>
  <c r="S317" i="21"/>
  <c r="L317" i="21"/>
  <c r="I317" i="21"/>
  <c r="B317" i="21"/>
  <c r="R317" i="21"/>
  <c r="K317" i="21"/>
  <c r="D317" i="21"/>
  <c r="T317" i="21"/>
  <c r="F317" i="21"/>
  <c r="O317" i="21"/>
  <c r="X317" i="21"/>
  <c r="E317" i="21"/>
  <c r="N317" i="21"/>
  <c r="W317" i="21"/>
  <c r="M317" i="21"/>
  <c r="A318" i="21"/>
  <c r="H317" i="21"/>
  <c r="Y317" i="21"/>
  <c r="G317" i="21"/>
  <c r="P317" i="21"/>
  <c r="V317" i="21"/>
  <c r="U317" i="21"/>
  <c r="D168" i="24"/>
  <c r="H168" i="24"/>
  <c r="L168" i="24"/>
  <c r="P168" i="24"/>
  <c r="T168" i="24"/>
  <c r="E168" i="24"/>
  <c r="I168" i="24"/>
  <c r="M168" i="24"/>
  <c r="Q168" i="24"/>
  <c r="W168" i="24"/>
  <c r="F168" i="24"/>
  <c r="N168" i="24"/>
  <c r="X168" i="24"/>
  <c r="G168" i="24"/>
  <c r="O168" i="24"/>
  <c r="Y168" i="24"/>
  <c r="B168" i="24"/>
  <c r="J168" i="24"/>
  <c r="R168" i="24"/>
  <c r="C168" i="24"/>
  <c r="K168" i="24"/>
  <c r="S168" i="24"/>
  <c r="A169" i="24"/>
  <c r="V168" i="24"/>
  <c r="U168" i="24"/>
  <c r="C95" i="24"/>
  <c r="B95" i="24"/>
  <c r="G95" i="24"/>
  <c r="K95" i="24"/>
  <c r="O95" i="24"/>
  <c r="S95" i="24"/>
  <c r="D95" i="24"/>
  <c r="H95" i="24"/>
  <c r="L95" i="24"/>
  <c r="P95" i="24"/>
  <c r="E95" i="24"/>
  <c r="I95" i="24"/>
  <c r="M95" i="24"/>
  <c r="Q95" i="24"/>
  <c r="A132" i="24"/>
  <c r="F95" i="24"/>
  <c r="J95" i="24"/>
  <c r="N95" i="24"/>
  <c r="R95" i="24"/>
  <c r="V95" i="24"/>
  <c r="T95" i="24"/>
  <c r="W95" i="24"/>
  <c r="X95" i="24"/>
  <c r="U95" i="24"/>
  <c r="D280" i="21"/>
  <c r="T280" i="21"/>
  <c r="Q280" i="21"/>
  <c r="J280" i="21"/>
  <c r="G280" i="21"/>
  <c r="L280" i="21"/>
  <c r="I280" i="21"/>
  <c r="B280" i="21"/>
  <c r="R280" i="21"/>
  <c r="O280" i="21"/>
  <c r="A281" i="21"/>
  <c r="M280" i="21"/>
  <c r="C280" i="21"/>
  <c r="H280" i="21"/>
  <c r="Y280" i="21"/>
  <c r="K280" i="21"/>
  <c r="P280" i="21"/>
  <c r="F280" i="21"/>
  <c r="S280" i="21"/>
  <c r="E280" i="21"/>
  <c r="N280" i="21"/>
  <c r="X280" i="21"/>
  <c r="V280" i="21"/>
  <c r="W280" i="21"/>
  <c r="U280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31" i="24"/>
  <c r="F131" i="24"/>
  <c r="B131" i="24"/>
  <c r="G131" i="24"/>
  <c r="M131" i="24"/>
  <c r="R131" i="24"/>
  <c r="C131" i="24"/>
  <c r="I131" i="24"/>
  <c r="N131" i="24"/>
  <c r="S131" i="24"/>
  <c r="E131" i="24"/>
  <c r="Q131" i="24"/>
  <c r="L131" i="24"/>
  <c r="J131" i="24"/>
  <c r="Y131" i="24"/>
  <c r="H131" i="24"/>
  <c r="K131" i="24"/>
  <c r="T131" i="24"/>
  <c r="O131" i="24"/>
  <c r="P131" i="24"/>
  <c r="V131" i="24"/>
  <c r="W131" i="24"/>
  <c r="U131" i="24"/>
  <c r="X131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9" i="21"/>
  <c r="E389" i="21"/>
  <c r="F389" i="21"/>
  <c r="O389" i="21"/>
  <c r="X389" i="21"/>
  <c r="U389" i="21"/>
  <c r="V389" i="21"/>
  <c r="H389" i="21"/>
  <c r="A390" i="21"/>
  <c r="P389" i="21"/>
  <c r="N389" i="21"/>
  <c r="G389" i="21"/>
  <c r="M389" i="21"/>
  <c r="W389" i="21"/>
  <c r="T389" i="21"/>
  <c r="B389" i="21"/>
  <c r="J389" i="21"/>
  <c r="D389" i="21"/>
  <c r="Q389" i="21"/>
  <c r="L389" i="21"/>
  <c r="Y389" i="21"/>
  <c r="K389" i="21"/>
  <c r="S389" i="21"/>
  <c r="R389" i="21"/>
  <c r="C389" i="21"/>
  <c r="D240" i="24"/>
  <c r="H240" i="24"/>
  <c r="L240" i="24"/>
  <c r="P240" i="24"/>
  <c r="T240" i="24"/>
  <c r="X240" i="24"/>
  <c r="E240" i="24"/>
  <c r="I240" i="24"/>
  <c r="M240" i="24"/>
  <c r="Q240" i="24"/>
  <c r="U240" i="24"/>
  <c r="Y240" i="24"/>
  <c r="A241" i="24"/>
  <c r="F240" i="24"/>
  <c r="N240" i="24"/>
  <c r="V240" i="24"/>
  <c r="G240" i="24"/>
  <c r="O240" i="24"/>
  <c r="W240" i="24"/>
  <c r="B240" i="24"/>
  <c r="J240" i="24"/>
  <c r="R240" i="24"/>
  <c r="C240" i="24"/>
  <c r="K240" i="24"/>
  <c r="S240" i="24"/>
  <c r="D276" i="24"/>
  <c r="H276" i="24"/>
  <c r="L276" i="24"/>
  <c r="P276" i="24"/>
  <c r="T276" i="24"/>
  <c r="X276" i="24"/>
  <c r="E276" i="24"/>
  <c r="I276" i="24"/>
  <c r="M276" i="24"/>
  <c r="Q276" i="24"/>
  <c r="U276" i="24"/>
  <c r="Y276" i="24"/>
  <c r="A277" i="24"/>
  <c r="F276" i="24"/>
  <c r="N276" i="24"/>
  <c r="V276" i="24"/>
  <c r="G276" i="24"/>
  <c r="O276" i="24"/>
  <c r="W276" i="24"/>
  <c r="B276" i="24"/>
  <c r="J276" i="24"/>
  <c r="R276" i="24"/>
  <c r="C276" i="24"/>
  <c r="K276" i="24"/>
  <c r="S276" i="24"/>
  <c r="E313" i="24"/>
  <c r="I313" i="24"/>
  <c r="M313" i="24"/>
  <c r="Q313" i="24"/>
  <c r="U313" i="24"/>
  <c r="Y313" i="24"/>
  <c r="A314" i="24"/>
  <c r="F313" i="24"/>
  <c r="J313" i="24"/>
  <c r="N313" i="24"/>
  <c r="R313" i="24"/>
  <c r="V313" i="24"/>
  <c r="B313" i="24"/>
  <c r="G313" i="24"/>
  <c r="O313" i="24"/>
  <c r="W313" i="24"/>
  <c r="H313" i="24"/>
  <c r="P313" i="24"/>
  <c r="X313" i="24"/>
  <c r="A350" i="24"/>
  <c r="C313" i="24"/>
  <c r="K313" i="24"/>
  <c r="S313" i="24"/>
  <c r="D313" i="24"/>
  <c r="L313" i="24"/>
  <c r="T313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53" i="21"/>
  <c r="F353" i="21"/>
  <c r="V353" i="21"/>
  <c r="O353" i="21"/>
  <c r="D353" i="21"/>
  <c r="T353" i="21"/>
  <c r="I353" i="21"/>
  <c r="Y353" i="21"/>
  <c r="N353" i="21"/>
  <c r="G353" i="21"/>
  <c r="W353" i="21"/>
  <c r="L353" i="21"/>
  <c r="B353" i="21"/>
  <c r="K353" i="21"/>
  <c r="P353" i="21"/>
  <c r="E353" i="21"/>
  <c r="J353" i="21"/>
  <c r="S353" i="21"/>
  <c r="X353" i="21"/>
  <c r="M353" i="21"/>
  <c r="R353" i="21"/>
  <c r="A354" i="21"/>
  <c r="U353" i="21"/>
  <c r="C353" i="21"/>
  <c r="H353" i="21"/>
  <c r="E425" i="21"/>
  <c r="U425" i="21"/>
  <c r="J425" i="21"/>
  <c r="C425" i="21"/>
  <c r="S425" i="21"/>
  <c r="L425" i="21"/>
  <c r="A426" i="21"/>
  <c r="I425" i="21"/>
  <c r="Y425" i="21"/>
  <c r="N425" i="21"/>
  <c r="G425" i="21"/>
  <c r="W425" i="21"/>
  <c r="P425" i="21"/>
  <c r="M425" i="21"/>
  <c r="B425" i="21"/>
  <c r="R425" i="21"/>
  <c r="K425" i="21"/>
  <c r="D425" i="21"/>
  <c r="T425" i="21"/>
  <c r="Q425" i="21"/>
  <c r="F425" i="21"/>
  <c r="V425" i="21"/>
  <c r="O425" i="21"/>
  <c r="H425" i="21"/>
  <c r="X425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7" i="21"/>
  <c r="Q60" i="21"/>
  <c r="L60" i="21"/>
  <c r="J60" i="21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32" i="21"/>
  <c r="V132" i="21"/>
  <c r="O132" i="21"/>
  <c r="H132" i="21"/>
  <c r="X132" i="21"/>
  <c r="Q132" i="21"/>
  <c r="J132" i="21"/>
  <c r="C132" i="21"/>
  <c r="S132" i="21"/>
  <c r="L132" i="21"/>
  <c r="E132" i="21"/>
  <c r="U132" i="21"/>
  <c r="N132" i="21"/>
  <c r="G132" i="21"/>
  <c r="W132" i="21"/>
  <c r="P132" i="21"/>
  <c r="I132" i="21"/>
  <c r="B132" i="21"/>
  <c r="R132" i="21"/>
  <c r="K132" i="21"/>
  <c r="D132" i="21"/>
  <c r="T132" i="21"/>
  <c r="M132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S96" i="21"/>
  <c r="A133" i="21"/>
  <c r="P96" i="21"/>
  <c r="R96" i="21"/>
  <c r="M96" i="21"/>
  <c r="H96" i="21"/>
  <c r="L96" i="21"/>
  <c r="N96" i="21"/>
  <c r="I96" i="21"/>
  <c r="K96" i="21"/>
  <c r="F96" i="21"/>
  <c r="X96" i="21"/>
  <c r="J96" i="21"/>
  <c r="E96" i="21"/>
  <c r="G96" i="21"/>
  <c r="D96" i="21"/>
  <c r="V96" i="21"/>
  <c r="Q96" i="21"/>
  <c r="U96" i="21"/>
  <c r="W96" i="21"/>
  <c r="T96" i="21"/>
  <c r="O96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S171" i="21"/>
  <c r="L171" i="21"/>
  <c r="E171" i="21"/>
  <c r="U171" i="21"/>
  <c r="A172" i="21"/>
  <c r="N171" i="21"/>
  <c r="G171" i="21"/>
  <c r="W171" i="21"/>
  <c r="P171" i="21"/>
  <c r="I171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L131" i="19" l="1"/>
  <c r="G131" i="19"/>
  <c r="Y131" i="19"/>
  <c r="T131" i="19"/>
  <c r="O131" i="19"/>
  <c r="F131" i="19"/>
  <c r="E131" i="19"/>
  <c r="W131" i="19"/>
  <c r="N131" i="19"/>
  <c r="M131" i="19"/>
  <c r="H131" i="19"/>
  <c r="V131" i="19"/>
  <c r="C131" i="19"/>
  <c r="U131" i="19"/>
  <c r="P131" i="19"/>
  <c r="K131" i="19"/>
  <c r="B131" i="19"/>
  <c r="X131" i="19"/>
  <c r="S131" i="19"/>
  <c r="J131" i="19"/>
  <c r="I131" i="19"/>
  <c r="D131" i="19"/>
  <c r="R131" i="19"/>
  <c r="Q131" i="19"/>
  <c r="Q59" i="19"/>
  <c r="L59" i="19"/>
  <c r="C59" i="19"/>
  <c r="I59" i="19"/>
  <c r="W59" i="19"/>
  <c r="B59" i="19"/>
  <c r="F59" i="19"/>
  <c r="E59" i="19"/>
  <c r="S59" i="19"/>
  <c r="Y59" i="19"/>
  <c r="D59" i="19"/>
  <c r="R59" i="19"/>
  <c r="H59" i="19"/>
  <c r="V59" i="19"/>
  <c r="U59" i="19"/>
  <c r="A96" i="19"/>
  <c r="N59" i="19"/>
  <c r="T59" i="19"/>
  <c r="K59" i="19"/>
  <c r="X59" i="19"/>
  <c r="O59" i="19"/>
  <c r="J59" i="19"/>
  <c r="P59" i="19"/>
  <c r="G59" i="19"/>
  <c r="M59" i="19"/>
  <c r="Y95" i="19"/>
  <c r="P95" i="19"/>
  <c r="K95" i="19"/>
  <c r="Q95" i="19"/>
  <c r="H95" i="19"/>
  <c r="J95" i="19"/>
  <c r="N95" i="19"/>
  <c r="M95" i="19"/>
  <c r="D95" i="19"/>
  <c r="F95" i="19"/>
  <c r="X95" i="19"/>
  <c r="C95" i="19"/>
  <c r="G95" i="19"/>
  <c r="B95" i="19"/>
  <c r="T95" i="19"/>
  <c r="V95" i="19"/>
  <c r="E95" i="19"/>
  <c r="S95" i="19"/>
  <c r="I95" i="19"/>
  <c r="W95" i="19"/>
  <c r="R95" i="19"/>
  <c r="A132" i="19"/>
  <c r="O95" i="19"/>
  <c r="U95" i="19"/>
  <c r="L95" i="19"/>
  <c r="R23" i="19"/>
  <c r="A24" i="19"/>
  <c r="L23" i="19"/>
  <c r="J23" i="19"/>
  <c r="V23" i="19"/>
  <c r="D23" i="19"/>
  <c r="I23" i="19"/>
  <c r="N23" i="19"/>
  <c r="S23" i="19"/>
  <c r="Q23" i="19"/>
  <c r="F23" i="19"/>
  <c r="K23" i="19"/>
  <c r="P23" i="19"/>
  <c r="U23" i="19"/>
  <c r="C23" i="19"/>
  <c r="H23" i="19"/>
  <c r="M23" i="19"/>
  <c r="B23" i="19"/>
  <c r="G23" i="19"/>
  <c r="E23" i="19"/>
  <c r="A60" i="19"/>
  <c r="O23" i="19"/>
  <c r="T23" i="19"/>
  <c r="B961" i="2"/>
  <c r="Y20" i="21"/>
  <c r="Y20" i="24"/>
  <c r="B21" i="21"/>
  <c r="C21" i="21"/>
  <c r="Y57" i="21"/>
  <c r="B58" i="21"/>
  <c r="B21" i="24"/>
  <c r="Y94" i="21"/>
  <c r="Y169" i="21"/>
  <c r="C21" i="24"/>
  <c r="C58" i="21"/>
  <c r="Y57" i="24"/>
  <c r="B58" i="24"/>
  <c r="B95" i="21"/>
  <c r="Y206" i="21"/>
  <c r="C58" i="24"/>
  <c r="Y94" i="24"/>
  <c r="C95" i="21"/>
  <c r="Y131" i="21"/>
  <c r="C170" i="21"/>
  <c r="B170" i="21"/>
  <c r="V208" i="21"/>
  <c r="U208" i="21"/>
  <c r="W208" i="21"/>
  <c r="D208" i="21"/>
  <c r="N208" i="21"/>
  <c r="Q208" i="21"/>
  <c r="L208" i="21"/>
  <c r="C208" i="21"/>
  <c r="T208" i="21"/>
  <c r="K208" i="21"/>
  <c r="B208" i="21"/>
  <c r="E208" i="21"/>
  <c r="S208" i="21"/>
  <c r="J208" i="21"/>
  <c r="M208" i="21"/>
  <c r="H208" i="21"/>
  <c r="R208" i="21"/>
  <c r="P208" i="21"/>
  <c r="G208" i="21"/>
  <c r="A209" i="21"/>
  <c r="X208" i="21"/>
  <c r="O208" i="21"/>
  <c r="F208" i="21"/>
  <c r="I208" i="21"/>
  <c r="B1012" i="2"/>
  <c r="W23" i="21" s="1"/>
  <c r="D23" i="21"/>
  <c r="E23" i="21"/>
  <c r="W23" i="19"/>
  <c r="X23" i="19"/>
  <c r="Y23" i="19"/>
  <c r="H244" i="21"/>
  <c r="C244" i="21"/>
  <c r="J244" i="21"/>
  <c r="O244" i="21"/>
  <c r="A245" i="21"/>
  <c r="U244" i="21"/>
  <c r="I244" i="21"/>
  <c r="S244" i="21"/>
  <c r="G244" i="21"/>
  <c r="M244" i="21"/>
  <c r="L244" i="21"/>
  <c r="T244" i="21"/>
  <c r="B244" i="21"/>
  <c r="P244" i="21"/>
  <c r="E244" i="21"/>
  <c r="D244" i="21"/>
  <c r="F244" i="21"/>
  <c r="X244" i="21"/>
  <c r="K244" i="21"/>
  <c r="R244" i="21"/>
  <c r="Q244" i="21"/>
  <c r="N244" i="21"/>
  <c r="Y244" i="21"/>
  <c r="W244" i="21"/>
  <c r="V244" i="21"/>
  <c r="G426" i="21"/>
  <c r="W426" i="21"/>
  <c r="P426" i="21"/>
  <c r="E426" i="21"/>
  <c r="U426" i="21"/>
  <c r="J426" i="21"/>
  <c r="K426" i="21"/>
  <c r="D426" i="21"/>
  <c r="T426" i="21"/>
  <c r="I426" i="21"/>
  <c r="Y426" i="21"/>
  <c r="N426" i="21"/>
  <c r="O426" i="21"/>
  <c r="H426" i="21"/>
  <c r="X426" i="21"/>
  <c r="M426" i="21"/>
  <c r="B426" i="21"/>
  <c r="R426" i="21"/>
  <c r="C426" i="21"/>
  <c r="S426" i="21"/>
  <c r="L426" i="21"/>
  <c r="A427" i="21"/>
  <c r="Q426" i="21"/>
  <c r="F426" i="21"/>
  <c r="V426" i="21"/>
  <c r="C350" i="24"/>
  <c r="G350" i="24"/>
  <c r="R350" i="24"/>
  <c r="K350" i="24"/>
  <c r="V350" i="24"/>
  <c r="F350" i="24"/>
  <c r="L350" i="24"/>
  <c r="P350" i="24"/>
  <c r="W350" i="24"/>
  <c r="A351" i="24"/>
  <c r="Q350" i="24"/>
  <c r="M350" i="24"/>
  <c r="Y350" i="24"/>
  <c r="I350" i="24"/>
  <c r="A387" i="24"/>
  <c r="U350" i="24"/>
  <c r="J350" i="24"/>
  <c r="S350" i="24"/>
  <c r="B350" i="24"/>
  <c r="D350" i="24"/>
  <c r="N350" i="24"/>
  <c r="E350" i="24"/>
  <c r="T350" i="24"/>
  <c r="H350" i="24"/>
  <c r="O350" i="24"/>
  <c r="X350" i="24"/>
  <c r="C277" i="24"/>
  <c r="I277" i="24"/>
  <c r="N277" i="24"/>
  <c r="S277" i="24"/>
  <c r="Y277" i="24"/>
  <c r="E277" i="24"/>
  <c r="J277" i="24"/>
  <c r="O277" i="24"/>
  <c r="U277" i="24"/>
  <c r="D277" i="24"/>
  <c r="B277" i="24"/>
  <c r="M277" i="24"/>
  <c r="W277" i="24"/>
  <c r="F277" i="24"/>
  <c r="Q277" i="24"/>
  <c r="A278" i="24"/>
  <c r="G277" i="24"/>
  <c r="R277" i="24"/>
  <c r="L277" i="24"/>
  <c r="K277" i="24"/>
  <c r="X277" i="24"/>
  <c r="H277" i="24"/>
  <c r="V277" i="24"/>
  <c r="T277" i="24"/>
  <c r="P277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81" i="21"/>
  <c r="M281" i="21"/>
  <c r="F281" i="21"/>
  <c r="C281" i="21"/>
  <c r="S281" i="21"/>
  <c r="D281" i="21"/>
  <c r="E281" i="21"/>
  <c r="Y281" i="21"/>
  <c r="N281" i="21"/>
  <c r="K281" i="21"/>
  <c r="A282" i="21"/>
  <c r="Q281" i="21"/>
  <c r="G281" i="21"/>
  <c r="H281" i="21"/>
  <c r="B281" i="21"/>
  <c r="O281" i="21"/>
  <c r="P281" i="21"/>
  <c r="J281" i="21"/>
  <c r="I281" i="21"/>
  <c r="R281" i="21"/>
  <c r="W281" i="21"/>
  <c r="X281" i="21"/>
  <c r="T281" i="21"/>
  <c r="V281" i="21"/>
  <c r="U281" i="21"/>
  <c r="H463" i="21"/>
  <c r="X463" i="21"/>
  <c r="Q463" i="21"/>
  <c r="F463" i="21"/>
  <c r="V463" i="21"/>
  <c r="K463" i="21"/>
  <c r="P463" i="21"/>
  <c r="I463" i="21"/>
  <c r="Y463" i="21"/>
  <c r="N463" i="21"/>
  <c r="C463" i="21"/>
  <c r="S463" i="21"/>
  <c r="L463" i="21"/>
  <c r="U463" i="21"/>
  <c r="A464" i="21"/>
  <c r="T463" i="21"/>
  <c r="B463" i="21"/>
  <c r="G463" i="21"/>
  <c r="E463" i="21"/>
  <c r="J463" i="21"/>
  <c r="O463" i="21"/>
  <c r="D463" i="21"/>
  <c r="M463" i="21"/>
  <c r="R463" i="21"/>
  <c r="W463" i="21"/>
  <c r="H60" i="24"/>
  <c r="C60" i="24"/>
  <c r="M60" i="24"/>
  <c r="G60" i="24"/>
  <c r="Q60" i="24"/>
  <c r="A97" i="24"/>
  <c r="N60" i="24"/>
  <c r="E60" i="24"/>
  <c r="R60" i="24"/>
  <c r="I60" i="24"/>
  <c r="L60" i="24"/>
  <c r="O60" i="24"/>
  <c r="P60" i="24"/>
  <c r="S60" i="24"/>
  <c r="D60" i="24"/>
  <c r="F60" i="24"/>
  <c r="W60" i="24"/>
  <c r="J60" i="24"/>
  <c r="K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14" i="24"/>
  <c r="G314" i="24"/>
  <c r="K314" i="24"/>
  <c r="O314" i="24"/>
  <c r="S314" i="24"/>
  <c r="W314" i="24"/>
  <c r="D314" i="24"/>
  <c r="H314" i="24"/>
  <c r="L314" i="24"/>
  <c r="P314" i="24"/>
  <c r="T314" i="24"/>
  <c r="X314" i="24"/>
  <c r="I314" i="24"/>
  <c r="Q314" i="24"/>
  <c r="B314" i="24"/>
  <c r="J314" i="24"/>
  <c r="R314" i="24"/>
  <c r="E314" i="24"/>
  <c r="M314" i="24"/>
  <c r="U314" i="24"/>
  <c r="F314" i="24"/>
  <c r="N314" i="24"/>
  <c r="V314" i="24"/>
  <c r="A315" i="24"/>
  <c r="Y314" i="24"/>
  <c r="F241" i="24"/>
  <c r="K241" i="24"/>
  <c r="Q241" i="24"/>
  <c r="V241" i="24"/>
  <c r="B241" i="24"/>
  <c r="G241" i="24"/>
  <c r="M241" i="24"/>
  <c r="R241" i="24"/>
  <c r="W241" i="24"/>
  <c r="C241" i="24"/>
  <c r="N241" i="24"/>
  <c r="Y241" i="24"/>
  <c r="E241" i="24"/>
  <c r="O241" i="24"/>
  <c r="D241" i="24"/>
  <c r="I241" i="24"/>
  <c r="S241" i="24"/>
  <c r="A242" i="24"/>
  <c r="J241" i="24"/>
  <c r="U241" i="24"/>
  <c r="T241" i="24"/>
  <c r="P241" i="24"/>
  <c r="L241" i="24"/>
  <c r="X241" i="24"/>
  <c r="H241" i="24"/>
  <c r="D169" i="24"/>
  <c r="Q169" i="24"/>
  <c r="E169" i="24"/>
  <c r="F169" i="24"/>
  <c r="O169" i="24"/>
  <c r="T169" i="24"/>
  <c r="P169" i="24"/>
  <c r="A170" i="24"/>
  <c r="L169" i="24"/>
  <c r="H169" i="24"/>
  <c r="K169" i="24"/>
  <c r="J169" i="24"/>
  <c r="N169" i="24"/>
  <c r="M169" i="24"/>
  <c r="I169" i="24"/>
  <c r="G169" i="24"/>
  <c r="Y169" i="24"/>
  <c r="C169" i="24"/>
  <c r="B169" i="24"/>
  <c r="S169" i="24"/>
  <c r="R169" i="24"/>
  <c r="U169" i="24"/>
  <c r="X169" i="24"/>
  <c r="W169" i="24"/>
  <c r="V169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9" i="21"/>
  <c r="Y499" i="21"/>
  <c r="N499" i="21"/>
  <c r="C499" i="21"/>
  <c r="S499" i="21"/>
  <c r="L499" i="21"/>
  <c r="A536" i="21"/>
  <c r="Q499" i="21"/>
  <c r="F499" i="21"/>
  <c r="V499" i="21"/>
  <c r="K499" i="21"/>
  <c r="D499" i="21"/>
  <c r="T499" i="21"/>
  <c r="M499" i="21"/>
  <c r="R499" i="21"/>
  <c r="W499" i="21"/>
  <c r="U499" i="21"/>
  <c r="B499" i="21"/>
  <c r="H499" i="21"/>
  <c r="A500" i="21"/>
  <c r="G499" i="21"/>
  <c r="P499" i="21"/>
  <c r="E499" i="21"/>
  <c r="J499" i="21"/>
  <c r="O499" i="21"/>
  <c r="X499" i="21"/>
  <c r="N24" i="24"/>
  <c r="A25" i="24"/>
  <c r="M24" i="24"/>
  <c r="Q24" i="24"/>
  <c r="E24" i="24"/>
  <c r="A61" i="24"/>
  <c r="O354" i="21"/>
  <c r="H354" i="21"/>
  <c r="X354" i="21"/>
  <c r="Q354" i="21"/>
  <c r="C354" i="21"/>
  <c r="S354" i="21"/>
  <c r="L354" i="21"/>
  <c r="E354" i="21"/>
  <c r="Y354" i="21"/>
  <c r="J354" i="21"/>
  <c r="G354" i="21"/>
  <c r="W354" i="21"/>
  <c r="P354" i="21"/>
  <c r="I354" i="21"/>
  <c r="K354" i="21"/>
  <c r="D354" i="21"/>
  <c r="T354" i="21"/>
  <c r="M354" i="21"/>
  <c r="B354" i="21"/>
  <c r="R354" i="21"/>
  <c r="A355" i="21"/>
  <c r="F354" i="21"/>
  <c r="N354" i="21"/>
  <c r="V354" i="21"/>
  <c r="U354" i="21"/>
  <c r="C390" i="21"/>
  <c r="S390" i="21"/>
  <c r="H390" i="21"/>
  <c r="X390" i="21"/>
  <c r="Q390" i="21"/>
  <c r="F390" i="21"/>
  <c r="V390" i="21"/>
  <c r="K390" i="21"/>
  <c r="A391" i="21"/>
  <c r="P390" i="21"/>
  <c r="I390" i="21"/>
  <c r="Y390" i="21"/>
  <c r="N390" i="21"/>
  <c r="W390" i="21"/>
  <c r="E390" i="21"/>
  <c r="J390" i="21"/>
  <c r="D390" i="21"/>
  <c r="M390" i="21"/>
  <c r="R390" i="21"/>
  <c r="G390" i="21"/>
  <c r="L390" i="21"/>
  <c r="U390" i="21"/>
  <c r="O390" i="21"/>
  <c r="T390" i="21"/>
  <c r="B390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18" i="21"/>
  <c r="S318" i="21"/>
  <c r="P318" i="21"/>
  <c r="M318" i="21"/>
  <c r="F318" i="21"/>
  <c r="A319" i="21"/>
  <c r="K318" i="21"/>
  <c r="H318" i="21"/>
  <c r="E318" i="21"/>
  <c r="Y318" i="21"/>
  <c r="N318" i="21"/>
  <c r="D318" i="21"/>
  <c r="Q318" i="21"/>
  <c r="L318" i="21"/>
  <c r="B318" i="21"/>
  <c r="G318" i="21"/>
  <c r="T318" i="21"/>
  <c r="J318" i="21"/>
  <c r="O318" i="21"/>
  <c r="I318" i="21"/>
  <c r="R318" i="21"/>
  <c r="W318" i="21"/>
  <c r="U318" i="21"/>
  <c r="X318" i="21"/>
  <c r="V318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6" i="24"/>
  <c r="P96" i="24"/>
  <c r="A133" i="24"/>
  <c r="X96" i="24"/>
  <c r="Q96" i="24"/>
  <c r="G96" i="24"/>
  <c r="C96" i="24"/>
  <c r="D96" i="24"/>
  <c r="L96" i="24"/>
  <c r="H96" i="24"/>
  <c r="O96" i="24"/>
  <c r="E96" i="24"/>
  <c r="K96" i="24"/>
  <c r="R96" i="24"/>
  <c r="S96" i="24"/>
  <c r="T96" i="24"/>
  <c r="F96" i="24"/>
  <c r="B96" i="24"/>
  <c r="N96" i="24"/>
  <c r="M96" i="24"/>
  <c r="J96" i="24"/>
  <c r="V96" i="24"/>
  <c r="U96" i="24"/>
  <c r="W96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32" i="24"/>
  <c r="M132" i="24"/>
  <c r="D132" i="24"/>
  <c r="Q132" i="24"/>
  <c r="O132" i="24"/>
  <c r="I132" i="24"/>
  <c r="Y132" i="24"/>
  <c r="K132" i="24"/>
  <c r="E132" i="24"/>
  <c r="P132" i="24"/>
  <c r="R132" i="24"/>
  <c r="S132" i="24"/>
  <c r="B132" i="24"/>
  <c r="C132" i="24"/>
  <c r="J132" i="24"/>
  <c r="G132" i="24"/>
  <c r="H132" i="24"/>
  <c r="L132" i="24"/>
  <c r="N132" i="24"/>
  <c r="U132" i="24"/>
  <c r="W132" i="24"/>
  <c r="T132" i="24"/>
  <c r="V132" i="24"/>
  <c r="X132" i="24"/>
  <c r="B205" i="24"/>
  <c r="K205" i="24"/>
  <c r="E205" i="24"/>
  <c r="O205" i="24"/>
  <c r="F205" i="24"/>
  <c r="J205" i="24"/>
  <c r="X205" i="24"/>
  <c r="H205" i="24"/>
  <c r="A206" i="24"/>
  <c r="T205" i="24"/>
  <c r="P205" i="24"/>
  <c r="Q205" i="24"/>
  <c r="L205" i="24"/>
  <c r="Y205" i="24"/>
  <c r="C205" i="24"/>
  <c r="R205" i="24"/>
  <c r="S205" i="24"/>
  <c r="M205" i="24"/>
  <c r="N205" i="24"/>
  <c r="G205" i="24"/>
  <c r="D205" i="24"/>
  <c r="I205" i="24"/>
  <c r="W205" i="24"/>
  <c r="V205" i="24"/>
  <c r="U205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33" i="21"/>
  <c r="C133" i="21"/>
  <c r="U133" i="21"/>
  <c r="P133" i="21"/>
  <c r="R133" i="21"/>
  <c r="M133" i="21"/>
  <c r="F133" i="21"/>
  <c r="X133" i="21"/>
  <c r="S133" i="21"/>
  <c r="N133" i="21"/>
  <c r="I133" i="21"/>
  <c r="K133" i="21"/>
  <c r="V133" i="21"/>
  <c r="Q133" i="21"/>
  <c r="L133" i="21"/>
  <c r="G133" i="21"/>
  <c r="D133" i="21"/>
  <c r="O133" i="21"/>
  <c r="J133" i="21"/>
  <c r="E133" i="21"/>
  <c r="W133" i="21"/>
  <c r="B133" i="21"/>
  <c r="T133" i="21"/>
  <c r="A98" i="21"/>
  <c r="S61" i="21"/>
  <c r="E61" i="21"/>
  <c r="Q61" i="21"/>
  <c r="T61" i="21"/>
  <c r="F61" i="21"/>
  <c r="V61" i="21"/>
  <c r="X61" i="21"/>
  <c r="R61" i="21"/>
  <c r="H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97" i="21"/>
  <c r="N97" i="21"/>
  <c r="I97" i="21"/>
  <c r="K97" i="21"/>
  <c r="F97" i="21"/>
  <c r="J97" i="21"/>
  <c r="E97" i="21"/>
  <c r="G97" i="21"/>
  <c r="D97" i="21"/>
  <c r="V97" i="21"/>
  <c r="Q97" i="21"/>
  <c r="C97" i="21"/>
  <c r="W97" i="21"/>
  <c r="O97" i="21"/>
  <c r="A134" i="21"/>
  <c r="P97" i="21"/>
  <c r="R97" i="21"/>
  <c r="M97" i="21"/>
  <c r="H97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72" i="21"/>
  <c r="K172" i="21"/>
  <c r="D172" i="21"/>
  <c r="M172" i="21"/>
  <c r="F172" i="21"/>
  <c r="V172" i="21"/>
  <c r="O172" i="21"/>
  <c r="H172" i="21"/>
  <c r="Q172" i="21"/>
  <c r="J172" i="21"/>
  <c r="C172" i="21"/>
  <c r="L172" i="21"/>
  <c r="E172" i="21"/>
  <c r="A173" i="21"/>
  <c r="N172" i="21"/>
  <c r="G172" i="21"/>
  <c r="P172" i="21"/>
  <c r="I172" i="21"/>
  <c r="Y24" i="19" l="1"/>
  <c r="N24" i="19"/>
  <c r="A61" i="19"/>
  <c r="Q24" i="19"/>
  <c r="V24" i="19"/>
  <c r="D24" i="19"/>
  <c r="A25" i="19"/>
  <c r="I24" i="19"/>
  <c r="U24" i="19"/>
  <c r="S24" i="19"/>
  <c r="H24" i="19"/>
  <c r="F24" i="19"/>
  <c r="K24" i="19"/>
  <c r="P24" i="19"/>
  <c r="E24" i="19"/>
  <c r="C24" i="19"/>
  <c r="B24" i="19"/>
  <c r="M24" i="19"/>
  <c r="R24" i="19"/>
  <c r="G24" i="19"/>
  <c r="L24" i="19"/>
  <c r="J24" i="19"/>
  <c r="O24" i="19"/>
  <c r="T24" i="19"/>
  <c r="G96" i="19"/>
  <c r="B96" i="19"/>
  <c r="T96" i="19"/>
  <c r="V96" i="19"/>
  <c r="E96" i="19"/>
  <c r="S96" i="19"/>
  <c r="I96" i="19"/>
  <c r="W96" i="19"/>
  <c r="R96" i="19"/>
  <c r="A133" i="19"/>
  <c r="O96" i="19"/>
  <c r="U96" i="19"/>
  <c r="L96" i="19"/>
  <c r="Y96" i="19"/>
  <c r="P96" i="19"/>
  <c r="K96" i="19"/>
  <c r="Q96" i="19"/>
  <c r="H96" i="19"/>
  <c r="J96" i="19"/>
  <c r="N96" i="19"/>
  <c r="M96" i="19"/>
  <c r="D96" i="19"/>
  <c r="F96" i="19"/>
  <c r="X96" i="19"/>
  <c r="C96" i="19"/>
  <c r="I60" i="19"/>
  <c r="W60" i="19"/>
  <c r="B60" i="19"/>
  <c r="X60" i="19"/>
  <c r="O60" i="19"/>
  <c r="J60" i="19"/>
  <c r="Y60" i="19"/>
  <c r="D60" i="19"/>
  <c r="R60" i="19"/>
  <c r="Q60" i="19"/>
  <c r="L60" i="19"/>
  <c r="C60" i="19"/>
  <c r="A97" i="19"/>
  <c r="N60" i="19"/>
  <c r="T60" i="19"/>
  <c r="K60" i="19"/>
  <c r="F60" i="19"/>
  <c r="E60" i="19"/>
  <c r="S60" i="19"/>
  <c r="P60" i="19"/>
  <c r="G60" i="19"/>
  <c r="M60" i="19"/>
  <c r="H60" i="19"/>
  <c r="V60" i="19"/>
  <c r="U60" i="19"/>
  <c r="L132" i="19"/>
  <c r="G132" i="19"/>
  <c r="Y132" i="19"/>
  <c r="T132" i="19"/>
  <c r="O132" i="19"/>
  <c r="F132" i="19"/>
  <c r="E132" i="19"/>
  <c r="W132" i="19"/>
  <c r="N132" i="19"/>
  <c r="M132" i="19"/>
  <c r="H132" i="19"/>
  <c r="V132" i="19"/>
  <c r="C132" i="19"/>
  <c r="U132" i="19"/>
  <c r="P132" i="19"/>
  <c r="K132" i="19"/>
  <c r="B132" i="19"/>
  <c r="X132" i="19"/>
  <c r="S132" i="19"/>
  <c r="J132" i="19"/>
  <c r="I132" i="19"/>
  <c r="D132" i="19"/>
  <c r="R132" i="19"/>
  <c r="Q132" i="19"/>
  <c r="S172" i="21"/>
  <c r="W172" i="21"/>
  <c r="U172" i="21"/>
  <c r="T172" i="21"/>
  <c r="T97" i="21"/>
  <c r="J61" i="21"/>
  <c r="K61" i="21"/>
  <c r="L61" i="21"/>
  <c r="N61" i="21"/>
  <c r="O24" i="24"/>
  <c r="J24" i="24"/>
  <c r="F24" i="24"/>
  <c r="G24" i="24"/>
  <c r="T60" i="24"/>
  <c r="S97" i="21"/>
  <c r="U97" i="21"/>
  <c r="O61" i="21"/>
  <c r="I24" i="24"/>
  <c r="K24" i="24"/>
  <c r="H24" i="24"/>
  <c r="U60" i="24"/>
  <c r="P61" i="21"/>
  <c r="I61" i="21"/>
  <c r="G61" i="21"/>
  <c r="M61" i="21"/>
  <c r="P24" i="24"/>
  <c r="L24" i="24"/>
  <c r="B985" i="2"/>
  <c r="Y245" i="21" s="1"/>
  <c r="Y21" i="21"/>
  <c r="Y58" i="21"/>
  <c r="C22" i="21"/>
  <c r="B22" i="21"/>
  <c r="Y21" i="24"/>
  <c r="B22" i="24"/>
  <c r="Y95" i="21"/>
  <c r="C59" i="21"/>
  <c r="C22" i="24"/>
  <c r="B59" i="21"/>
  <c r="Y170" i="21"/>
  <c r="Y58" i="24"/>
  <c r="C171" i="21"/>
  <c r="Y207" i="21"/>
  <c r="Y132" i="21"/>
  <c r="B96" i="21"/>
  <c r="B59" i="24"/>
  <c r="C59" i="24"/>
  <c r="C96" i="21"/>
  <c r="B171" i="21"/>
  <c r="Y95" i="24"/>
  <c r="H245" i="21"/>
  <c r="C245" i="21"/>
  <c r="B245" i="21"/>
  <c r="O245" i="21"/>
  <c r="M245" i="21"/>
  <c r="X245" i="21"/>
  <c r="S245" i="21"/>
  <c r="R245" i="21"/>
  <c r="G245" i="21"/>
  <c r="E245" i="21"/>
  <c r="V245" i="21"/>
  <c r="Q245" i="21"/>
  <c r="P245" i="21"/>
  <c r="A246" i="21"/>
  <c r="T245" i="21"/>
  <c r="N245" i="21"/>
  <c r="W245" i="21"/>
  <c r="K245" i="21"/>
  <c r="J245" i="21"/>
  <c r="I245" i="21"/>
  <c r="L245" i="21"/>
  <c r="F245" i="21"/>
  <c r="D245" i="21"/>
  <c r="U245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9" i="21"/>
  <c r="U209" i="21"/>
  <c r="J209" i="21"/>
  <c r="I209" i="21"/>
  <c r="H209" i="21"/>
  <c r="D209" i="21"/>
  <c r="F209" i="21"/>
  <c r="G209" i="21"/>
  <c r="B209" i="21"/>
  <c r="M209" i="21"/>
  <c r="A210" i="21"/>
  <c r="S209" i="21"/>
  <c r="W209" i="21"/>
  <c r="R209" i="21"/>
  <c r="Q209" i="21"/>
  <c r="C209" i="21"/>
  <c r="K209" i="21"/>
  <c r="E209" i="21"/>
  <c r="P209" i="21"/>
  <c r="O209" i="21"/>
  <c r="N209" i="21"/>
  <c r="L209" i="21"/>
  <c r="T209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33" i="24"/>
  <c r="G133" i="24"/>
  <c r="I133" i="24"/>
  <c r="E133" i="24"/>
  <c r="H133" i="24"/>
  <c r="X133" i="24"/>
  <c r="R133" i="24"/>
  <c r="S133" i="24"/>
  <c r="O133" i="24"/>
  <c r="B133" i="24"/>
  <c r="Y133" i="24"/>
  <c r="Q133" i="24"/>
  <c r="D133" i="24"/>
  <c r="M133" i="24"/>
  <c r="J133" i="24"/>
  <c r="L133" i="24"/>
  <c r="C133" i="24"/>
  <c r="F133" i="24"/>
  <c r="T133" i="24"/>
  <c r="N133" i="24"/>
  <c r="K133" i="24"/>
  <c r="U133" i="24"/>
  <c r="V133" i="24"/>
  <c r="W133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500" i="21"/>
  <c r="I500" i="21"/>
  <c r="Y500" i="21"/>
  <c r="N500" i="21"/>
  <c r="C500" i="21"/>
  <c r="S500" i="21"/>
  <c r="D500" i="21"/>
  <c r="T500" i="21"/>
  <c r="M500" i="21"/>
  <c r="B500" i="21"/>
  <c r="R500" i="21"/>
  <c r="G500" i="21"/>
  <c r="W500" i="21"/>
  <c r="H500" i="21"/>
  <c r="X500" i="21"/>
  <c r="Q500" i="21"/>
  <c r="F500" i="21"/>
  <c r="V500" i="21"/>
  <c r="K500" i="21"/>
  <c r="L500" i="21"/>
  <c r="E500" i="21"/>
  <c r="U500" i="21"/>
  <c r="J500" i="21"/>
  <c r="A501" i="21"/>
  <c r="O500" i="21"/>
  <c r="H97" i="24"/>
  <c r="F97" i="24"/>
  <c r="B97" i="24"/>
  <c r="W97" i="24"/>
  <c r="S97" i="24"/>
  <c r="L97" i="24"/>
  <c r="E97" i="24"/>
  <c r="K97" i="24"/>
  <c r="G97" i="24"/>
  <c r="C97" i="24"/>
  <c r="P97" i="24"/>
  <c r="J97" i="24"/>
  <c r="Q97" i="24"/>
  <c r="M97" i="24"/>
  <c r="I97" i="24"/>
  <c r="D97" i="24"/>
  <c r="T97" i="24"/>
  <c r="O97" i="24"/>
  <c r="A134" i="24"/>
  <c r="R97" i="24"/>
  <c r="N97" i="24"/>
  <c r="U97" i="24"/>
  <c r="V97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87" i="24"/>
  <c r="C387" i="24"/>
  <c r="X387" i="24"/>
  <c r="F387" i="24"/>
  <c r="V387" i="24"/>
  <c r="I387" i="24"/>
  <c r="J387" i="24"/>
  <c r="B387" i="24"/>
  <c r="T387" i="24"/>
  <c r="N387" i="24"/>
  <c r="R387" i="24"/>
  <c r="M387" i="24"/>
  <c r="A424" i="24"/>
  <c r="S387" i="24"/>
  <c r="U387" i="24"/>
  <c r="Q387" i="24"/>
  <c r="H387" i="24"/>
  <c r="E387" i="24"/>
  <c r="A388" i="24"/>
  <c r="W387" i="24"/>
  <c r="Y387" i="24"/>
  <c r="K387" i="24"/>
  <c r="G387" i="24"/>
  <c r="O387" i="24"/>
  <c r="P387" i="24"/>
  <c r="L387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8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36" i="21"/>
  <c r="Y536" i="21"/>
  <c r="R536" i="21"/>
  <c r="C536" i="21"/>
  <c r="S536" i="21"/>
  <c r="L536" i="21"/>
  <c r="A573" i="21"/>
  <c r="M536" i="21"/>
  <c r="F536" i="21"/>
  <c r="V536" i="21"/>
  <c r="G536" i="21"/>
  <c r="W536" i="21"/>
  <c r="P536" i="21"/>
  <c r="Q536" i="21"/>
  <c r="J536" i="21"/>
  <c r="B536" i="21"/>
  <c r="K536" i="21"/>
  <c r="D536" i="21"/>
  <c r="T536" i="21"/>
  <c r="E536" i="21"/>
  <c r="U536" i="21"/>
  <c r="N536" i="21"/>
  <c r="A537" i="21"/>
  <c r="O536" i="21"/>
  <c r="H536" i="21"/>
  <c r="X536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15" i="24"/>
  <c r="P315" i="24"/>
  <c r="E315" i="24"/>
  <c r="U315" i="24"/>
  <c r="H315" i="24"/>
  <c r="M315" i="24"/>
  <c r="X315" i="24"/>
  <c r="Y315" i="24"/>
  <c r="N315" i="24"/>
  <c r="G315" i="24"/>
  <c r="W315" i="24"/>
  <c r="T315" i="24"/>
  <c r="Q315" i="24"/>
  <c r="B315" i="24"/>
  <c r="R315" i="24"/>
  <c r="K315" i="24"/>
  <c r="A316" i="24"/>
  <c r="L315" i="24"/>
  <c r="F315" i="24"/>
  <c r="V315" i="24"/>
  <c r="O315" i="24"/>
  <c r="D315" i="24"/>
  <c r="J315" i="24"/>
  <c r="C315" i="24"/>
  <c r="S315" i="24"/>
  <c r="H464" i="21"/>
  <c r="X464" i="21"/>
  <c r="Q464" i="21"/>
  <c r="F464" i="21"/>
  <c r="V464" i="21"/>
  <c r="K464" i="21"/>
  <c r="L464" i="21"/>
  <c r="E464" i="21"/>
  <c r="U464" i="21"/>
  <c r="J464" i="21"/>
  <c r="A465" i="21"/>
  <c r="O464" i="21"/>
  <c r="P464" i="21"/>
  <c r="I464" i="21"/>
  <c r="Y464" i="21"/>
  <c r="N464" i="21"/>
  <c r="C464" i="21"/>
  <c r="S464" i="21"/>
  <c r="D464" i="21"/>
  <c r="T464" i="21"/>
  <c r="M464" i="21"/>
  <c r="B464" i="21"/>
  <c r="R464" i="21"/>
  <c r="G464" i="21"/>
  <c r="W464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78" i="24"/>
  <c r="G278" i="24"/>
  <c r="L278" i="24"/>
  <c r="R278" i="24"/>
  <c r="W278" i="24"/>
  <c r="A279" i="24"/>
  <c r="C278" i="24"/>
  <c r="H278" i="24"/>
  <c r="N278" i="24"/>
  <c r="S278" i="24"/>
  <c r="X278" i="24"/>
  <c r="K278" i="24"/>
  <c r="V278" i="24"/>
  <c r="Q278" i="24"/>
  <c r="D278" i="24"/>
  <c r="O278" i="24"/>
  <c r="E278" i="24"/>
  <c r="U278" i="24"/>
  <c r="F278" i="24"/>
  <c r="P278" i="24"/>
  <c r="I278" i="24"/>
  <c r="Y278" i="24"/>
  <c r="J278" i="24"/>
  <c r="T278" i="24"/>
  <c r="M278" i="24"/>
  <c r="D351" i="24"/>
  <c r="J351" i="24"/>
  <c r="O351" i="24"/>
  <c r="T351" i="24"/>
  <c r="F351" i="24"/>
  <c r="K351" i="24"/>
  <c r="P351" i="24"/>
  <c r="V351" i="24"/>
  <c r="A352" i="24"/>
  <c r="H351" i="24"/>
  <c r="S351" i="24"/>
  <c r="M351" i="24"/>
  <c r="B351" i="24"/>
  <c r="L351" i="24"/>
  <c r="W351" i="24"/>
  <c r="Q351" i="24"/>
  <c r="C351" i="24"/>
  <c r="N351" i="24"/>
  <c r="X351" i="24"/>
  <c r="E351" i="24"/>
  <c r="U351" i="24"/>
  <c r="G351" i="24"/>
  <c r="R351" i="24"/>
  <c r="I351" i="24"/>
  <c r="Y351" i="24"/>
  <c r="I206" i="24"/>
  <c r="F206" i="24"/>
  <c r="B206" i="24"/>
  <c r="N206" i="24"/>
  <c r="T206" i="24"/>
  <c r="E206" i="24"/>
  <c r="K206" i="24"/>
  <c r="G206" i="24"/>
  <c r="S206" i="24"/>
  <c r="M206" i="24"/>
  <c r="P206" i="24"/>
  <c r="R206" i="24"/>
  <c r="J206" i="24"/>
  <c r="Q206" i="24"/>
  <c r="A207" i="24"/>
  <c r="C206" i="24"/>
  <c r="O206" i="24"/>
  <c r="Y206" i="24"/>
  <c r="D206" i="24"/>
  <c r="H206" i="24"/>
  <c r="L206" i="24"/>
  <c r="U206" i="24"/>
  <c r="W206" i="24"/>
  <c r="X206" i="24"/>
  <c r="V206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91" i="21"/>
  <c r="B391" i="21"/>
  <c r="R391" i="21"/>
  <c r="O391" i="21"/>
  <c r="H391" i="21"/>
  <c r="X391" i="21"/>
  <c r="M391" i="21"/>
  <c r="F391" i="21"/>
  <c r="C391" i="21"/>
  <c r="S391" i="21"/>
  <c r="L391" i="21"/>
  <c r="A392" i="21"/>
  <c r="Q391" i="21"/>
  <c r="J391" i="21"/>
  <c r="G391" i="21"/>
  <c r="W391" i="21"/>
  <c r="P391" i="21"/>
  <c r="E391" i="21"/>
  <c r="Y391" i="21"/>
  <c r="N391" i="21"/>
  <c r="K391" i="21"/>
  <c r="D391" i="21"/>
  <c r="T391" i="21"/>
  <c r="V391" i="21"/>
  <c r="U391" i="21"/>
  <c r="C242" i="24"/>
  <c r="H242" i="24"/>
  <c r="N242" i="24"/>
  <c r="S242" i="24"/>
  <c r="D242" i="24"/>
  <c r="J242" i="24"/>
  <c r="O242" i="24"/>
  <c r="T242" i="24"/>
  <c r="B242" i="24"/>
  <c r="L242" i="24"/>
  <c r="X242" i="24"/>
  <c r="I242" i="24"/>
  <c r="F242" i="24"/>
  <c r="P242" i="24"/>
  <c r="A243" i="24"/>
  <c r="M242" i="24"/>
  <c r="G242" i="24"/>
  <c r="R242" i="24"/>
  <c r="Q242" i="24"/>
  <c r="K242" i="24"/>
  <c r="W242" i="24"/>
  <c r="E242" i="24"/>
  <c r="Y242" i="24"/>
  <c r="V242" i="24"/>
  <c r="U242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27" i="21"/>
  <c r="U427" i="21"/>
  <c r="J427" i="21"/>
  <c r="C427" i="21"/>
  <c r="S427" i="21"/>
  <c r="H427" i="21"/>
  <c r="X427" i="21"/>
  <c r="I427" i="21"/>
  <c r="Y427" i="21"/>
  <c r="N427" i="21"/>
  <c r="G427" i="21"/>
  <c r="W427" i="21"/>
  <c r="L427" i="21"/>
  <c r="M427" i="21"/>
  <c r="B427" i="21"/>
  <c r="R427" i="21"/>
  <c r="K427" i="21"/>
  <c r="A428" i="21"/>
  <c r="P427" i="21"/>
  <c r="Q427" i="21"/>
  <c r="F427" i="21"/>
  <c r="V427" i="21"/>
  <c r="O427" i="21"/>
  <c r="D427" i="21"/>
  <c r="T427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9" i="21"/>
  <c r="B319" i="21"/>
  <c r="R319" i="21"/>
  <c r="O319" i="21"/>
  <c r="L319" i="21"/>
  <c r="E319" i="21"/>
  <c r="Y319" i="21"/>
  <c r="J319" i="21"/>
  <c r="G319" i="21"/>
  <c r="D319" i="21"/>
  <c r="Q319" i="21"/>
  <c r="C319" i="21"/>
  <c r="P319" i="21"/>
  <c r="A320" i="21"/>
  <c r="K319" i="21"/>
  <c r="F319" i="21"/>
  <c r="S319" i="21"/>
  <c r="I319" i="21"/>
  <c r="N319" i="21"/>
  <c r="H319" i="21"/>
  <c r="T319" i="21"/>
  <c r="U319" i="21"/>
  <c r="V319" i="21"/>
  <c r="X319" i="21"/>
  <c r="W319" i="21"/>
  <c r="E355" i="21"/>
  <c r="Y355" i="21"/>
  <c r="N355" i="21"/>
  <c r="G355" i="21"/>
  <c r="D355" i="21"/>
  <c r="T355" i="21"/>
  <c r="I355" i="21"/>
  <c r="B355" i="21"/>
  <c r="R355" i="21"/>
  <c r="K355" i="21"/>
  <c r="H355" i="21"/>
  <c r="M355" i="21"/>
  <c r="F355" i="21"/>
  <c r="A356" i="21"/>
  <c r="O355" i="21"/>
  <c r="L355" i="21"/>
  <c r="Q355" i="21"/>
  <c r="J355" i="21"/>
  <c r="C355" i="21"/>
  <c r="S355" i="21"/>
  <c r="P355" i="21"/>
  <c r="W355" i="21"/>
  <c r="U355" i="21"/>
  <c r="V355" i="21"/>
  <c r="X355" i="21"/>
  <c r="B170" i="24"/>
  <c r="G170" i="24"/>
  <c r="L170" i="24"/>
  <c r="R170" i="24"/>
  <c r="C170" i="24"/>
  <c r="H170" i="24"/>
  <c r="N170" i="24"/>
  <c r="S170" i="24"/>
  <c r="K170" i="24"/>
  <c r="E170" i="24"/>
  <c r="Y170" i="24"/>
  <c r="D170" i="24"/>
  <c r="O170" i="24"/>
  <c r="I170" i="24"/>
  <c r="A171" i="24"/>
  <c r="F170" i="24"/>
  <c r="P170" i="24"/>
  <c r="M170" i="24"/>
  <c r="J170" i="24"/>
  <c r="Q170" i="24"/>
  <c r="V170" i="24"/>
  <c r="U170" i="24"/>
  <c r="X170" i="24"/>
  <c r="T170" i="24"/>
  <c r="W170" i="24"/>
  <c r="D282" i="21"/>
  <c r="T282" i="21"/>
  <c r="M282" i="21"/>
  <c r="F282" i="21"/>
  <c r="C282" i="21"/>
  <c r="S282" i="21"/>
  <c r="H282" i="21"/>
  <c r="X282" i="21"/>
  <c r="Q282" i="21"/>
  <c r="J282" i="21"/>
  <c r="G282" i="21"/>
  <c r="L282" i="21"/>
  <c r="E282" i="21"/>
  <c r="Y282" i="21"/>
  <c r="N282" i="21"/>
  <c r="K282" i="21"/>
  <c r="A283" i="21"/>
  <c r="P282" i="21"/>
  <c r="I282" i="21"/>
  <c r="B282" i="21"/>
  <c r="R282" i="21"/>
  <c r="O282" i="21"/>
  <c r="W282" i="21"/>
  <c r="V282" i="21"/>
  <c r="U282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34" i="21"/>
  <c r="C134" i="21"/>
  <c r="U134" i="21"/>
  <c r="P134" i="21"/>
  <c r="R134" i="21"/>
  <c r="M134" i="21"/>
  <c r="F134" i="21"/>
  <c r="S134" i="21"/>
  <c r="N134" i="21"/>
  <c r="I134" i="21"/>
  <c r="K134" i="21"/>
  <c r="V134" i="21"/>
  <c r="Q134" i="21"/>
  <c r="L134" i="21"/>
  <c r="G134" i="21"/>
  <c r="D134" i="21"/>
  <c r="O134" i="21"/>
  <c r="J134" i="21"/>
  <c r="E134" i="21"/>
  <c r="W134" i="21"/>
  <c r="B134" i="21"/>
  <c r="T134" i="21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8" i="21"/>
  <c r="E98" i="21"/>
  <c r="G98" i="21"/>
  <c r="V98" i="21"/>
  <c r="Q98" i="21"/>
  <c r="U98" i="21"/>
  <c r="W98" i="21"/>
  <c r="T98" i="21"/>
  <c r="O98" i="21"/>
  <c r="S98" i="21"/>
  <c r="A135" i="21"/>
  <c r="P98" i="21"/>
  <c r="R98" i="21"/>
  <c r="M98" i="21"/>
  <c r="H98" i="21"/>
  <c r="L98" i="21"/>
  <c r="N98" i="21"/>
  <c r="I98" i="21"/>
  <c r="K98" i="21"/>
  <c r="F98" i="21"/>
  <c r="X98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9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73" i="21"/>
  <c r="S173" i="21"/>
  <c r="L173" i="21"/>
  <c r="E173" i="21"/>
  <c r="U173" i="21"/>
  <c r="A174" i="21"/>
  <c r="N173" i="21"/>
  <c r="G173" i="21"/>
  <c r="W173" i="21"/>
  <c r="P173" i="21"/>
  <c r="I173" i="21"/>
  <c r="R173" i="21"/>
  <c r="K173" i="21"/>
  <c r="T173" i="21"/>
  <c r="M173" i="21"/>
  <c r="F173" i="21"/>
  <c r="V173" i="21"/>
  <c r="O173" i="21"/>
  <c r="H173" i="21"/>
  <c r="X173" i="21"/>
  <c r="Q173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D25" i="19" l="1"/>
  <c r="I25" i="19"/>
  <c r="N25" i="19"/>
  <c r="L25" i="19"/>
  <c r="Q25" i="19"/>
  <c r="F25" i="19"/>
  <c r="K25" i="19"/>
  <c r="A26" i="19"/>
  <c r="U25" i="19"/>
  <c r="S25" i="19"/>
  <c r="H25" i="19"/>
  <c r="M25" i="19"/>
  <c r="B25" i="19"/>
  <c r="R25" i="19"/>
  <c r="P25" i="19"/>
  <c r="E25" i="19"/>
  <c r="C25" i="19"/>
  <c r="O25" i="19"/>
  <c r="T25" i="19"/>
  <c r="Y25" i="19"/>
  <c r="G25" i="19"/>
  <c r="A62" i="19"/>
  <c r="J25" i="19"/>
  <c r="V25" i="19"/>
  <c r="J61" i="19"/>
  <c r="P61" i="19"/>
  <c r="G61" i="19"/>
  <c r="M61" i="19"/>
  <c r="H61" i="19"/>
  <c r="V61" i="19"/>
  <c r="L61" i="19"/>
  <c r="C61" i="19"/>
  <c r="I61" i="19"/>
  <c r="W61" i="19"/>
  <c r="B61" i="19"/>
  <c r="X61" i="19"/>
  <c r="O61" i="19"/>
  <c r="E61" i="19"/>
  <c r="S61" i="19"/>
  <c r="Y61" i="19"/>
  <c r="D61" i="19"/>
  <c r="R61" i="19"/>
  <c r="Q61" i="19"/>
  <c r="U61" i="19"/>
  <c r="A98" i="19"/>
  <c r="N61" i="19"/>
  <c r="T61" i="19"/>
  <c r="K61" i="19"/>
  <c r="F61" i="19"/>
  <c r="K97" i="19"/>
  <c r="Q97" i="19"/>
  <c r="H97" i="19"/>
  <c r="J97" i="19"/>
  <c r="I97" i="19"/>
  <c r="W97" i="19"/>
  <c r="M97" i="19"/>
  <c r="D97" i="19"/>
  <c r="F97" i="19"/>
  <c r="X97" i="19"/>
  <c r="C97" i="19"/>
  <c r="Y97" i="19"/>
  <c r="P97" i="19"/>
  <c r="B97" i="19"/>
  <c r="T97" i="19"/>
  <c r="V97" i="19"/>
  <c r="E97" i="19"/>
  <c r="S97" i="19"/>
  <c r="N97" i="19"/>
  <c r="R97" i="19"/>
  <c r="A134" i="19"/>
  <c r="O97" i="19"/>
  <c r="U97" i="19"/>
  <c r="L97" i="19"/>
  <c r="G97" i="19"/>
  <c r="H133" i="19"/>
  <c r="V133" i="19"/>
  <c r="E133" i="19"/>
  <c r="W133" i="19"/>
  <c r="N133" i="19"/>
  <c r="M133" i="19"/>
  <c r="X133" i="19"/>
  <c r="C133" i="19"/>
  <c r="U133" i="19"/>
  <c r="P133" i="19"/>
  <c r="K133" i="19"/>
  <c r="B133" i="19"/>
  <c r="Q133" i="19"/>
  <c r="S133" i="19"/>
  <c r="J133" i="19"/>
  <c r="I133" i="19"/>
  <c r="D133" i="19"/>
  <c r="R133" i="19"/>
  <c r="O133" i="19"/>
  <c r="F133" i="19"/>
  <c r="L133" i="19"/>
  <c r="G133" i="19"/>
  <c r="Y133" i="19"/>
  <c r="T133" i="19"/>
  <c r="B1009" i="2"/>
  <c r="Y283" i="21" s="1"/>
  <c r="B23" i="21"/>
  <c r="Y59" i="21"/>
  <c r="Y22" i="24"/>
  <c r="Y171" i="21"/>
  <c r="Y59" i="24"/>
  <c r="Y96" i="21"/>
  <c r="Y22" i="21"/>
  <c r="B23" i="24"/>
  <c r="B60" i="21"/>
  <c r="Y133" i="21"/>
  <c r="B172" i="21"/>
  <c r="Y208" i="21"/>
  <c r="Y96" i="24"/>
  <c r="B97" i="21"/>
  <c r="B60" i="24"/>
  <c r="X25" i="19"/>
  <c r="W25" i="24"/>
  <c r="X25" i="21"/>
  <c r="W25" i="19"/>
  <c r="W25" i="21"/>
  <c r="X25" i="24"/>
  <c r="R210" i="21"/>
  <c r="S210" i="21"/>
  <c r="T210" i="21"/>
  <c r="U210" i="21"/>
  <c r="V210" i="21"/>
  <c r="W210" i="21"/>
  <c r="X210" i="21"/>
  <c r="G210" i="21"/>
  <c r="K210" i="21"/>
  <c r="N210" i="21"/>
  <c r="B210" i="21"/>
  <c r="H210" i="21"/>
  <c r="L210" i="21"/>
  <c r="O210" i="21"/>
  <c r="C210" i="21"/>
  <c r="I210" i="21"/>
  <c r="M210" i="21"/>
  <c r="P210" i="21"/>
  <c r="D210" i="21"/>
  <c r="F210" i="21"/>
  <c r="J210" i="21"/>
  <c r="A211" i="21"/>
  <c r="Q210" i="21"/>
  <c r="E210" i="21"/>
  <c r="H246" i="21"/>
  <c r="C246" i="21"/>
  <c r="Y246" i="21"/>
  <c r="P246" i="21"/>
  <c r="K246" i="21"/>
  <c r="F246" i="21"/>
  <c r="X246" i="21"/>
  <c r="S246" i="21"/>
  <c r="N246" i="21"/>
  <c r="I246" i="21"/>
  <c r="D246" i="21"/>
  <c r="V246" i="21"/>
  <c r="A247" i="21"/>
  <c r="Q246" i="21"/>
  <c r="L246" i="21"/>
  <c r="G246" i="21"/>
  <c r="B246" i="21"/>
  <c r="T246" i="21"/>
  <c r="U246" i="21"/>
  <c r="O246" i="21"/>
  <c r="J246" i="21"/>
  <c r="E246" i="21"/>
  <c r="W246" i="21"/>
  <c r="R246" i="21"/>
  <c r="M246" i="21"/>
  <c r="B1060" i="2"/>
  <c r="F26" i="24" s="1"/>
  <c r="F25" i="21"/>
  <c r="E25" i="21"/>
  <c r="D25" i="21"/>
  <c r="L283" i="21"/>
  <c r="E283" i="21"/>
  <c r="N283" i="21"/>
  <c r="K283" i="21"/>
  <c r="A284" i="21"/>
  <c r="P283" i="21"/>
  <c r="I283" i="21"/>
  <c r="B283" i="21"/>
  <c r="R283" i="21"/>
  <c r="O283" i="21"/>
  <c r="D283" i="21"/>
  <c r="T283" i="21"/>
  <c r="M283" i="21"/>
  <c r="F283" i="21"/>
  <c r="C283" i="21"/>
  <c r="S283" i="21"/>
  <c r="H283" i="21"/>
  <c r="Q283" i="21"/>
  <c r="J283" i="21"/>
  <c r="G283" i="21"/>
  <c r="W283" i="21"/>
  <c r="V283" i="21"/>
  <c r="U283" i="21"/>
  <c r="H428" i="21"/>
  <c r="X428" i="21"/>
  <c r="M428" i="21"/>
  <c r="F428" i="21"/>
  <c r="C428" i="21"/>
  <c r="S428" i="21"/>
  <c r="L428" i="21"/>
  <c r="A429" i="21"/>
  <c r="Q428" i="21"/>
  <c r="J428" i="21"/>
  <c r="G428" i="21"/>
  <c r="W428" i="21"/>
  <c r="P428" i="21"/>
  <c r="E428" i="21"/>
  <c r="Y428" i="21"/>
  <c r="N428" i="21"/>
  <c r="K428" i="21"/>
  <c r="D428" i="21"/>
  <c r="T428" i="21"/>
  <c r="I428" i="21"/>
  <c r="B428" i="21"/>
  <c r="R428" i="21"/>
  <c r="O428" i="21"/>
  <c r="U428" i="21"/>
  <c r="V428" i="21"/>
  <c r="I243" i="24"/>
  <c r="N243" i="24"/>
  <c r="H243" i="24"/>
  <c r="Q243" i="24"/>
  <c r="J243" i="24"/>
  <c r="L243" i="24"/>
  <c r="T243" i="24"/>
  <c r="B243" i="24"/>
  <c r="D243" i="24"/>
  <c r="P243" i="24"/>
  <c r="E243" i="24"/>
  <c r="C243" i="24"/>
  <c r="F243" i="24"/>
  <c r="K243" i="24"/>
  <c r="M243" i="24"/>
  <c r="O243" i="24"/>
  <c r="G243" i="24"/>
  <c r="R243" i="24"/>
  <c r="S243" i="24"/>
  <c r="Y243" i="24"/>
  <c r="A244" i="24"/>
  <c r="X243" i="24"/>
  <c r="V243" i="24"/>
  <c r="W243" i="24"/>
  <c r="U243" i="24"/>
  <c r="P392" i="21"/>
  <c r="M392" i="21"/>
  <c r="F392" i="21"/>
  <c r="C392" i="21"/>
  <c r="S392" i="21"/>
  <c r="D392" i="21"/>
  <c r="T392" i="21"/>
  <c r="Q392" i="21"/>
  <c r="J392" i="21"/>
  <c r="G392" i="21"/>
  <c r="A393" i="21"/>
  <c r="H392" i="21"/>
  <c r="E392" i="21"/>
  <c r="Y392" i="21"/>
  <c r="N392" i="21"/>
  <c r="K392" i="21"/>
  <c r="L392" i="21"/>
  <c r="I392" i="21"/>
  <c r="B392" i="21"/>
  <c r="R392" i="21"/>
  <c r="O392" i="21"/>
  <c r="U392" i="21"/>
  <c r="W392" i="21"/>
  <c r="X392" i="21"/>
  <c r="V392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207" i="24"/>
  <c r="G207" i="24"/>
  <c r="C207" i="24"/>
  <c r="Y207" i="24"/>
  <c r="F207" i="24"/>
  <c r="L207" i="24"/>
  <c r="M207" i="24"/>
  <c r="I207" i="24"/>
  <c r="E207" i="24"/>
  <c r="P207" i="24"/>
  <c r="R207" i="24"/>
  <c r="N207" i="24"/>
  <c r="J207" i="24"/>
  <c r="Q207" i="24"/>
  <c r="D207" i="24"/>
  <c r="O207" i="24"/>
  <c r="B207" i="24"/>
  <c r="K207" i="24"/>
  <c r="A208" i="24"/>
  <c r="S207" i="24"/>
  <c r="V207" i="24"/>
  <c r="X207" i="24"/>
  <c r="T207" i="24"/>
  <c r="W207" i="24"/>
  <c r="U207" i="24"/>
  <c r="F316" i="24"/>
  <c r="B316" i="24"/>
  <c r="W316" i="24"/>
  <c r="U316" i="24"/>
  <c r="E316" i="24"/>
  <c r="H316" i="24"/>
  <c r="P316" i="24"/>
  <c r="K316" i="24"/>
  <c r="G316" i="24"/>
  <c r="I316" i="24"/>
  <c r="C316" i="24"/>
  <c r="O316" i="24"/>
  <c r="X316" i="24"/>
  <c r="Q316" i="24"/>
  <c r="M316" i="24"/>
  <c r="S316" i="24"/>
  <c r="N316" i="24"/>
  <c r="D316" i="24"/>
  <c r="L316" i="24"/>
  <c r="V316" i="24"/>
  <c r="R316" i="24"/>
  <c r="J316" i="24"/>
  <c r="Y316" i="24"/>
  <c r="T316" i="24"/>
  <c r="A317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9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56" i="21"/>
  <c r="Q356" i="21"/>
  <c r="F356" i="21"/>
  <c r="C356" i="21"/>
  <c r="S356" i="21"/>
  <c r="D356" i="21"/>
  <c r="E356" i="21"/>
  <c r="Y356" i="21"/>
  <c r="J356" i="21"/>
  <c r="G356" i="21"/>
  <c r="H356" i="21"/>
  <c r="I356" i="21"/>
  <c r="A357" i="21"/>
  <c r="N356" i="21"/>
  <c r="K356" i="21"/>
  <c r="L356" i="21"/>
  <c r="M356" i="21"/>
  <c r="B356" i="21"/>
  <c r="R356" i="21"/>
  <c r="O356" i="21"/>
  <c r="U356" i="21"/>
  <c r="V356" i="21"/>
  <c r="T356" i="21"/>
  <c r="X356" i="21"/>
  <c r="W356" i="21"/>
  <c r="Q465" i="21"/>
  <c r="F465" i="21"/>
  <c r="V465" i="21"/>
  <c r="K465" i="21"/>
  <c r="D465" i="21"/>
  <c r="T465" i="21"/>
  <c r="E465" i="21"/>
  <c r="U465" i="21"/>
  <c r="J465" i="21"/>
  <c r="A466" i="21"/>
  <c r="O465" i="21"/>
  <c r="H465" i="21"/>
  <c r="X465" i="21"/>
  <c r="I465" i="21"/>
  <c r="Y465" i="21"/>
  <c r="N465" i="21"/>
  <c r="C465" i="21"/>
  <c r="S465" i="21"/>
  <c r="L465" i="21"/>
  <c r="M465" i="21"/>
  <c r="B465" i="21"/>
  <c r="R465" i="21"/>
  <c r="G465" i="21"/>
  <c r="W465" i="21"/>
  <c r="P465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35" i="24"/>
  <c r="N98" i="24"/>
  <c r="K98" i="24"/>
  <c r="C98" i="24"/>
  <c r="F98" i="24"/>
  <c r="Q98" i="24"/>
  <c r="D98" i="24"/>
  <c r="I98" i="24"/>
  <c r="L98" i="24"/>
  <c r="P98" i="24"/>
  <c r="B98" i="24"/>
  <c r="H98" i="24"/>
  <c r="J98" i="24"/>
  <c r="E98" i="24"/>
  <c r="O98" i="24"/>
  <c r="M98" i="24"/>
  <c r="G98" i="24"/>
  <c r="X98" i="24"/>
  <c r="U98" i="24"/>
  <c r="R98" i="24"/>
  <c r="V98" i="24"/>
  <c r="T98" i="24"/>
  <c r="W98" i="24"/>
  <c r="S98" i="24"/>
  <c r="K388" i="24"/>
  <c r="M388" i="24"/>
  <c r="I388" i="24"/>
  <c r="B388" i="24"/>
  <c r="D388" i="24"/>
  <c r="X388" i="24"/>
  <c r="R388" i="24"/>
  <c r="S388" i="24"/>
  <c r="W388" i="24"/>
  <c r="Q388" i="24"/>
  <c r="T388" i="24"/>
  <c r="E388" i="24"/>
  <c r="Y388" i="24"/>
  <c r="G388" i="24"/>
  <c r="A389" i="24"/>
  <c r="P388" i="24"/>
  <c r="J388" i="24"/>
  <c r="L388" i="24"/>
  <c r="C388" i="24"/>
  <c r="F388" i="24"/>
  <c r="V388" i="24"/>
  <c r="N388" i="24"/>
  <c r="O388" i="24"/>
  <c r="H388" i="24"/>
  <c r="U388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34" i="24"/>
  <c r="E134" i="24"/>
  <c r="G134" i="24"/>
  <c r="C134" i="24"/>
  <c r="Q134" i="24"/>
  <c r="P134" i="24"/>
  <c r="J134" i="24"/>
  <c r="M134" i="24"/>
  <c r="N134" i="24"/>
  <c r="I134" i="24"/>
  <c r="D134" i="24"/>
  <c r="T134" i="24"/>
  <c r="O134" i="24"/>
  <c r="R134" i="24"/>
  <c r="Y134" i="24"/>
  <c r="S134" i="24"/>
  <c r="H134" i="24"/>
  <c r="F134" i="24"/>
  <c r="X134" i="24"/>
  <c r="K134" i="24"/>
  <c r="B134" i="24"/>
  <c r="W134" i="24"/>
  <c r="V134" i="24"/>
  <c r="U134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20" i="21"/>
  <c r="I320" i="21"/>
  <c r="B320" i="21"/>
  <c r="R320" i="21"/>
  <c r="K320" i="21"/>
  <c r="D320" i="21"/>
  <c r="T320" i="21"/>
  <c r="M320" i="21"/>
  <c r="F320" i="21"/>
  <c r="A321" i="21"/>
  <c r="O320" i="21"/>
  <c r="H320" i="21"/>
  <c r="X320" i="21"/>
  <c r="Q320" i="21"/>
  <c r="J320" i="21"/>
  <c r="C320" i="21"/>
  <c r="S320" i="21"/>
  <c r="L320" i="21"/>
  <c r="E320" i="21"/>
  <c r="Y320" i="21"/>
  <c r="N320" i="21"/>
  <c r="G320" i="21"/>
  <c r="W320" i="21"/>
  <c r="V320" i="21"/>
  <c r="U320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71" i="24"/>
  <c r="D171" i="24"/>
  <c r="E171" i="24"/>
  <c r="K171" i="24"/>
  <c r="M171" i="24"/>
  <c r="S171" i="24"/>
  <c r="L171" i="24"/>
  <c r="J171" i="24"/>
  <c r="Q171" i="24"/>
  <c r="A172" i="24"/>
  <c r="Y171" i="24"/>
  <c r="P171" i="24"/>
  <c r="O171" i="24"/>
  <c r="B171" i="24"/>
  <c r="C171" i="24"/>
  <c r="T171" i="24"/>
  <c r="F171" i="24"/>
  <c r="G171" i="24"/>
  <c r="N171" i="24"/>
  <c r="X171" i="24"/>
  <c r="I171" i="24"/>
  <c r="R171" i="24"/>
  <c r="V171" i="24"/>
  <c r="U171" i="24"/>
  <c r="W171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52" i="24"/>
  <c r="P352" i="24"/>
  <c r="T352" i="24"/>
  <c r="O352" i="24"/>
  <c r="D352" i="24"/>
  <c r="H352" i="24"/>
  <c r="C352" i="24"/>
  <c r="X352" i="24"/>
  <c r="Y352" i="24"/>
  <c r="S352" i="24"/>
  <c r="K352" i="24"/>
  <c r="G352" i="24"/>
  <c r="I352" i="24"/>
  <c r="E352" i="24"/>
  <c r="U352" i="24"/>
  <c r="Q352" i="24"/>
  <c r="M352" i="24"/>
  <c r="A353" i="24"/>
  <c r="V352" i="24"/>
  <c r="R352" i="24"/>
  <c r="L352" i="24"/>
  <c r="N352" i="24"/>
  <c r="F352" i="24"/>
  <c r="B352" i="24"/>
  <c r="W352" i="24"/>
  <c r="B279" i="24"/>
  <c r="D279" i="24"/>
  <c r="T279" i="24"/>
  <c r="M279" i="24"/>
  <c r="H279" i="24"/>
  <c r="X279" i="24"/>
  <c r="W279" i="24"/>
  <c r="L279" i="24"/>
  <c r="P279" i="24"/>
  <c r="N279" i="24"/>
  <c r="J279" i="24"/>
  <c r="G279" i="24"/>
  <c r="F279" i="24"/>
  <c r="S279" i="24"/>
  <c r="O279" i="24"/>
  <c r="V279" i="24"/>
  <c r="C279" i="24"/>
  <c r="Y279" i="24"/>
  <c r="U279" i="24"/>
  <c r="K279" i="24"/>
  <c r="I279" i="24"/>
  <c r="E279" i="24"/>
  <c r="A280" i="24"/>
  <c r="R279" i="24"/>
  <c r="Q279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37" i="21"/>
  <c r="Y537" i="21"/>
  <c r="N537" i="21"/>
  <c r="G537" i="21"/>
  <c r="W537" i="21"/>
  <c r="L537" i="21"/>
  <c r="M537" i="21"/>
  <c r="B537" i="21"/>
  <c r="R537" i="21"/>
  <c r="K537" i="21"/>
  <c r="A538" i="21"/>
  <c r="P537" i="21"/>
  <c r="Q537" i="21"/>
  <c r="F537" i="21"/>
  <c r="V537" i="21"/>
  <c r="O537" i="21"/>
  <c r="D537" i="21"/>
  <c r="T537" i="21"/>
  <c r="E537" i="21"/>
  <c r="U537" i="21"/>
  <c r="J537" i="21"/>
  <c r="C537" i="21"/>
  <c r="S537" i="21"/>
  <c r="H537" i="21"/>
  <c r="X537" i="21"/>
  <c r="A610" i="21"/>
  <c r="R573" i="21"/>
  <c r="G573" i="21"/>
  <c r="W573" i="21"/>
  <c r="P573" i="21"/>
  <c r="I573" i="21"/>
  <c r="Y573" i="21"/>
  <c r="F573" i="21"/>
  <c r="V573" i="21"/>
  <c r="K573" i="21"/>
  <c r="D573" i="21"/>
  <c r="T573" i="21"/>
  <c r="M573" i="21"/>
  <c r="A574" i="21"/>
  <c r="J573" i="21"/>
  <c r="B573" i="21"/>
  <c r="O573" i="21"/>
  <c r="H573" i="21"/>
  <c r="X573" i="21"/>
  <c r="Q573" i="21"/>
  <c r="N573" i="21"/>
  <c r="C573" i="21"/>
  <c r="S573" i="21"/>
  <c r="L573" i="21"/>
  <c r="E573" i="21"/>
  <c r="U573" i="21"/>
  <c r="M424" i="24"/>
  <c r="F424" i="24"/>
  <c r="G424" i="24"/>
  <c r="A462" i="24"/>
  <c r="S424" i="24"/>
  <c r="J424" i="24"/>
  <c r="Q424" i="24"/>
  <c r="K424" i="24"/>
  <c r="L424" i="24"/>
  <c r="C424" i="24"/>
  <c r="X424" i="24"/>
  <c r="O424" i="24"/>
  <c r="E424" i="24"/>
  <c r="U424" i="24"/>
  <c r="P424" i="24"/>
  <c r="R424" i="24"/>
  <c r="H424" i="24"/>
  <c r="A425" i="24"/>
  <c r="T424" i="24"/>
  <c r="I424" i="24"/>
  <c r="N424" i="24"/>
  <c r="Y424" i="24"/>
  <c r="D424" i="24"/>
  <c r="V424" i="24"/>
  <c r="B424" i="24"/>
  <c r="W424" i="24"/>
  <c r="I501" i="21"/>
  <c r="Y501" i="21"/>
  <c r="J501" i="21"/>
  <c r="C501" i="21"/>
  <c r="S501" i="21"/>
  <c r="L501" i="21"/>
  <c r="M501" i="21"/>
  <c r="A502" i="21"/>
  <c r="N501" i="21"/>
  <c r="G501" i="21"/>
  <c r="W501" i="21"/>
  <c r="P501" i="21"/>
  <c r="Q501" i="21"/>
  <c r="B501" i="21"/>
  <c r="R501" i="21"/>
  <c r="K501" i="21"/>
  <c r="D501" i="21"/>
  <c r="T501" i="21"/>
  <c r="E501" i="21"/>
  <c r="U501" i="21"/>
  <c r="F501" i="21"/>
  <c r="V501" i="21"/>
  <c r="O501" i="21"/>
  <c r="H501" i="21"/>
  <c r="X501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J63" i="21"/>
  <c r="A100" i="21"/>
  <c r="L63" i="21"/>
  <c r="K63" i="21"/>
  <c r="U63" i="21"/>
  <c r="G63" i="21"/>
  <c r="P63" i="21"/>
  <c r="O63" i="21"/>
  <c r="I63" i="21"/>
  <c r="R63" i="21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35" i="21"/>
  <c r="G135" i="21"/>
  <c r="D135" i="21"/>
  <c r="V135" i="21"/>
  <c r="Q135" i="21"/>
  <c r="J135" i="21"/>
  <c r="E135" i="21"/>
  <c r="W135" i="21"/>
  <c r="B135" i="21"/>
  <c r="T135" i="21"/>
  <c r="O135" i="21"/>
  <c r="C135" i="21"/>
  <c r="U135" i="21"/>
  <c r="P135" i="21"/>
  <c r="R135" i="21"/>
  <c r="M135" i="21"/>
  <c r="H135" i="21"/>
  <c r="S135" i="21"/>
  <c r="N135" i="21"/>
  <c r="I135" i="21"/>
  <c r="K135" i="21"/>
  <c r="F135" i="21"/>
  <c r="X135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9" i="21"/>
  <c r="S99" i="21"/>
  <c r="N99" i="21"/>
  <c r="I99" i="21"/>
  <c r="X99" i="21"/>
  <c r="U99" i="21"/>
  <c r="R99" i="21"/>
  <c r="M99" i="21"/>
  <c r="L99" i="21"/>
  <c r="G99" i="21"/>
  <c r="V99" i="21"/>
  <c r="K99" i="21"/>
  <c r="J99" i="21"/>
  <c r="E99" i="21"/>
  <c r="W99" i="21"/>
  <c r="H99" i="21"/>
  <c r="Q99" i="21"/>
  <c r="D99" i="21"/>
  <c r="A136" i="21"/>
  <c r="P99" i="21"/>
  <c r="F99" i="21"/>
  <c r="O99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74" i="21"/>
  <c r="S174" i="21"/>
  <c r="L174" i="21"/>
  <c r="E174" i="21"/>
  <c r="U174" i="21"/>
  <c r="A175" i="21"/>
  <c r="N174" i="21"/>
  <c r="G174" i="21"/>
  <c r="W174" i="21"/>
  <c r="P174" i="21"/>
  <c r="I174" i="21"/>
  <c r="R174" i="21"/>
  <c r="K174" i="21"/>
  <c r="D174" i="21"/>
  <c r="T174" i="21"/>
  <c r="M174" i="21"/>
  <c r="F174" i="21"/>
  <c r="V174" i="21"/>
  <c r="O174" i="21"/>
  <c r="H174" i="21"/>
  <c r="X174" i="21"/>
  <c r="Q174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X283" i="21" l="1"/>
  <c r="A27" i="19"/>
  <c r="F26" i="19"/>
  <c r="D26" i="19"/>
  <c r="P26" i="19"/>
  <c r="U26" i="19"/>
  <c r="C26" i="19"/>
  <c r="Q26" i="19"/>
  <c r="A63" i="19"/>
  <c r="K26" i="19"/>
  <c r="G26" i="19"/>
  <c r="E26" i="19"/>
  <c r="J26" i="19"/>
  <c r="H26" i="19"/>
  <c r="M26" i="19"/>
  <c r="R26" i="19"/>
  <c r="N26" i="19"/>
  <c r="L26" i="19"/>
  <c r="O26" i="19"/>
  <c r="T26" i="19"/>
  <c r="I26" i="19"/>
  <c r="B26" i="19"/>
  <c r="S26" i="19"/>
  <c r="S134" i="19"/>
  <c r="J134" i="19"/>
  <c r="I134" i="19"/>
  <c r="D134" i="19"/>
  <c r="R134" i="19"/>
  <c r="Q134" i="19"/>
  <c r="L134" i="19"/>
  <c r="G134" i="19"/>
  <c r="Y134" i="19"/>
  <c r="T134" i="19"/>
  <c r="O134" i="19"/>
  <c r="F134" i="19"/>
  <c r="E134" i="19"/>
  <c r="W134" i="19"/>
  <c r="N134" i="19"/>
  <c r="M134" i="19"/>
  <c r="H134" i="19"/>
  <c r="V134" i="19"/>
  <c r="C134" i="19"/>
  <c r="U134" i="19"/>
  <c r="P134" i="19"/>
  <c r="K134" i="19"/>
  <c r="B134" i="19"/>
  <c r="X134" i="19"/>
  <c r="M62" i="19"/>
  <c r="H62" i="19"/>
  <c r="V62" i="19"/>
  <c r="U62" i="19"/>
  <c r="A99" i="19"/>
  <c r="N62" i="19"/>
  <c r="B62" i="19"/>
  <c r="X62" i="19"/>
  <c r="O62" i="19"/>
  <c r="J62" i="19"/>
  <c r="P62" i="19"/>
  <c r="G62" i="19"/>
  <c r="D62" i="19"/>
  <c r="R62" i="19"/>
  <c r="Q62" i="19"/>
  <c r="L62" i="19"/>
  <c r="C62" i="19"/>
  <c r="I62" i="19"/>
  <c r="W62" i="19"/>
  <c r="T62" i="19"/>
  <c r="K62" i="19"/>
  <c r="F62" i="19"/>
  <c r="E62" i="19"/>
  <c r="S62" i="19"/>
  <c r="Y62" i="19"/>
  <c r="Q98" i="19"/>
  <c r="H98" i="19"/>
  <c r="J98" i="19"/>
  <c r="I98" i="19"/>
  <c r="W98" i="19"/>
  <c r="R98" i="19"/>
  <c r="F98" i="19"/>
  <c r="X98" i="19"/>
  <c r="C98" i="19"/>
  <c r="Y98" i="19"/>
  <c r="P98" i="19"/>
  <c r="K98" i="19"/>
  <c r="V98" i="19"/>
  <c r="E98" i="19"/>
  <c r="S98" i="19"/>
  <c r="N98" i="19"/>
  <c r="M98" i="19"/>
  <c r="D98" i="19"/>
  <c r="A135" i="19"/>
  <c r="O98" i="19"/>
  <c r="U98" i="19"/>
  <c r="L98" i="19"/>
  <c r="G98" i="19"/>
  <c r="B98" i="19"/>
  <c r="T98" i="19"/>
  <c r="D63" i="21"/>
  <c r="D26" i="24"/>
  <c r="E63" i="21"/>
  <c r="B1033" i="2"/>
  <c r="Y247" i="21" s="1"/>
  <c r="B24" i="24"/>
  <c r="B61" i="21"/>
  <c r="X97" i="21"/>
  <c r="Y97" i="21"/>
  <c r="Y23" i="21"/>
  <c r="X60" i="24"/>
  <c r="C61" i="21"/>
  <c r="Y172" i="21"/>
  <c r="Y60" i="24"/>
  <c r="D24" i="24"/>
  <c r="C24" i="24"/>
  <c r="D61" i="21"/>
  <c r="X172" i="21"/>
  <c r="X23" i="24"/>
  <c r="X97" i="24"/>
  <c r="C61" i="24"/>
  <c r="D61" i="24"/>
  <c r="Y134" i="21"/>
  <c r="B98" i="21"/>
  <c r="X60" i="21"/>
  <c r="Y60" i="21"/>
  <c r="B61" i="24"/>
  <c r="C98" i="21"/>
  <c r="X23" i="21"/>
  <c r="D24" i="21"/>
  <c r="Y209" i="21"/>
  <c r="X209" i="21"/>
  <c r="Y97" i="24"/>
  <c r="D98" i="21"/>
  <c r="D173" i="21"/>
  <c r="B24" i="21"/>
  <c r="Y23" i="24"/>
  <c r="C24" i="21"/>
  <c r="X134" i="21"/>
  <c r="C173" i="21"/>
  <c r="B173" i="21"/>
  <c r="B1084" i="2"/>
  <c r="D26" i="21"/>
  <c r="F26" i="21"/>
  <c r="E26" i="21"/>
  <c r="Q211" i="21"/>
  <c r="S211" i="21"/>
  <c r="R211" i="21"/>
  <c r="V211" i="21"/>
  <c r="U211" i="21"/>
  <c r="T211" i="21"/>
  <c r="X211" i="21"/>
  <c r="W211" i="21"/>
  <c r="H211" i="21"/>
  <c r="L211" i="21"/>
  <c r="P211" i="21"/>
  <c r="B211" i="21"/>
  <c r="I211" i="21"/>
  <c r="M211" i="21"/>
  <c r="N211" i="21"/>
  <c r="C211" i="21"/>
  <c r="A212" i="21"/>
  <c r="F211" i="21"/>
  <c r="J211" i="21"/>
  <c r="D211" i="21"/>
  <c r="G211" i="21"/>
  <c r="K211" i="21"/>
  <c r="O211" i="21"/>
  <c r="E211" i="21"/>
  <c r="F247" i="21"/>
  <c r="J247" i="21"/>
  <c r="Q247" i="21"/>
  <c r="E247" i="21"/>
  <c r="V247" i="21"/>
  <c r="G247" i="21"/>
  <c r="K247" i="21"/>
  <c r="A248" i="21"/>
  <c r="N247" i="21"/>
  <c r="B247" i="21"/>
  <c r="S247" i="21"/>
  <c r="T247" i="21"/>
  <c r="H247" i="21"/>
  <c r="L247" i="21"/>
  <c r="O247" i="21"/>
  <c r="C247" i="21"/>
  <c r="X247" i="21"/>
  <c r="U247" i="21"/>
  <c r="I247" i="21"/>
  <c r="M247" i="21"/>
  <c r="P247" i="21"/>
  <c r="D247" i="21"/>
  <c r="R247" i="21"/>
  <c r="W247" i="21"/>
  <c r="X26" i="19"/>
  <c r="X26" i="21"/>
  <c r="W26" i="21"/>
  <c r="V26" i="24"/>
  <c r="W26" i="19"/>
  <c r="W26" i="24"/>
  <c r="V26" i="19"/>
  <c r="Y26" i="19"/>
  <c r="V26" i="21"/>
  <c r="Q462" i="24"/>
  <c r="H462" i="24"/>
  <c r="F462" i="24"/>
  <c r="A463" i="24"/>
  <c r="O462" i="24"/>
  <c r="A499" i="24"/>
  <c r="I462" i="24"/>
  <c r="C462" i="24"/>
  <c r="K462" i="24"/>
  <c r="W462" i="24"/>
  <c r="R462" i="24"/>
  <c r="M462" i="24"/>
  <c r="N462" i="24"/>
  <c r="P462" i="24"/>
  <c r="D462" i="24"/>
  <c r="J462" i="24"/>
  <c r="U462" i="24"/>
  <c r="S462" i="24"/>
  <c r="V462" i="24"/>
  <c r="B462" i="24"/>
  <c r="T462" i="24"/>
  <c r="E462" i="24"/>
  <c r="Y462" i="24"/>
  <c r="X462" i="24"/>
  <c r="L462" i="24"/>
  <c r="G462" i="24"/>
  <c r="D574" i="21"/>
  <c r="T574" i="21"/>
  <c r="M574" i="21"/>
  <c r="B574" i="21"/>
  <c r="R574" i="21"/>
  <c r="K574" i="21"/>
  <c r="A575" i="21"/>
  <c r="H574" i="21"/>
  <c r="X574" i="21"/>
  <c r="Q574" i="21"/>
  <c r="F574" i="21"/>
  <c r="V574" i="21"/>
  <c r="O574" i="21"/>
  <c r="L574" i="21"/>
  <c r="E574" i="21"/>
  <c r="U574" i="21"/>
  <c r="J574" i="21"/>
  <c r="C574" i="21"/>
  <c r="S574" i="21"/>
  <c r="P574" i="21"/>
  <c r="I574" i="21"/>
  <c r="Y574" i="21"/>
  <c r="N574" i="21"/>
  <c r="G574" i="21"/>
  <c r="W574" i="21"/>
  <c r="H538" i="21"/>
  <c r="X538" i="21"/>
  <c r="M538" i="21"/>
  <c r="B538" i="21"/>
  <c r="R538" i="21"/>
  <c r="K538" i="21"/>
  <c r="P538" i="21"/>
  <c r="E538" i="21"/>
  <c r="U538" i="21"/>
  <c r="J538" i="21"/>
  <c r="C538" i="21"/>
  <c r="S538" i="21"/>
  <c r="L538" i="21"/>
  <c r="Q538" i="21"/>
  <c r="V538" i="21"/>
  <c r="T538" i="21"/>
  <c r="Y538" i="21"/>
  <c r="G538" i="21"/>
  <c r="A539" i="21"/>
  <c r="F538" i="21"/>
  <c r="O538" i="21"/>
  <c r="D538" i="21"/>
  <c r="I538" i="21"/>
  <c r="N538" i="21"/>
  <c r="W538" i="21"/>
  <c r="L353" i="24"/>
  <c r="I353" i="24"/>
  <c r="S353" i="24"/>
  <c r="F353" i="24"/>
  <c r="X353" i="24"/>
  <c r="H353" i="24"/>
  <c r="C353" i="24"/>
  <c r="B353" i="24"/>
  <c r="P353" i="24"/>
  <c r="N353" i="24"/>
  <c r="K353" i="24"/>
  <c r="E353" i="24"/>
  <c r="G353" i="24"/>
  <c r="W353" i="24"/>
  <c r="M353" i="24"/>
  <c r="T353" i="24"/>
  <c r="Y353" i="24"/>
  <c r="Q353" i="24"/>
  <c r="J353" i="24"/>
  <c r="U353" i="24"/>
  <c r="O353" i="24"/>
  <c r="R353" i="24"/>
  <c r="D353" i="24"/>
  <c r="V353" i="24"/>
  <c r="A354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21" i="21"/>
  <c r="A322" i="21"/>
  <c r="S321" i="21"/>
  <c r="O321" i="21"/>
  <c r="P321" i="21"/>
  <c r="R321" i="21"/>
  <c r="Q321" i="21"/>
  <c r="H321" i="21"/>
  <c r="D321" i="21"/>
  <c r="F321" i="21"/>
  <c r="G321" i="21"/>
  <c r="C321" i="21"/>
  <c r="T321" i="21"/>
  <c r="W321" i="21"/>
  <c r="E321" i="21"/>
  <c r="N321" i="21"/>
  <c r="K321" i="21"/>
  <c r="M321" i="21"/>
  <c r="X321" i="21"/>
  <c r="B321" i="21"/>
  <c r="Y321" i="21"/>
  <c r="J321" i="21"/>
  <c r="L321" i="21"/>
  <c r="V321" i="21"/>
  <c r="U321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57" i="21"/>
  <c r="F357" i="21"/>
  <c r="G357" i="21"/>
  <c r="C357" i="21"/>
  <c r="X357" i="21"/>
  <c r="T357" i="21"/>
  <c r="M357" i="21"/>
  <c r="K357" i="21"/>
  <c r="L357" i="21"/>
  <c r="H357" i="21"/>
  <c r="D357" i="21"/>
  <c r="Q357" i="21"/>
  <c r="P357" i="21"/>
  <c r="R357" i="21"/>
  <c r="N357" i="21"/>
  <c r="J357" i="21"/>
  <c r="E357" i="21"/>
  <c r="Y357" i="21"/>
  <c r="B357" i="21"/>
  <c r="A358" i="21"/>
  <c r="S357" i="21"/>
  <c r="O357" i="21"/>
  <c r="W357" i="21"/>
  <c r="U357" i="21"/>
  <c r="V357" i="21"/>
  <c r="L208" i="24"/>
  <c r="B208" i="24"/>
  <c r="E208" i="24"/>
  <c r="C208" i="24"/>
  <c r="Q208" i="24"/>
  <c r="H208" i="24"/>
  <c r="G208" i="24"/>
  <c r="O208" i="24"/>
  <c r="F208" i="24"/>
  <c r="P208" i="24"/>
  <c r="M208" i="24"/>
  <c r="K208" i="24"/>
  <c r="I208" i="24"/>
  <c r="T208" i="24"/>
  <c r="R208" i="24"/>
  <c r="N208" i="24"/>
  <c r="S208" i="24"/>
  <c r="D208" i="24"/>
  <c r="X208" i="24"/>
  <c r="J208" i="24"/>
  <c r="Y208" i="24"/>
  <c r="A209" i="24"/>
  <c r="V208" i="24"/>
  <c r="W208" i="24"/>
  <c r="U208" i="24"/>
  <c r="J610" i="21"/>
  <c r="C610" i="21"/>
  <c r="O610" i="21"/>
  <c r="H610" i="21"/>
  <c r="X610" i="21"/>
  <c r="M610" i="21"/>
  <c r="A647" i="21"/>
  <c r="R610" i="21"/>
  <c r="G610" i="21"/>
  <c r="W610" i="21"/>
  <c r="P610" i="21"/>
  <c r="E610" i="21"/>
  <c r="U610" i="21"/>
  <c r="A611" i="21"/>
  <c r="L610" i="21"/>
  <c r="Q610" i="21"/>
  <c r="F610" i="21"/>
  <c r="K610" i="21"/>
  <c r="T610" i="21"/>
  <c r="Y610" i="21"/>
  <c r="N610" i="21"/>
  <c r="S610" i="21"/>
  <c r="B610" i="21"/>
  <c r="V610" i="21"/>
  <c r="D610" i="21"/>
  <c r="I610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9" i="24"/>
  <c r="I389" i="24"/>
  <c r="J389" i="24"/>
  <c r="K389" i="24"/>
  <c r="P389" i="24"/>
  <c r="M389" i="24"/>
  <c r="L389" i="24"/>
  <c r="F389" i="24"/>
  <c r="O389" i="24"/>
  <c r="Q389" i="24"/>
  <c r="S389" i="24"/>
  <c r="R389" i="24"/>
  <c r="H389" i="24"/>
  <c r="N389" i="24"/>
  <c r="V389" i="24"/>
  <c r="Y389" i="24"/>
  <c r="A390" i="24"/>
  <c r="D389" i="24"/>
  <c r="X389" i="24"/>
  <c r="U389" i="24"/>
  <c r="C389" i="24"/>
  <c r="E389" i="24"/>
  <c r="W389" i="24"/>
  <c r="T389" i="24"/>
  <c r="G389" i="24"/>
  <c r="K135" i="24"/>
  <c r="M135" i="24"/>
  <c r="E135" i="24"/>
  <c r="D135" i="24"/>
  <c r="Q135" i="24"/>
  <c r="C135" i="24"/>
  <c r="J135" i="24"/>
  <c r="H135" i="24"/>
  <c r="B135" i="24"/>
  <c r="I135" i="24"/>
  <c r="O135" i="24"/>
  <c r="L135" i="24"/>
  <c r="F135" i="24"/>
  <c r="G135" i="24"/>
  <c r="N135" i="24"/>
  <c r="P135" i="24"/>
  <c r="R135" i="24"/>
  <c r="W135" i="24"/>
  <c r="U135" i="24"/>
  <c r="S135" i="24"/>
  <c r="Y135" i="24"/>
  <c r="X135" i="24"/>
  <c r="V135" i="24"/>
  <c r="T135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100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17" i="24"/>
  <c r="G317" i="24"/>
  <c r="N317" i="24"/>
  <c r="J317" i="24"/>
  <c r="H317" i="24"/>
  <c r="A318" i="24"/>
  <c r="I317" i="24"/>
  <c r="Q317" i="24"/>
  <c r="B317" i="24"/>
  <c r="C317" i="24"/>
  <c r="F317" i="24"/>
  <c r="T317" i="24"/>
  <c r="K317" i="24"/>
  <c r="R317" i="24"/>
  <c r="L317" i="24"/>
  <c r="D317" i="24"/>
  <c r="X317" i="24"/>
  <c r="W317" i="24"/>
  <c r="P317" i="24"/>
  <c r="S317" i="24"/>
  <c r="M317" i="24"/>
  <c r="Y317" i="24"/>
  <c r="O317" i="24"/>
  <c r="E317" i="24"/>
  <c r="V317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44" i="24"/>
  <c r="A245" i="24"/>
  <c r="H244" i="24"/>
  <c r="I244" i="24"/>
  <c r="K244" i="24"/>
  <c r="E244" i="24"/>
  <c r="F244" i="24"/>
  <c r="M244" i="24"/>
  <c r="N244" i="24"/>
  <c r="G244" i="24"/>
  <c r="J244" i="24"/>
  <c r="L244" i="24"/>
  <c r="R244" i="24"/>
  <c r="Y244" i="24"/>
  <c r="S244" i="24"/>
  <c r="P244" i="24"/>
  <c r="Q244" i="24"/>
  <c r="C244" i="24"/>
  <c r="O244" i="24"/>
  <c r="B244" i="24"/>
  <c r="T244" i="24"/>
  <c r="W244" i="24"/>
  <c r="U244" i="24"/>
  <c r="V244" i="24"/>
  <c r="X244" i="24"/>
  <c r="D502" i="21"/>
  <c r="T502" i="21"/>
  <c r="M502" i="21"/>
  <c r="B502" i="21"/>
  <c r="R502" i="21"/>
  <c r="G502" i="21"/>
  <c r="W502" i="21"/>
  <c r="L502" i="21"/>
  <c r="E502" i="21"/>
  <c r="U502" i="21"/>
  <c r="J502" i="21"/>
  <c r="A503" i="21"/>
  <c r="O502" i="21"/>
  <c r="H502" i="21"/>
  <c r="Q502" i="21"/>
  <c r="V502" i="21"/>
  <c r="P502" i="21"/>
  <c r="Y502" i="21"/>
  <c r="C502" i="21"/>
  <c r="X502" i="21"/>
  <c r="F502" i="21"/>
  <c r="K502" i="21"/>
  <c r="I502" i="21"/>
  <c r="N502" i="21"/>
  <c r="S502" i="21"/>
  <c r="D425" i="24"/>
  <c r="L425" i="24"/>
  <c r="F425" i="24"/>
  <c r="E425" i="24"/>
  <c r="S425" i="24"/>
  <c r="B425" i="24"/>
  <c r="W425" i="24"/>
  <c r="Q425" i="24"/>
  <c r="P425" i="24"/>
  <c r="I425" i="24"/>
  <c r="X425" i="24"/>
  <c r="V425" i="24"/>
  <c r="O425" i="24"/>
  <c r="C425" i="24"/>
  <c r="Y425" i="24"/>
  <c r="H425" i="24"/>
  <c r="A426" i="24"/>
  <c r="T425" i="24"/>
  <c r="G425" i="24"/>
  <c r="R425" i="24"/>
  <c r="N425" i="24"/>
  <c r="K425" i="24"/>
  <c r="J425" i="24"/>
  <c r="U425" i="24"/>
  <c r="M425" i="24"/>
  <c r="C280" i="24"/>
  <c r="Q280" i="24"/>
  <c r="W280" i="24"/>
  <c r="T280" i="24"/>
  <c r="H280" i="24"/>
  <c r="L280" i="24"/>
  <c r="N280" i="24"/>
  <c r="I280" i="24"/>
  <c r="B280" i="24"/>
  <c r="A281" i="24"/>
  <c r="X280" i="24"/>
  <c r="G280" i="24"/>
  <c r="K280" i="24"/>
  <c r="Y280" i="24"/>
  <c r="S280" i="24"/>
  <c r="U280" i="24"/>
  <c r="R280" i="24"/>
  <c r="M280" i="24"/>
  <c r="E280" i="24"/>
  <c r="V280" i="24"/>
  <c r="F280" i="24"/>
  <c r="P280" i="24"/>
  <c r="D280" i="24"/>
  <c r="O280" i="24"/>
  <c r="J280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66" i="21"/>
  <c r="X466" i="21"/>
  <c r="Q466" i="21"/>
  <c r="F466" i="21"/>
  <c r="C466" i="21"/>
  <c r="S466" i="21"/>
  <c r="L466" i="21"/>
  <c r="E466" i="21"/>
  <c r="Y466" i="21"/>
  <c r="J466" i="21"/>
  <c r="G466" i="21"/>
  <c r="W466" i="21"/>
  <c r="P466" i="21"/>
  <c r="I466" i="21"/>
  <c r="A467" i="21"/>
  <c r="N466" i="21"/>
  <c r="K466" i="21"/>
  <c r="D466" i="21"/>
  <c r="T466" i="21"/>
  <c r="M466" i="21"/>
  <c r="B466" i="21"/>
  <c r="R466" i="21"/>
  <c r="O466" i="21"/>
  <c r="U466" i="21"/>
  <c r="V466" i="21"/>
  <c r="H99" i="24"/>
  <c r="O99" i="24"/>
  <c r="D99" i="24"/>
  <c r="F99" i="24"/>
  <c r="P99" i="24"/>
  <c r="K99" i="24"/>
  <c r="J99" i="24"/>
  <c r="G99" i="24"/>
  <c r="N99" i="24"/>
  <c r="A136" i="24"/>
  <c r="E99" i="24"/>
  <c r="I99" i="24"/>
  <c r="L99" i="24"/>
  <c r="M99" i="24"/>
  <c r="B99" i="24"/>
  <c r="C99" i="24"/>
  <c r="T99" i="24"/>
  <c r="R99" i="24"/>
  <c r="X99" i="24"/>
  <c r="Q99" i="24"/>
  <c r="W99" i="24"/>
  <c r="U99" i="24"/>
  <c r="S99" i="24"/>
  <c r="V99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93" i="21"/>
  <c r="Q393" i="21"/>
  <c r="P393" i="21"/>
  <c r="R393" i="21"/>
  <c r="S393" i="21"/>
  <c r="A394" i="21"/>
  <c r="E393" i="21"/>
  <c r="I393" i="21"/>
  <c r="F393" i="21"/>
  <c r="G393" i="21"/>
  <c r="H393" i="21"/>
  <c r="J393" i="21"/>
  <c r="B393" i="21"/>
  <c r="D393" i="21"/>
  <c r="L393" i="21"/>
  <c r="O393" i="21"/>
  <c r="Y393" i="21"/>
  <c r="C393" i="21"/>
  <c r="K393" i="21"/>
  <c r="N393" i="21"/>
  <c r="X393" i="21"/>
  <c r="W393" i="21"/>
  <c r="T393" i="21"/>
  <c r="V393" i="21"/>
  <c r="U393" i="21"/>
  <c r="A285" i="21"/>
  <c r="H284" i="21"/>
  <c r="I284" i="21"/>
  <c r="G284" i="21"/>
  <c r="N284" i="21"/>
  <c r="L284" i="21"/>
  <c r="M284" i="21"/>
  <c r="K284" i="21"/>
  <c r="B284" i="21"/>
  <c r="P284" i="21"/>
  <c r="Q284" i="21"/>
  <c r="F284" i="21"/>
  <c r="O284" i="21"/>
  <c r="D284" i="21"/>
  <c r="E284" i="21"/>
  <c r="C284" i="21"/>
  <c r="J284" i="21"/>
  <c r="X284" i="21"/>
  <c r="S284" i="21"/>
  <c r="W284" i="21"/>
  <c r="T284" i="21"/>
  <c r="V284" i="21"/>
  <c r="R284" i="21"/>
  <c r="U284" i="21"/>
  <c r="Y284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72" i="24"/>
  <c r="S172" i="24"/>
  <c r="L172" i="24"/>
  <c r="M172" i="24"/>
  <c r="I172" i="24"/>
  <c r="E172" i="24"/>
  <c r="G172" i="24"/>
  <c r="W172" i="24"/>
  <c r="Q172" i="24"/>
  <c r="R172" i="24"/>
  <c r="N172" i="24"/>
  <c r="J172" i="24"/>
  <c r="K172" i="24"/>
  <c r="A173" i="24"/>
  <c r="B172" i="24"/>
  <c r="X172" i="24"/>
  <c r="T172" i="24"/>
  <c r="P172" i="24"/>
  <c r="F172" i="24"/>
  <c r="H172" i="24"/>
  <c r="D172" i="24"/>
  <c r="O172" i="24"/>
  <c r="Y172" i="24"/>
  <c r="U172" i="24"/>
  <c r="V172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V28" i="24" s="1"/>
  <c r="F27" i="24"/>
  <c r="G27" i="24"/>
  <c r="D27" i="24"/>
  <c r="O27" i="24"/>
  <c r="N27" i="24"/>
  <c r="J27" i="24"/>
  <c r="I27" i="24"/>
  <c r="L27" i="24"/>
  <c r="E27" i="24"/>
  <c r="M27" i="24"/>
  <c r="A64" i="24"/>
  <c r="I429" i="21"/>
  <c r="C429" i="21"/>
  <c r="D429" i="21"/>
  <c r="F429" i="21"/>
  <c r="B429" i="21"/>
  <c r="M429" i="21"/>
  <c r="H429" i="21"/>
  <c r="J429" i="21"/>
  <c r="K429" i="21"/>
  <c r="G429" i="21"/>
  <c r="Q429" i="21"/>
  <c r="N429" i="21"/>
  <c r="O429" i="21"/>
  <c r="P429" i="21"/>
  <c r="L429" i="21"/>
  <c r="E429" i="21"/>
  <c r="Y429" i="21"/>
  <c r="S429" i="21"/>
  <c r="T429" i="21"/>
  <c r="A430" i="21"/>
  <c r="R429" i="21"/>
  <c r="X429" i="21"/>
  <c r="U429" i="21"/>
  <c r="V429" i="21"/>
  <c r="W429" i="21"/>
  <c r="F64" i="21"/>
  <c r="C64" i="21"/>
  <c r="H64" i="21"/>
  <c r="J64" i="21"/>
  <c r="G64" i="21"/>
  <c r="M64" i="21"/>
  <c r="O64" i="21"/>
  <c r="E64" i="21"/>
  <c r="A101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100" i="21"/>
  <c r="U100" i="21"/>
  <c r="W100" i="21"/>
  <c r="T100" i="21"/>
  <c r="F100" i="21"/>
  <c r="X100" i="21"/>
  <c r="S100" i="21"/>
  <c r="A137" i="21"/>
  <c r="P100" i="21"/>
  <c r="R100" i="21"/>
  <c r="M100" i="21"/>
  <c r="V100" i="21"/>
  <c r="Q100" i="21"/>
  <c r="L100" i="21"/>
  <c r="N100" i="21"/>
  <c r="I100" i="21"/>
  <c r="K100" i="21"/>
  <c r="O100" i="21"/>
  <c r="J100" i="21"/>
  <c r="E100" i="21"/>
  <c r="G100" i="21"/>
  <c r="D100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S136" i="21"/>
  <c r="N136" i="21"/>
  <c r="I136" i="21"/>
  <c r="K136" i="21"/>
  <c r="F136" i="21"/>
  <c r="X136" i="21"/>
  <c r="L136" i="21"/>
  <c r="G136" i="21"/>
  <c r="D136" i="21"/>
  <c r="V136" i="21"/>
  <c r="Q136" i="21"/>
  <c r="J136" i="21"/>
  <c r="E136" i="21"/>
  <c r="W136" i="21"/>
  <c r="B136" i="21"/>
  <c r="T136" i="21"/>
  <c r="O136" i="21"/>
  <c r="C136" i="21"/>
  <c r="U136" i="21"/>
  <c r="P136" i="21"/>
  <c r="R136" i="21"/>
  <c r="M136" i="21"/>
  <c r="H136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75" i="21"/>
  <c r="V175" i="21"/>
  <c r="O175" i="21"/>
  <c r="H175" i="21"/>
  <c r="X175" i="21"/>
  <c r="Q175" i="21"/>
  <c r="J175" i="21"/>
  <c r="S175" i="21"/>
  <c r="L175" i="21"/>
  <c r="E175" i="21"/>
  <c r="U175" i="21"/>
  <c r="A176" i="21"/>
  <c r="N175" i="21"/>
  <c r="G175" i="21"/>
  <c r="W175" i="21"/>
  <c r="P175" i="21"/>
  <c r="I175" i="21"/>
  <c r="R175" i="21"/>
  <c r="K175" i="21"/>
  <c r="D175" i="21"/>
  <c r="T175" i="21"/>
  <c r="M175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K99" i="19" l="1"/>
  <c r="Q99" i="19"/>
  <c r="H99" i="19"/>
  <c r="J99" i="19"/>
  <c r="I99" i="19"/>
  <c r="W99" i="19"/>
  <c r="M99" i="19"/>
  <c r="D99" i="19"/>
  <c r="F99" i="19"/>
  <c r="X99" i="19"/>
  <c r="C99" i="19"/>
  <c r="Y99" i="19"/>
  <c r="P99" i="19"/>
  <c r="B99" i="19"/>
  <c r="T99" i="19"/>
  <c r="V99" i="19"/>
  <c r="E99" i="19"/>
  <c r="S99" i="19"/>
  <c r="N99" i="19"/>
  <c r="R99" i="19"/>
  <c r="A136" i="19"/>
  <c r="O99" i="19"/>
  <c r="U99" i="19"/>
  <c r="L99" i="19"/>
  <c r="G99" i="19"/>
  <c r="S135" i="19"/>
  <c r="J135" i="19"/>
  <c r="I135" i="19"/>
  <c r="D135" i="19"/>
  <c r="R135" i="19"/>
  <c r="Q135" i="19"/>
  <c r="L135" i="19"/>
  <c r="G135" i="19"/>
  <c r="Y135" i="19"/>
  <c r="T135" i="19"/>
  <c r="O135" i="19"/>
  <c r="F135" i="19"/>
  <c r="E135" i="19"/>
  <c r="W135" i="19"/>
  <c r="N135" i="19"/>
  <c r="M135" i="19"/>
  <c r="H135" i="19"/>
  <c r="V135" i="19"/>
  <c r="C135" i="19"/>
  <c r="U135" i="19"/>
  <c r="P135" i="19"/>
  <c r="K135" i="19"/>
  <c r="B135" i="19"/>
  <c r="X135" i="19"/>
  <c r="M27" i="19"/>
  <c r="A28" i="19"/>
  <c r="G27" i="19"/>
  <c r="E27" i="19"/>
  <c r="A64" i="19"/>
  <c r="O27" i="19"/>
  <c r="T27" i="19"/>
  <c r="R27" i="19"/>
  <c r="B27" i="19"/>
  <c r="L27" i="19"/>
  <c r="J27" i="19"/>
  <c r="V27" i="19"/>
  <c r="D27" i="19"/>
  <c r="I27" i="19"/>
  <c r="N27" i="19"/>
  <c r="S27" i="19"/>
  <c r="Q27" i="19"/>
  <c r="F27" i="19"/>
  <c r="K27" i="19"/>
  <c r="P27" i="19"/>
  <c r="U27" i="19"/>
  <c r="C27" i="19"/>
  <c r="H27" i="19"/>
  <c r="A100" i="19"/>
  <c r="N63" i="19"/>
  <c r="T63" i="19"/>
  <c r="K63" i="19"/>
  <c r="F63" i="19"/>
  <c r="E63" i="19"/>
  <c r="S63" i="19"/>
  <c r="P63" i="19"/>
  <c r="G63" i="19"/>
  <c r="M63" i="19"/>
  <c r="H63" i="19"/>
  <c r="V63" i="19"/>
  <c r="U63" i="19"/>
  <c r="I63" i="19"/>
  <c r="W63" i="19"/>
  <c r="B63" i="19"/>
  <c r="X63" i="19"/>
  <c r="O63" i="19"/>
  <c r="J63" i="19"/>
  <c r="Y63" i="19"/>
  <c r="D63" i="19"/>
  <c r="R63" i="19"/>
  <c r="Q63" i="19"/>
  <c r="L63" i="19"/>
  <c r="C63" i="19"/>
  <c r="T28" i="24"/>
  <c r="U28" i="24"/>
  <c r="B1057" i="2"/>
  <c r="C212" i="21" s="1"/>
  <c r="Y24" i="21"/>
  <c r="Y24" i="24"/>
  <c r="Y61" i="21"/>
  <c r="B25" i="21"/>
  <c r="C25" i="21"/>
  <c r="C25" i="24"/>
  <c r="C62" i="21"/>
  <c r="B25" i="24"/>
  <c r="Y98" i="21"/>
  <c r="B62" i="21"/>
  <c r="Y61" i="24"/>
  <c r="Y173" i="21"/>
  <c r="Y135" i="21"/>
  <c r="Y210" i="21"/>
  <c r="Y98" i="24"/>
  <c r="B99" i="21"/>
  <c r="C99" i="21"/>
  <c r="C174" i="21"/>
  <c r="B174" i="21"/>
  <c r="B62" i="24"/>
  <c r="C62" i="24"/>
  <c r="Y27" i="19"/>
  <c r="W27" i="19"/>
  <c r="X27" i="19"/>
  <c r="O248" i="21"/>
  <c r="H248" i="21"/>
  <c r="J248" i="21"/>
  <c r="K248" i="21"/>
  <c r="T248" i="21"/>
  <c r="Q248" i="21"/>
  <c r="W248" i="21"/>
  <c r="P248" i="21"/>
  <c r="I248" i="21"/>
  <c r="L248" i="21"/>
  <c r="M248" i="21"/>
  <c r="Y248" i="21"/>
  <c r="S248" i="21"/>
  <c r="F248" i="21"/>
  <c r="N248" i="21"/>
  <c r="A249" i="21"/>
  <c r="C248" i="21"/>
  <c r="R248" i="21"/>
  <c r="V248" i="21"/>
  <c r="G248" i="21"/>
  <c r="D248" i="21"/>
  <c r="E248" i="21"/>
  <c r="B248" i="21"/>
  <c r="X248" i="21"/>
  <c r="U248" i="21"/>
  <c r="W212" i="21"/>
  <c r="V212" i="21"/>
  <c r="U212" i="21"/>
  <c r="S212" i="21"/>
  <c r="G212" i="21"/>
  <c r="J212" i="21"/>
  <c r="Q212" i="21"/>
  <c r="E212" i="21"/>
  <c r="P212" i="21"/>
  <c r="D212" i="21"/>
  <c r="K212" i="21"/>
  <c r="N212" i="21"/>
  <c r="A213" i="21"/>
  <c r="I212" i="21"/>
  <c r="T212" i="21"/>
  <c r="H212" i="21"/>
  <c r="O212" i="21"/>
  <c r="R212" i="21"/>
  <c r="F212" i="21"/>
  <c r="M212" i="21"/>
  <c r="X212" i="21"/>
  <c r="L212" i="21"/>
  <c r="B1108" i="2"/>
  <c r="D27" i="21"/>
  <c r="E27" i="21"/>
  <c r="A65" i="24"/>
  <c r="O28" i="24"/>
  <c r="S28" i="24"/>
  <c r="R28" i="24"/>
  <c r="N28" i="24"/>
  <c r="A29" i="24"/>
  <c r="T29" i="24" s="1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6" i="24"/>
  <c r="N136" i="24"/>
  <c r="O136" i="24"/>
  <c r="J136" i="24"/>
  <c r="G136" i="24"/>
  <c r="D136" i="24"/>
  <c r="P136" i="24"/>
  <c r="K136" i="24"/>
  <c r="M136" i="24"/>
  <c r="L136" i="24"/>
  <c r="I136" i="24"/>
  <c r="F136" i="24"/>
  <c r="H136" i="24"/>
  <c r="C136" i="24"/>
  <c r="B136" i="24"/>
  <c r="W136" i="24"/>
  <c r="X136" i="24"/>
  <c r="T136" i="24"/>
  <c r="U136" i="24"/>
  <c r="V136" i="24"/>
  <c r="R136" i="24"/>
  <c r="Q136" i="24"/>
  <c r="S136" i="24"/>
  <c r="Q426" i="24"/>
  <c r="X426" i="24"/>
  <c r="P426" i="24"/>
  <c r="E426" i="24"/>
  <c r="B426" i="24"/>
  <c r="R426" i="24"/>
  <c r="D426" i="24"/>
  <c r="G426" i="24"/>
  <c r="U426" i="24"/>
  <c r="K426" i="24"/>
  <c r="A427" i="24"/>
  <c r="N426" i="24"/>
  <c r="S426" i="24"/>
  <c r="T426" i="24"/>
  <c r="C426" i="24"/>
  <c r="V426" i="24"/>
  <c r="W426" i="24"/>
  <c r="I426" i="24"/>
  <c r="L426" i="24"/>
  <c r="O426" i="24"/>
  <c r="H426" i="24"/>
  <c r="M426" i="24"/>
  <c r="Y426" i="24"/>
  <c r="J426" i="24"/>
  <c r="F426" i="24"/>
  <c r="D100" i="24"/>
  <c r="T100" i="24"/>
  <c r="M100" i="24"/>
  <c r="J100" i="24"/>
  <c r="G100" i="24"/>
  <c r="L100" i="24"/>
  <c r="E100" i="24"/>
  <c r="R100" i="24"/>
  <c r="O100" i="24"/>
  <c r="H100" i="24"/>
  <c r="Q100" i="24"/>
  <c r="K100" i="24"/>
  <c r="P100" i="24"/>
  <c r="I100" i="24"/>
  <c r="F100" i="24"/>
  <c r="A137" i="24"/>
  <c r="S100" i="24"/>
  <c r="X100" i="24"/>
  <c r="N100" i="24"/>
  <c r="V100" i="24"/>
  <c r="U100" i="24"/>
  <c r="W100" i="24"/>
  <c r="K390" i="24"/>
  <c r="B390" i="24"/>
  <c r="W390" i="24"/>
  <c r="S390" i="24"/>
  <c r="O390" i="24"/>
  <c r="L390" i="24"/>
  <c r="Q390" i="24"/>
  <c r="G390" i="24"/>
  <c r="C390" i="24"/>
  <c r="Y390" i="24"/>
  <c r="U390" i="24"/>
  <c r="P390" i="24"/>
  <c r="V390" i="24"/>
  <c r="M390" i="24"/>
  <c r="I390" i="24"/>
  <c r="E390" i="24"/>
  <c r="H390" i="24"/>
  <c r="D390" i="24"/>
  <c r="F390" i="24"/>
  <c r="A391" i="24"/>
  <c r="R390" i="24"/>
  <c r="N390" i="24"/>
  <c r="J390" i="24"/>
  <c r="X390" i="24"/>
  <c r="T390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63" i="24"/>
  <c r="X463" i="24"/>
  <c r="U463" i="24"/>
  <c r="V463" i="24"/>
  <c r="R463" i="24"/>
  <c r="N463" i="24"/>
  <c r="P463" i="24"/>
  <c r="O463" i="24"/>
  <c r="B463" i="24"/>
  <c r="C463" i="24"/>
  <c r="A464" i="24"/>
  <c r="T463" i="24"/>
  <c r="F463" i="24"/>
  <c r="G463" i="24"/>
  <c r="I463" i="24"/>
  <c r="D463" i="24"/>
  <c r="E463" i="24"/>
  <c r="K463" i="24"/>
  <c r="M463" i="24"/>
  <c r="S463" i="24"/>
  <c r="L463" i="24"/>
  <c r="J463" i="24"/>
  <c r="Q463" i="24"/>
  <c r="W463" i="24"/>
  <c r="Y463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45" i="24"/>
  <c r="E245" i="24"/>
  <c r="K245" i="24"/>
  <c r="M245" i="24"/>
  <c r="D245" i="24"/>
  <c r="L245" i="24"/>
  <c r="N245" i="24"/>
  <c r="J245" i="24"/>
  <c r="Q245" i="24"/>
  <c r="R245" i="24"/>
  <c r="T245" i="24"/>
  <c r="S245" i="24"/>
  <c r="O245" i="24"/>
  <c r="B245" i="24"/>
  <c r="A246" i="24"/>
  <c r="H245" i="24"/>
  <c r="C245" i="24"/>
  <c r="Y245" i="24"/>
  <c r="F245" i="24"/>
  <c r="G245" i="24"/>
  <c r="P245" i="24"/>
  <c r="X245" i="24"/>
  <c r="U245" i="24"/>
  <c r="W245" i="24"/>
  <c r="V245" i="24"/>
  <c r="H647" i="21"/>
  <c r="X647" i="21"/>
  <c r="M647" i="21"/>
  <c r="A648" i="21"/>
  <c r="R647" i="21"/>
  <c r="G647" i="21"/>
  <c r="W647" i="21"/>
  <c r="L647" i="21"/>
  <c r="A684" i="21"/>
  <c r="Q647" i="21"/>
  <c r="F647" i="21"/>
  <c r="V647" i="21"/>
  <c r="K647" i="21"/>
  <c r="P647" i="21"/>
  <c r="E647" i="21"/>
  <c r="U647" i="21"/>
  <c r="J647" i="21"/>
  <c r="B647" i="21"/>
  <c r="O647" i="21"/>
  <c r="D647" i="21"/>
  <c r="T647" i="21"/>
  <c r="I647" i="21"/>
  <c r="Y647" i="21"/>
  <c r="N647" i="21"/>
  <c r="C647" i="21"/>
  <c r="S647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30" i="21"/>
  <c r="Q430" i="21"/>
  <c r="R430" i="21"/>
  <c r="S430" i="21"/>
  <c r="O430" i="21"/>
  <c r="D430" i="21"/>
  <c r="A431" i="21"/>
  <c r="B430" i="21"/>
  <c r="C430" i="21"/>
  <c r="Y430" i="21"/>
  <c r="H430" i="21"/>
  <c r="F430" i="21"/>
  <c r="G430" i="21"/>
  <c r="I430" i="21"/>
  <c r="E430" i="21"/>
  <c r="L430" i="21"/>
  <c r="K430" i="21"/>
  <c r="M430" i="21"/>
  <c r="N430" i="21"/>
  <c r="J430" i="21"/>
  <c r="T430" i="21"/>
  <c r="V430" i="21"/>
  <c r="U430" i="21"/>
  <c r="X430" i="21"/>
  <c r="W430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85" i="21"/>
  <c r="E285" i="21"/>
  <c r="K285" i="21"/>
  <c r="J285" i="21"/>
  <c r="H285" i="21"/>
  <c r="I285" i="21"/>
  <c r="O285" i="21"/>
  <c r="L285" i="21"/>
  <c r="M285" i="21"/>
  <c r="N285" i="21"/>
  <c r="A286" i="21"/>
  <c r="P285" i="21"/>
  <c r="G285" i="21"/>
  <c r="F285" i="21"/>
  <c r="B285" i="21"/>
  <c r="C285" i="21"/>
  <c r="S285" i="21"/>
  <c r="U285" i="21"/>
  <c r="Y285" i="21"/>
  <c r="R285" i="21"/>
  <c r="X285" i="21"/>
  <c r="V285" i="21"/>
  <c r="Q285" i="21"/>
  <c r="T285" i="21"/>
  <c r="W285" i="21"/>
  <c r="H394" i="21"/>
  <c r="X394" i="21"/>
  <c r="S394" i="21"/>
  <c r="O394" i="21"/>
  <c r="A395" i="21"/>
  <c r="R394" i="21"/>
  <c r="L394" i="21"/>
  <c r="C394" i="21"/>
  <c r="Y394" i="21"/>
  <c r="F394" i="21"/>
  <c r="B394" i="21"/>
  <c r="P394" i="21"/>
  <c r="I394" i="21"/>
  <c r="E394" i="21"/>
  <c r="K394" i="21"/>
  <c r="G394" i="21"/>
  <c r="D394" i="21"/>
  <c r="T394" i="21"/>
  <c r="N394" i="21"/>
  <c r="J394" i="21"/>
  <c r="Q394" i="21"/>
  <c r="M394" i="21"/>
  <c r="V394" i="21"/>
  <c r="W394" i="21"/>
  <c r="U394" i="21"/>
  <c r="E281" i="24"/>
  <c r="S281" i="24"/>
  <c r="G281" i="24"/>
  <c r="T281" i="24"/>
  <c r="I281" i="24"/>
  <c r="U281" i="24"/>
  <c r="F281" i="24"/>
  <c r="P281" i="24"/>
  <c r="C281" i="24"/>
  <c r="O281" i="24"/>
  <c r="A282" i="24"/>
  <c r="V281" i="24"/>
  <c r="B281" i="24"/>
  <c r="J281" i="24"/>
  <c r="Y281" i="24"/>
  <c r="Q281" i="24"/>
  <c r="H281" i="24"/>
  <c r="R281" i="24"/>
  <c r="L281" i="24"/>
  <c r="W281" i="24"/>
  <c r="K281" i="24"/>
  <c r="D281" i="24"/>
  <c r="M281" i="24"/>
  <c r="X281" i="24"/>
  <c r="N281" i="24"/>
  <c r="E503" i="21"/>
  <c r="Y503" i="21"/>
  <c r="L503" i="21"/>
  <c r="H503" i="21"/>
  <c r="D503" i="21"/>
  <c r="F503" i="21"/>
  <c r="I503" i="21"/>
  <c r="A504" i="21"/>
  <c r="R503" i="21"/>
  <c r="N503" i="21"/>
  <c r="J503" i="21"/>
  <c r="K503" i="21"/>
  <c r="M503" i="21"/>
  <c r="B503" i="21"/>
  <c r="W503" i="21"/>
  <c r="S503" i="21"/>
  <c r="O503" i="21"/>
  <c r="P503" i="21"/>
  <c r="Q503" i="21"/>
  <c r="G503" i="21"/>
  <c r="C503" i="21"/>
  <c r="X503" i="21"/>
  <c r="T503" i="21"/>
  <c r="V503" i="21"/>
  <c r="U503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11" i="21"/>
  <c r="W611" i="21"/>
  <c r="P611" i="21"/>
  <c r="I611" i="21"/>
  <c r="Y611" i="21"/>
  <c r="N611" i="21"/>
  <c r="K611" i="21"/>
  <c r="D611" i="21"/>
  <c r="T611" i="21"/>
  <c r="M611" i="21"/>
  <c r="B611" i="21"/>
  <c r="R611" i="21"/>
  <c r="O611" i="21"/>
  <c r="H611" i="21"/>
  <c r="X611" i="21"/>
  <c r="Q611" i="21"/>
  <c r="F611" i="21"/>
  <c r="V611" i="21"/>
  <c r="C611" i="21"/>
  <c r="S611" i="21"/>
  <c r="L611" i="21"/>
  <c r="E611" i="21"/>
  <c r="U611" i="21"/>
  <c r="J611" i="21"/>
  <c r="A612" i="21"/>
  <c r="P358" i="21"/>
  <c r="I358" i="21"/>
  <c r="E358" i="21"/>
  <c r="K358" i="21"/>
  <c r="M358" i="21"/>
  <c r="D358" i="21"/>
  <c r="T358" i="21"/>
  <c r="N358" i="21"/>
  <c r="J358" i="21"/>
  <c r="Q358" i="21"/>
  <c r="R358" i="21"/>
  <c r="H358" i="21"/>
  <c r="X358" i="21"/>
  <c r="S358" i="21"/>
  <c r="O358" i="21"/>
  <c r="B358" i="21"/>
  <c r="W358" i="21"/>
  <c r="L358" i="21"/>
  <c r="C358" i="21"/>
  <c r="Y358" i="21"/>
  <c r="F358" i="21"/>
  <c r="G358" i="21"/>
  <c r="A359" i="21"/>
  <c r="U358" i="21"/>
  <c r="V358" i="21"/>
  <c r="L322" i="21"/>
  <c r="Q322" i="21"/>
  <c r="A323" i="21"/>
  <c r="E322" i="21"/>
  <c r="P322" i="21"/>
  <c r="B322" i="21"/>
  <c r="C322" i="21"/>
  <c r="J322" i="21"/>
  <c r="D322" i="21"/>
  <c r="F322" i="21"/>
  <c r="G322" i="21"/>
  <c r="I322" i="21"/>
  <c r="O322" i="21"/>
  <c r="H322" i="21"/>
  <c r="K322" i="21"/>
  <c r="M322" i="21"/>
  <c r="N322" i="21"/>
  <c r="U322" i="21"/>
  <c r="R322" i="21"/>
  <c r="W322" i="21"/>
  <c r="T322" i="21"/>
  <c r="X322" i="21"/>
  <c r="S322" i="21"/>
  <c r="Y322" i="21"/>
  <c r="V322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9" i="21"/>
  <c r="G539" i="21"/>
  <c r="C539" i="21"/>
  <c r="X539" i="21"/>
  <c r="T539" i="21"/>
  <c r="V539" i="21"/>
  <c r="E539" i="21"/>
  <c r="U539" i="21"/>
  <c r="L539" i="21"/>
  <c r="H539" i="21"/>
  <c r="D539" i="21"/>
  <c r="F539" i="21"/>
  <c r="A540" i="21"/>
  <c r="I539" i="21"/>
  <c r="Y539" i="21"/>
  <c r="R539" i="21"/>
  <c r="N539" i="21"/>
  <c r="J539" i="21"/>
  <c r="K539" i="21"/>
  <c r="M539" i="21"/>
  <c r="B539" i="21"/>
  <c r="W539" i="21"/>
  <c r="S539" i="21"/>
  <c r="O539" i="21"/>
  <c r="P539" i="21"/>
  <c r="Q499" i="24"/>
  <c r="C499" i="24"/>
  <c r="X499" i="24"/>
  <c r="O499" i="24"/>
  <c r="K499" i="24"/>
  <c r="L499" i="24"/>
  <c r="M499" i="24"/>
  <c r="H499" i="24"/>
  <c r="D499" i="24"/>
  <c r="F499" i="24"/>
  <c r="R499" i="24"/>
  <c r="U499" i="24"/>
  <c r="N499" i="24"/>
  <c r="J499" i="24"/>
  <c r="P499" i="24"/>
  <c r="W499" i="24"/>
  <c r="E499" i="24"/>
  <c r="Y499" i="24"/>
  <c r="S499" i="24"/>
  <c r="T499" i="24"/>
  <c r="V499" i="24"/>
  <c r="I499" i="24"/>
  <c r="A500" i="24"/>
  <c r="A536" i="24"/>
  <c r="B499" i="24"/>
  <c r="G499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101" i="24"/>
  <c r="N64" i="24"/>
  <c r="P173" i="24"/>
  <c r="A174" i="24"/>
  <c r="B173" i="24"/>
  <c r="I173" i="24"/>
  <c r="D173" i="24"/>
  <c r="J173" i="24"/>
  <c r="Q173" i="24"/>
  <c r="N173" i="24"/>
  <c r="H173" i="24"/>
  <c r="O173" i="24"/>
  <c r="G173" i="24"/>
  <c r="L173" i="24"/>
  <c r="F173" i="24"/>
  <c r="M173" i="24"/>
  <c r="E173" i="24"/>
  <c r="K173" i="24"/>
  <c r="C173" i="24"/>
  <c r="V173" i="24"/>
  <c r="S173" i="24"/>
  <c r="T173" i="24"/>
  <c r="R173" i="24"/>
  <c r="Y173" i="24"/>
  <c r="X173" i="24"/>
  <c r="W173" i="24"/>
  <c r="U173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67" i="21"/>
  <c r="O467" i="21"/>
  <c r="P467" i="21"/>
  <c r="R467" i="21"/>
  <c r="N467" i="21"/>
  <c r="E467" i="21"/>
  <c r="Y467" i="21"/>
  <c r="T467" i="21"/>
  <c r="B467" i="21"/>
  <c r="A468" i="21"/>
  <c r="S467" i="21"/>
  <c r="I467" i="21"/>
  <c r="D467" i="21"/>
  <c r="F467" i="21"/>
  <c r="G467" i="21"/>
  <c r="C467" i="21"/>
  <c r="M467" i="21"/>
  <c r="J467" i="21"/>
  <c r="K467" i="21"/>
  <c r="L467" i="21"/>
  <c r="H467" i="21"/>
  <c r="W467" i="21"/>
  <c r="U467" i="21"/>
  <c r="X467" i="21"/>
  <c r="V467" i="21"/>
  <c r="O318" i="24"/>
  <c r="L318" i="24"/>
  <c r="R318" i="24"/>
  <c r="F318" i="24"/>
  <c r="D318" i="24"/>
  <c r="G318" i="24"/>
  <c r="Q318" i="24"/>
  <c r="A319" i="24"/>
  <c r="N318" i="24"/>
  <c r="B318" i="24"/>
  <c r="T318" i="24"/>
  <c r="C318" i="24"/>
  <c r="H318" i="24"/>
  <c r="M318" i="24"/>
  <c r="U318" i="24"/>
  <c r="P318" i="24"/>
  <c r="W318" i="24"/>
  <c r="J318" i="24"/>
  <c r="Y318" i="24"/>
  <c r="X318" i="24"/>
  <c r="I318" i="24"/>
  <c r="V318" i="24"/>
  <c r="E318" i="24"/>
  <c r="S318" i="24"/>
  <c r="K318" i="24"/>
  <c r="L209" i="24"/>
  <c r="A210" i="24"/>
  <c r="R209" i="24"/>
  <c r="N209" i="24"/>
  <c r="J209" i="24"/>
  <c r="Q209" i="24"/>
  <c r="P209" i="24"/>
  <c r="G209" i="24"/>
  <c r="I209" i="24"/>
  <c r="O209" i="24"/>
  <c r="D209" i="24"/>
  <c r="X209" i="24"/>
  <c r="W209" i="24"/>
  <c r="Y209" i="24"/>
  <c r="K209" i="24"/>
  <c r="M209" i="24"/>
  <c r="F209" i="24"/>
  <c r="H209" i="24"/>
  <c r="C209" i="24"/>
  <c r="T209" i="24"/>
  <c r="S209" i="24"/>
  <c r="B209" i="24"/>
  <c r="E209" i="24"/>
  <c r="U209" i="24"/>
  <c r="V209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54" i="24"/>
  <c r="T354" i="24"/>
  <c r="A355" i="24"/>
  <c r="R354" i="24"/>
  <c r="L354" i="24"/>
  <c r="O354" i="24"/>
  <c r="P354" i="24"/>
  <c r="U354" i="24"/>
  <c r="M354" i="24"/>
  <c r="V354" i="24"/>
  <c r="N354" i="24"/>
  <c r="B354" i="24"/>
  <c r="K354" i="24"/>
  <c r="G354" i="24"/>
  <c r="Q354" i="24"/>
  <c r="I354" i="24"/>
  <c r="H354" i="24"/>
  <c r="J354" i="24"/>
  <c r="W354" i="24"/>
  <c r="C354" i="24"/>
  <c r="D354" i="24"/>
  <c r="E354" i="24"/>
  <c r="X354" i="24"/>
  <c r="F354" i="24"/>
  <c r="S354" i="24"/>
  <c r="E575" i="21"/>
  <c r="U575" i="21"/>
  <c r="O575" i="21"/>
  <c r="K575" i="21"/>
  <c r="G575" i="21"/>
  <c r="C575" i="21"/>
  <c r="X575" i="21"/>
  <c r="I575" i="21"/>
  <c r="Y575" i="21"/>
  <c r="T575" i="21"/>
  <c r="P575" i="21"/>
  <c r="L575" i="21"/>
  <c r="H575" i="21"/>
  <c r="M575" i="21"/>
  <c r="D575" i="21"/>
  <c r="A576" i="21"/>
  <c r="V575" i="21"/>
  <c r="R575" i="21"/>
  <c r="N575" i="21"/>
  <c r="Q575" i="21"/>
  <c r="J575" i="21"/>
  <c r="F575" i="21"/>
  <c r="B575" i="21"/>
  <c r="W575" i="21"/>
  <c r="S575" i="21"/>
  <c r="U29" i="24"/>
  <c r="V29" i="24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7" i="21"/>
  <c r="M137" i="21"/>
  <c r="H137" i="21"/>
  <c r="C137" i="21"/>
  <c r="U137" i="21"/>
  <c r="P137" i="21"/>
  <c r="K137" i="21"/>
  <c r="F137" i="21"/>
  <c r="X137" i="21"/>
  <c r="S137" i="21"/>
  <c r="N137" i="21"/>
  <c r="I137" i="21"/>
  <c r="D137" i="21"/>
  <c r="V137" i="21"/>
  <c r="Q137" i="21"/>
  <c r="L137" i="21"/>
  <c r="G137" i="21"/>
  <c r="B137" i="21"/>
  <c r="T137" i="21"/>
  <c r="O137" i="21"/>
  <c r="J137" i="21"/>
  <c r="E137" i="21"/>
  <c r="W137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P65" i="21"/>
  <c r="U65" i="21"/>
  <c r="X65" i="21"/>
  <c r="W65" i="21"/>
  <c r="A102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101" i="21"/>
  <c r="N101" i="21"/>
  <c r="I101" i="21"/>
  <c r="K101" i="21"/>
  <c r="O101" i="21"/>
  <c r="J101" i="21"/>
  <c r="E101" i="21"/>
  <c r="G101" i="21"/>
  <c r="D101" i="21"/>
  <c r="H101" i="21"/>
  <c r="C101" i="21"/>
  <c r="F101" i="21"/>
  <c r="A138" i="21"/>
  <c r="M101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77" i="21"/>
  <c r="N176" i="21"/>
  <c r="G176" i="21"/>
  <c r="I176" i="21"/>
  <c r="K176" i="21"/>
  <c r="D176" i="21"/>
  <c r="M176" i="21"/>
  <c r="F176" i="21"/>
  <c r="O176" i="21"/>
  <c r="H176" i="21"/>
  <c r="J176" i="21"/>
  <c r="C176" i="21"/>
  <c r="L176" i="21"/>
  <c r="E176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B212" i="21" l="1"/>
  <c r="C100" i="24"/>
  <c r="B100" i="24"/>
  <c r="Y136" i="24"/>
  <c r="G28" i="19"/>
  <c r="L28" i="19"/>
  <c r="J28" i="19"/>
  <c r="O28" i="19"/>
  <c r="T28" i="19"/>
  <c r="R28" i="19"/>
  <c r="N28" i="19"/>
  <c r="B28" i="19"/>
  <c r="Q28" i="19"/>
  <c r="V28" i="19"/>
  <c r="D28" i="19"/>
  <c r="Y28" i="19"/>
  <c r="U28" i="19"/>
  <c r="S28" i="19"/>
  <c r="H28" i="19"/>
  <c r="F28" i="19"/>
  <c r="A29" i="19"/>
  <c r="I28" i="19"/>
  <c r="E28" i="19"/>
  <c r="C28" i="19"/>
  <c r="A65" i="19"/>
  <c r="M28" i="19"/>
  <c r="K28" i="19"/>
  <c r="P28" i="19"/>
  <c r="U64" i="19"/>
  <c r="D64" i="19"/>
  <c r="R64" i="19"/>
  <c r="W64" i="19"/>
  <c r="X64" i="19"/>
  <c r="I64" i="19"/>
  <c r="J64" i="19"/>
  <c r="T64" i="19"/>
  <c r="H64" i="19"/>
  <c r="P64" i="19"/>
  <c r="F64" i="19"/>
  <c r="N64" i="19"/>
  <c r="L64" i="19"/>
  <c r="C64" i="19"/>
  <c r="M64" i="19"/>
  <c r="Q64" i="19"/>
  <c r="Y64" i="19"/>
  <c r="K64" i="19"/>
  <c r="O64" i="19"/>
  <c r="E64" i="19"/>
  <c r="S64" i="19"/>
  <c r="B64" i="19"/>
  <c r="V64" i="19"/>
  <c r="G64" i="19"/>
  <c r="A101" i="19"/>
  <c r="U100" i="19"/>
  <c r="R100" i="19"/>
  <c r="K100" i="19"/>
  <c r="Q100" i="19"/>
  <c r="P100" i="19"/>
  <c r="J100" i="19"/>
  <c r="N100" i="19"/>
  <c r="M100" i="19"/>
  <c r="L100" i="19"/>
  <c r="F100" i="19"/>
  <c r="S100" i="19"/>
  <c r="C100" i="19"/>
  <c r="G100" i="19"/>
  <c r="B100" i="19"/>
  <c r="W100" i="19"/>
  <c r="T100" i="19"/>
  <c r="E100" i="19"/>
  <c r="D100" i="19"/>
  <c r="I100" i="19"/>
  <c r="H100" i="19"/>
  <c r="X100" i="19"/>
  <c r="A137" i="19"/>
  <c r="O100" i="19"/>
  <c r="Y100" i="19"/>
  <c r="V100" i="19"/>
  <c r="C136" i="19"/>
  <c r="U136" i="19"/>
  <c r="P136" i="19"/>
  <c r="K136" i="19"/>
  <c r="B136" i="19"/>
  <c r="X136" i="19"/>
  <c r="S136" i="19"/>
  <c r="J136" i="19"/>
  <c r="I136" i="19"/>
  <c r="D136" i="19"/>
  <c r="R136" i="19"/>
  <c r="Q136" i="19"/>
  <c r="L136" i="19"/>
  <c r="G136" i="19"/>
  <c r="Y136" i="19"/>
  <c r="T136" i="19"/>
  <c r="O136" i="19"/>
  <c r="F136" i="19"/>
  <c r="E136" i="19"/>
  <c r="W136" i="19"/>
  <c r="N136" i="19"/>
  <c r="M136" i="19"/>
  <c r="H136" i="19"/>
  <c r="V136" i="19"/>
  <c r="B1081" i="2"/>
  <c r="Y25" i="21"/>
  <c r="Y25" i="24"/>
  <c r="C26" i="21"/>
  <c r="B26" i="21"/>
  <c r="Y62" i="21"/>
  <c r="Y62" i="24"/>
  <c r="B63" i="21"/>
  <c r="Y99" i="21"/>
  <c r="Y174" i="21"/>
  <c r="C63" i="21"/>
  <c r="B26" i="24"/>
  <c r="C26" i="24"/>
  <c r="C175" i="21"/>
  <c r="B175" i="21"/>
  <c r="B63" i="24"/>
  <c r="Y99" i="24"/>
  <c r="Y211" i="21"/>
  <c r="C63" i="24"/>
  <c r="B100" i="21"/>
  <c r="Y136" i="21"/>
  <c r="C100" i="21"/>
  <c r="T249" i="21"/>
  <c r="H249" i="21"/>
  <c r="O249" i="21"/>
  <c r="R249" i="21"/>
  <c r="I249" i="21"/>
  <c r="U249" i="21"/>
  <c r="M249" i="21"/>
  <c r="X249" i="21"/>
  <c r="L249" i="21"/>
  <c r="A250" i="21"/>
  <c r="F249" i="21"/>
  <c r="W249" i="21"/>
  <c r="G249" i="21"/>
  <c r="J249" i="21"/>
  <c r="Q249" i="21"/>
  <c r="E249" i="21"/>
  <c r="S249" i="21"/>
  <c r="B249" i="21"/>
  <c r="V249" i="21"/>
  <c r="D249" i="21"/>
  <c r="K249" i="21"/>
  <c r="N249" i="21"/>
  <c r="Y249" i="21"/>
  <c r="P249" i="21"/>
  <c r="C249" i="21"/>
  <c r="B1132" i="2"/>
  <c r="F213" i="21"/>
  <c r="E213" i="21"/>
  <c r="N213" i="21"/>
  <c r="M213" i="21"/>
  <c r="H213" i="21"/>
  <c r="C213" i="21"/>
  <c r="K213" i="21"/>
  <c r="B213" i="21"/>
  <c r="J213" i="21"/>
  <c r="I213" i="21"/>
  <c r="D213" i="21"/>
  <c r="L213" i="21"/>
  <c r="G213" i="21"/>
  <c r="A214" i="21"/>
  <c r="O213" i="21"/>
  <c r="W28" i="21"/>
  <c r="X28" i="19"/>
  <c r="X28" i="24"/>
  <c r="W28" i="19"/>
  <c r="W28" i="24"/>
  <c r="X28" i="21"/>
  <c r="F355" i="24"/>
  <c r="E355" i="24"/>
  <c r="S355" i="24"/>
  <c r="X355" i="24"/>
  <c r="I355" i="24"/>
  <c r="M355" i="24"/>
  <c r="L355" i="24"/>
  <c r="V355" i="24"/>
  <c r="U355" i="24"/>
  <c r="T355" i="24"/>
  <c r="B355" i="24"/>
  <c r="N355" i="24"/>
  <c r="R355" i="24"/>
  <c r="A356" i="24"/>
  <c r="O355" i="24"/>
  <c r="J355" i="24"/>
  <c r="Y355" i="24"/>
  <c r="K355" i="24"/>
  <c r="W355" i="24"/>
  <c r="Q355" i="24"/>
  <c r="P355" i="24"/>
  <c r="C355" i="24"/>
  <c r="G355" i="24"/>
  <c r="D355" i="24"/>
  <c r="H355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74" i="24"/>
  <c r="A175" i="24"/>
  <c r="G174" i="24"/>
  <c r="H174" i="24"/>
  <c r="M174" i="24"/>
  <c r="K174" i="24"/>
  <c r="E174" i="24"/>
  <c r="J174" i="24"/>
  <c r="L174" i="24"/>
  <c r="O174" i="24"/>
  <c r="I174" i="24"/>
  <c r="F174" i="24"/>
  <c r="D174" i="24"/>
  <c r="N174" i="24"/>
  <c r="C174" i="24"/>
  <c r="B174" i="24"/>
  <c r="Y174" i="24"/>
  <c r="S174" i="24"/>
  <c r="X174" i="24"/>
  <c r="U174" i="24"/>
  <c r="T174" i="24"/>
  <c r="Q174" i="24"/>
  <c r="V174" i="24"/>
  <c r="W174" i="24"/>
  <c r="R174" i="24"/>
  <c r="L504" i="21"/>
  <c r="J504" i="21"/>
  <c r="Q504" i="21"/>
  <c r="R504" i="21"/>
  <c r="N504" i="21"/>
  <c r="P504" i="21"/>
  <c r="O504" i="21"/>
  <c r="B504" i="21"/>
  <c r="A505" i="21"/>
  <c r="S504" i="21"/>
  <c r="D504" i="21"/>
  <c r="T504" i="21"/>
  <c r="F504" i="21"/>
  <c r="G504" i="21"/>
  <c r="C504" i="21"/>
  <c r="Y504" i="21"/>
  <c r="H504" i="21"/>
  <c r="E504" i="21"/>
  <c r="K504" i="21"/>
  <c r="M504" i="21"/>
  <c r="I504" i="21"/>
  <c r="V504" i="21"/>
  <c r="X504" i="21"/>
  <c r="W504" i="21"/>
  <c r="U504" i="21"/>
  <c r="L286" i="21"/>
  <c r="E286" i="21"/>
  <c r="Y286" i="21"/>
  <c r="S286" i="21"/>
  <c r="R286" i="21"/>
  <c r="D286" i="21"/>
  <c r="T286" i="21"/>
  <c r="M286" i="21"/>
  <c r="K286" i="21"/>
  <c r="J286" i="21"/>
  <c r="A287" i="21"/>
  <c r="I286" i="21"/>
  <c r="F286" i="21"/>
  <c r="H286" i="21"/>
  <c r="Q286" i="21"/>
  <c r="N286" i="21"/>
  <c r="P286" i="21"/>
  <c r="G286" i="21"/>
  <c r="X286" i="21"/>
  <c r="O286" i="21"/>
  <c r="B286" i="21"/>
  <c r="C286" i="21"/>
  <c r="W286" i="21"/>
  <c r="U286" i="21"/>
  <c r="V286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64" i="24"/>
  <c r="T464" i="24"/>
  <c r="M464" i="24"/>
  <c r="A465" i="24"/>
  <c r="N464" i="24"/>
  <c r="G464" i="24"/>
  <c r="W464" i="24"/>
  <c r="X464" i="24"/>
  <c r="U464" i="24"/>
  <c r="J464" i="24"/>
  <c r="K464" i="24"/>
  <c r="L464" i="24"/>
  <c r="I464" i="24"/>
  <c r="B464" i="24"/>
  <c r="V464" i="24"/>
  <c r="S464" i="24"/>
  <c r="E464" i="24"/>
  <c r="R464" i="24"/>
  <c r="Q464" i="24"/>
  <c r="C464" i="24"/>
  <c r="H464" i="24"/>
  <c r="Y464" i="24"/>
  <c r="O464" i="24"/>
  <c r="P464" i="24"/>
  <c r="F464" i="24"/>
  <c r="U427" i="24"/>
  <c r="P427" i="24"/>
  <c r="C427" i="24"/>
  <c r="M427" i="24"/>
  <c r="W427" i="24"/>
  <c r="B427" i="24"/>
  <c r="F427" i="24"/>
  <c r="I427" i="24"/>
  <c r="S427" i="24"/>
  <c r="A428" i="24"/>
  <c r="H427" i="24"/>
  <c r="R427" i="24"/>
  <c r="L427" i="24"/>
  <c r="V427" i="24"/>
  <c r="Y427" i="24"/>
  <c r="D427" i="24"/>
  <c r="N427" i="24"/>
  <c r="X427" i="24"/>
  <c r="K427" i="24"/>
  <c r="E427" i="24"/>
  <c r="O427" i="24"/>
  <c r="J427" i="24"/>
  <c r="T427" i="24"/>
  <c r="G427" i="24"/>
  <c r="Q427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102" i="24"/>
  <c r="R65" i="24"/>
  <c r="P65" i="24"/>
  <c r="O65" i="24"/>
  <c r="Q65" i="24"/>
  <c r="W65" i="24"/>
  <c r="X65" i="24"/>
  <c r="T65" i="24"/>
  <c r="V65" i="24"/>
  <c r="U65" i="24"/>
  <c r="I536" i="24"/>
  <c r="Y536" i="24"/>
  <c r="N536" i="24"/>
  <c r="C536" i="24"/>
  <c r="S536" i="24"/>
  <c r="L536" i="24"/>
  <c r="A573" i="24"/>
  <c r="E536" i="24"/>
  <c r="A537" i="24"/>
  <c r="V536" i="24"/>
  <c r="O536" i="24"/>
  <c r="P536" i="24"/>
  <c r="Q536" i="24"/>
  <c r="J536" i="24"/>
  <c r="G536" i="24"/>
  <c r="D536" i="24"/>
  <c r="X536" i="24"/>
  <c r="F536" i="24"/>
  <c r="W536" i="24"/>
  <c r="R536" i="24"/>
  <c r="H536" i="24"/>
  <c r="M536" i="24"/>
  <c r="B536" i="24"/>
  <c r="T536" i="24"/>
  <c r="U536" i="24"/>
  <c r="K536" i="24"/>
  <c r="P540" i="21"/>
  <c r="E540" i="21"/>
  <c r="K540" i="21"/>
  <c r="M540" i="21"/>
  <c r="I540" i="21"/>
  <c r="D540" i="21"/>
  <c r="T540" i="21"/>
  <c r="J540" i="21"/>
  <c r="Q540" i="21"/>
  <c r="R540" i="21"/>
  <c r="N540" i="21"/>
  <c r="H540" i="21"/>
  <c r="X540" i="21"/>
  <c r="O540" i="21"/>
  <c r="B540" i="21"/>
  <c r="W540" i="21"/>
  <c r="S540" i="21"/>
  <c r="L540" i="21"/>
  <c r="A541" i="21"/>
  <c r="F540" i="21"/>
  <c r="G540" i="21"/>
  <c r="C540" i="21"/>
  <c r="Y540" i="21"/>
  <c r="U540" i="21"/>
  <c r="V540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95" i="21"/>
  <c r="F395" i="21"/>
  <c r="G395" i="21"/>
  <c r="C395" i="21"/>
  <c r="X395" i="21"/>
  <c r="T395" i="21"/>
  <c r="M395" i="21"/>
  <c r="K395" i="21"/>
  <c r="L395" i="21"/>
  <c r="H395" i="21"/>
  <c r="D395" i="21"/>
  <c r="A396" i="21"/>
  <c r="Q395" i="21"/>
  <c r="P395" i="21"/>
  <c r="R395" i="21"/>
  <c r="N395" i="21"/>
  <c r="J395" i="21"/>
  <c r="E395" i="21"/>
  <c r="Y395" i="21"/>
  <c r="B395" i="21"/>
  <c r="W395" i="21"/>
  <c r="S395" i="21"/>
  <c r="O395" i="21"/>
  <c r="V395" i="21"/>
  <c r="U395" i="21"/>
  <c r="L246" i="24"/>
  <c r="E246" i="24"/>
  <c r="Y246" i="24"/>
  <c r="N246" i="24"/>
  <c r="C246" i="24"/>
  <c r="K246" i="24"/>
  <c r="P246" i="24"/>
  <c r="I246" i="24"/>
  <c r="B246" i="24"/>
  <c r="R246" i="24"/>
  <c r="S246" i="24"/>
  <c r="D246" i="24"/>
  <c r="T246" i="24"/>
  <c r="M246" i="24"/>
  <c r="F246" i="24"/>
  <c r="O246" i="24"/>
  <c r="G246" i="24"/>
  <c r="H246" i="24"/>
  <c r="X246" i="24"/>
  <c r="Q246" i="24"/>
  <c r="J246" i="24"/>
  <c r="A247" i="24"/>
  <c r="W246" i="24"/>
  <c r="V246" i="24"/>
  <c r="U246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91" i="24"/>
  <c r="I391" i="24"/>
  <c r="Y391" i="24"/>
  <c r="N391" i="24"/>
  <c r="G391" i="24"/>
  <c r="C391" i="24"/>
  <c r="D391" i="24"/>
  <c r="T391" i="24"/>
  <c r="M391" i="24"/>
  <c r="B391" i="24"/>
  <c r="R391" i="24"/>
  <c r="W391" i="24"/>
  <c r="S391" i="24"/>
  <c r="H391" i="24"/>
  <c r="X391" i="24"/>
  <c r="Q391" i="24"/>
  <c r="F391" i="24"/>
  <c r="V391" i="24"/>
  <c r="K391" i="24"/>
  <c r="L391" i="24"/>
  <c r="E391" i="24"/>
  <c r="U391" i="24"/>
  <c r="J391" i="24"/>
  <c r="A392" i="24"/>
  <c r="O391" i="24"/>
  <c r="E137" i="24"/>
  <c r="Y137" i="24"/>
  <c r="R137" i="24"/>
  <c r="K137" i="24"/>
  <c r="T137" i="24"/>
  <c r="I137" i="24"/>
  <c r="F137" i="24"/>
  <c r="H137" i="24"/>
  <c r="S137" i="24"/>
  <c r="G137" i="24"/>
  <c r="M137" i="24"/>
  <c r="J137" i="24"/>
  <c r="P137" i="24"/>
  <c r="D137" i="24"/>
  <c r="O137" i="24"/>
  <c r="Q137" i="24"/>
  <c r="N137" i="24"/>
  <c r="X137" i="24"/>
  <c r="L137" i="24"/>
  <c r="B137" i="24"/>
  <c r="C137" i="24"/>
  <c r="V137" i="24"/>
  <c r="W137" i="24"/>
  <c r="U137" i="24"/>
  <c r="H576" i="21"/>
  <c r="X576" i="21"/>
  <c r="R576" i="21"/>
  <c r="N576" i="21"/>
  <c r="J576" i="21"/>
  <c r="K576" i="21"/>
  <c r="L576" i="21"/>
  <c r="B576" i="21"/>
  <c r="W576" i="21"/>
  <c r="S576" i="21"/>
  <c r="O576" i="21"/>
  <c r="Q576" i="21"/>
  <c r="P576" i="21"/>
  <c r="G576" i="21"/>
  <c r="C576" i="21"/>
  <c r="Y576" i="21"/>
  <c r="U576" i="21"/>
  <c r="V576" i="21"/>
  <c r="D576" i="21"/>
  <c r="T576" i="21"/>
  <c r="M576" i="21"/>
  <c r="I576" i="21"/>
  <c r="E576" i="21"/>
  <c r="F576" i="21"/>
  <c r="A577" i="21"/>
  <c r="E319" i="24"/>
  <c r="S319" i="24"/>
  <c r="N319" i="24"/>
  <c r="T319" i="24"/>
  <c r="K319" i="24"/>
  <c r="Q319" i="24"/>
  <c r="U319" i="24"/>
  <c r="P319" i="24"/>
  <c r="G319" i="24"/>
  <c r="M319" i="24"/>
  <c r="A320" i="24"/>
  <c r="F319" i="24"/>
  <c r="J319" i="24"/>
  <c r="I319" i="24"/>
  <c r="W319" i="24"/>
  <c r="B319" i="24"/>
  <c r="H319" i="24"/>
  <c r="V319" i="24"/>
  <c r="L319" i="24"/>
  <c r="C319" i="24"/>
  <c r="Y319" i="24"/>
  <c r="D319" i="24"/>
  <c r="R319" i="24"/>
  <c r="X319" i="24"/>
  <c r="O319" i="24"/>
  <c r="H468" i="21"/>
  <c r="G468" i="21"/>
  <c r="C468" i="21"/>
  <c r="Y468" i="21"/>
  <c r="F468" i="21"/>
  <c r="L468" i="21"/>
  <c r="M468" i="21"/>
  <c r="I468" i="21"/>
  <c r="E468" i="21"/>
  <c r="K468" i="21"/>
  <c r="P468" i="21"/>
  <c r="R468" i="21"/>
  <c r="N468" i="21"/>
  <c r="J468" i="21"/>
  <c r="Q468" i="21"/>
  <c r="D468" i="21"/>
  <c r="B468" i="21"/>
  <c r="A469" i="21"/>
  <c r="S468" i="21"/>
  <c r="O468" i="21"/>
  <c r="X468" i="21"/>
  <c r="V468" i="21"/>
  <c r="T468" i="21"/>
  <c r="W468" i="21"/>
  <c r="U468" i="21"/>
  <c r="J101" i="24"/>
  <c r="A138" i="24"/>
  <c r="E101" i="24"/>
  <c r="N101" i="24"/>
  <c r="D101" i="24"/>
  <c r="G101" i="24"/>
  <c r="I101" i="24"/>
  <c r="B101" i="24"/>
  <c r="C101" i="24"/>
  <c r="L101" i="24"/>
  <c r="O101" i="24"/>
  <c r="M101" i="24"/>
  <c r="F101" i="24"/>
  <c r="H101" i="24"/>
  <c r="K101" i="24"/>
  <c r="P500" i="24"/>
  <c r="I500" i="24"/>
  <c r="Y500" i="24"/>
  <c r="N500" i="24"/>
  <c r="C500" i="24"/>
  <c r="S500" i="24"/>
  <c r="H500" i="24"/>
  <c r="E500" i="24"/>
  <c r="B500" i="24"/>
  <c r="V500" i="24"/>
  <c r="O500" i="24"/>
  <c r="T500" i="24"/>
  <c r="Q500" i="24"/>
  <c r="J500" i="24"/>
  <c r="G500" i="24"/>
  <c r="L500" i="24"/>
  <c r="F500" i="24"/>
  <c r="W500" i="24"/>
  <c r="X500" i="24"/>
  <c r="R500" i="24"/>
  <c r="M500" i="24"/>
  <c r="A501" i="24"/>
  <c r="D500" i="24"/>
  <c r="U500" i="24"/>
  <c r="K500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23" i="21"/>
  <c r="A324" i="21"/>
  <c r="J323" i="21"/>
  <c r="P323" i="21"/>
  <c r="E323" i="21"/>
  <c r="I323" i="21"/>
  <c r="N323" i="21"/>
  <c r="F323" i="21"/>
  <c r="L323" i="21"/>
  <c r="H323" i="21"/>
  <c r="G323" i="21"/>
  <c r="D323" i="21"/>
  <c r="O323" i="21"/>
  <c r="K323" i="21"/>
  <c r="B323" i="21"/>
  <c r="C323" i="21"/>
  <c r="V323" i="21"/>
  <c r="Y323" i="21"/>
  <c r="Q323" i="21"/>
  <c r="R323" i="21"/>
  <c r="X323" i="21"/>
  <c r="U323" i="21"/>
  <c r="T323" i="21"/>
  <c r="W323" i="21"/>
  <c r="S323" i="21"/>
  <c r="F612" i="21"/>
  <c r="V612" i="21"/>
  <c r="M612" i="21"/>
  <c r="I612" i="21"/>
  <c r="E612" i="21"/>
  <c r="G612" i="21"/>
  <c r="J612" i="21"/>
  <c r="A613" i="21"/>
  <c r="S612" i="21"/>
  <c r="O612" i="21"/>
  <c r="K612" i="21"/>
  <c r="L612" i="21"/>
  <c r="N612" i="21"/>
  <c r="C612" i="21"/>
  <c r="X612" i="21"/>
  <c r="T612" i="21"/>
  <c r="P612" i="21"/>
  <c r="Q612" i="21"/>
  <c r="B612" i="21"/>
  <c r="R612" i="21"/>
  <c r="H612" i="21"/>
  <c r="D612" i="21"/>
  <c r="Y612" i="21"/>
  <c r="U612" i="21"/>
  <c r="W612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82" i="24"/>
  <c r="W282" i="24"/>
  <c r="B282" i="24"/>
  <c r="H282" i="24"/>
  <c r="V282" i="24"/>
  <c r="U282" i="24"/>
  <c r="Y282" i="24"/>
  <c r="D282" i="24"/>
  <c r="R282" i="24"/>
  <c r="X282" i="24"/>
  <c r="O282" i="24"/>
  <c r="J282" i="24"/>
  <c r="N282" i="24"/>
  <c r="T282" i="24"/>
  <c r="K282" i="24"/>
  <c r="Q282" i="24"/>
  <c r="L282" i="24"/>
  <c r="C282" i="24"/>
  <c r="P282" i="24"/>
  <c r="G282" i="24"/>
  <c r="M282" i="24"/>
  <c r="A283" i="24"/>
  <c r="F282" i="24"/>
  <c r="E282" i="24"/>
  <c r="S282" i="24"/>
  <c r="M431" i="21"/>
  <c r="H431" i="21"/>
  <c r="D431" i="21"/>
  <c r="F431" i="21"/>
  <c r="B431" i="21"/>
  <c r="Q431" i="21"/>
  <c r="N431" i="21"/>
  <c r="J431" i="21"/>
  <c r="K431" i="21"/>
  <c r="G431" i="21"/>
  <c r="E431" i="21"/>
  <c r="Y431" i="21"/>
  <c r="S431" i="21"/>
  <c r="O431" i="21"/>
  <c r="P431" i="21"/>
  <c r="L431" i="21"/>
  <c r="I431" i="21"/>
  <c r="C431" i="21"/>
  <c r="X431" i="21"/>
  <c r="T431" i="21"/>
  <c r="A432" i="21"/>
  <c r="R431" i="21"/>
  <c r="U431" i="21"/>
  <c r="V431" i="21"/>
  <c r="W431" i="21"/>
  <c r="R684" i="21"/>
  <c r="L684" i="21"/>
  <c r="H684" i="21"/>
  <c r="D684" i="21"/>
  <c r="Y684" i="21"/>
  <c r="P684" i="21"/>
  <c r="F684" i="21"/>
  <c r="V684" i="21"/>
  <c r="Q684" i="21"/>
  <c r="M684" i="21"/>
  <c r="I684" i="21"/>
  <c r="A721" i="21"/>
  <c r="U684" i="21"/>
  <c r="J684" i="21"/>
  <c r="B684" i="21"/>
  <c r="W684" i="21"/>
  <c r="S684" i="21"/>
  <c r="O684" i="21"/>
  <c r="E684" i="21"/>
  <c r="A685" i="21"/>
  <c r="N684" i="21"/>
  <c r="G684" i="21"/>
  <c r="C684" i="21"/>
  <c r="X684" i="21"/>
  <c r="T684" i="21"/>
  <c r="K684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10" i="24"/>
  <c r="M210" i="24"/>
  <c r="J210" i="24"/>
  <c r="G210" i="24"/>
  <c r="D210" i="24"/>
  <c r="I210" i="24"/>
  <c r="H210" i="24"/>
  <c r="B210" i="24"/>
  <c r="C210" i="24"/>
  <c r="P210" i="24"/>
  <c r="F210" i="24"/>
  <c r="K210" i="24"/>
  <c r="E210" i="24"/>
  <c r="N210" i="24"/>
  <c r="O210" i="24"/>
  <c r="Q210" i="24"/>
  <c r="A211" i="24"/>
  <c r="Y210" i="24"/>
  <c r="W210" i="24"/>
  <c r="S210" i="24"/>
  <c r="X210" i="24"/>
  <c r="U210" i="24"/>
  <c r="T210" i="24"/>
  <c r="V210" i="24"/>
  <c r="R210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9" i="21"/>
  <c r="F359" i="21"/>
  <c r="G359" i="21"/>
  <c r="H359" i="21"/>
  <c r="O359" i="21"/>
  <c r="I359" i="21"/>
  <c r="K359" i="21"/>
  <c r="L359" i="21"/>
  <c r="N359" i="21"/>
  <c r="M359" i="21"/>
  <c r="P359" i="21"/>
  <c r="A360" i="21"/>
  <c r="D359" i="21"/>
  <c r="Q359" i="21"/>
  <c r="B359" i="21"/>
  <c r="C359" i="21"/>
  <c r="J359" i="21"/>
  <c r="R359" i="21"/>
  <c r="X359" i="21"/>
  <c r="W359" i="21"/>
  <c r="T359" i="21"/>
  <c r="Y359" i="21"/>
  <c r="S359" i="21"/>
  <c r="V359" i="21"/>
  <c r="U359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48" i="21"/>
  <c r="H648" i="21"/>
  <c r="D648" i="21"/>
  <c r="A649" i="21"/>
  <c r="V648" i="21"/>
  <c r="R648" i="21"/>
  <c r="I648" i="21"/>
  <c r="Y648" i="21"/>
  <c r="S648" i="21"/>
  <c r="O648" i="21"/>
  <c r="K648" i="21"/>
  <c r="G648" i="21"/>
  <c r="U648" i="21"/>
  <c r="J648" i="21"/>
  <c r="B648" i="21"/>
  <c r="C648" i="21"/>
  <c r="T648" i="21"/>
  <c r="L648" i="21"/>
  <c r="E648" i="21"/>
  <c r="N648" i="21"/>
  <c r="F648" i="21"/>
  <c r="W648" i="21"/>
  <c r="M648" i="21"/>
  <c r="X648" i="21"/>
  <c r="P648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3" i="21"/>
  <c r="L66" i="21"/>
  <c r="X66" i="21"/>
  <c r="F66" i="21"/>
  <c r="K66" i="21"/>
  <c r="P66" i="21"/>
  <c r="N66" i="21"/>
  <c r="S66" i="21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X102" i="21"/>
  <c r="S102" i="21"/>
  <c r="A139" i="21"/>
  <c r="P102" i="21"/>
  <c r="V102" i="21"/>
  <c r="Q102" i="21"/>
  <c r="N102" i="21"/>
  <c r="T102" i="21"/>
  <c r="O102" i="21"/>
  <c r="R102" i="21"/>
  <c r="U102" i="21"/>
  <c r="W102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G138" i="21"/>
  <c r="D138" i="21"/>
  <c r="L138" i="21"/>
  <c r="B138" i="21"/>
  <c r="O138" i="21"/>
  <c r="J138" i="21"/>
  <c r="E138" i="21"/>
  <c r="M138" i="21"/>
  <c r="H138" i="21"/>
  <c r="C138" i="21"/>
  <c r="N138" i="21"/>
  <c r="I138" i="21"/>
  <c r="K138" i="21"/>
  <c r="F138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78" i="21"/>
  <c r="N177" i="21"/>
  <c r="W177" i="21"/>
  <c r="P177" i="21"/>
  <c r="R177" i="21"/>
  <c r="T177" i="21"/>
  <c r="V177" i="21"/>
  <c r="O177" i="21"/>
  <c r="X177" i="21"/>
  <c r="Q177" i="21"/>
  <c r="S177" i="21"/>
  <c r="U177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D137" i="19" l="1"/>
  <c r="W137" i="19"/>
  <c r="Q137" i="19"/>
  <c r="V137" i="19"/>
  <c r="J137" i="19"/>
  <c r="I137" i="19"/>
  <c r="Y137" i="19"/>
  <c r="O137" i="19"/>
  <c r="F137" i="19"/>
  <c r="L137" i="19"/>
  <c r="G137" i="19"/>
  <c r="T137" i="19"/>
  <c r="M137" i="19"/>
  <c r="H137" i="19"/>
  <c r="S137" i="19"/>
  <c r="E137" i="19"/>
  <c r="R137" i="19"/>
  <c r="N137" i="19"/>
  <c r="K137" i="19"/>
  <c r="B137" i="19"/>
  <c r="U137" i="19"/>
  <c r="C137" i="19"/>
  <c r="X137" i="19"/>
  <c r="P137" i="19"/>
  <c r="M101" i="19"/>
  <c r="R101" i="19"/>
  <c r="X101" i="19"/>
  <c r="U101" i="19"/>
  <c r="L101" i="19"/>
  <c r="W101" i="19"/>
  <c r="S101" i="19"/>
  <c r="Y101" i="19"/>
  <c r="P101" i="19"/>
  <c r="E101" i="19"/>
  <c r="A138" i="19"/>
  <c r="G101" i="19"/>
  <c r="V101" i="19"/>
  <c r="C101" i="19"/>
  <c r="I101" i="19"/>
  <c r="B101" i="19"/>
  <c r="K101" i="19"/>
  <c r="J101" i="19"/>
  <c r="T101" i="19"/>
  <c r="F101" i="19"/>
  <c r="D101" i="19"/>
  <c r="O101" i="19"/>
  <c r="N101" i="19"/>
  <c r="H101" i="19"/>
  <c r="Q101" i="19"/>
  <c r="J65" i="19"/>
  <c r="P65" i="19"/>
  <c r="G65" i="19"/>
  <c r="M65" i="19"/>
  <c r="H65" i="19"/>
  <c r="V65" i="19"/>
  <c r="L65" i="19"/>
  <c r="C65" i="19"/>
  <c r="I65" i="19"/>
  <c r="W65" i="19"/>
  <c r="B65" i="19"/>
  <c r="X65" i="19"/>
  <c r="O65" i="19"/>
  <c r="E65" i="19"/>
  <c r="S65" i="19"/>
  <c r="Y65" i="19"/>
  <c r="D65" i="19"/>
  <c r="R65" i="19"/>
  <c r="Q65" i="19"/>
  <c r="U65" i="19"/>
  <c r="A102" i="19"/>
  <c r="N65" i="19"/>
  <c r="T65" i="19"/>
  <c r="K65" i="19"/>
  <c r="F65" i="19"/>
  <c r="L29" i="19"/>
  <c r="Q29" i="19"/>
  <c r="F29" i="19"/>
  <c r="D29" i="19"/>
  <c r="I29" i="19"/>
  <c r="N29" i="19"/>
  <c r="S29" i="19"/>
  <c r="H29" i="19"/>
  <c r="M29" i="19"/>
  <c r="K29" i="19"/>
  <c r="A66" i="19"/>
  <c r="U29" i="19"/>
  <c r="C29" i="19"/>
  <c r="O29" i="19"/>
  <c r="B29" i="19"/>
  <c r="R29" i="19"/>
  <c r="P29" i="19"/>
  <c r="E29" i="19"/>
  <c r="A30" i="19"/>
  <c r="J29" i="19"/>
  <c r="V29" i="19"/>
  <c r="T29" i="19"/>
  <c r="Y29" i="19"/>
  <c r="G29" i="19"/>
  <c r="B1105" i="2"/>
  <c r="I214" i="21" s="1"/>
  <c r="Y63" i="21"/>
  <c r="B27" i="21"/>
  <c r="Y26" i="24"/>
  <c r="Y26" i="21"/>
  <c r="Y100" i="21"/>
  <c r="Y63" i="24"/>
  <c r="B27" i="24"/>
  <c r="B64" i="21"/>
  <c r="Y175" i="21"/>
  <c r="Y100" i="24"/>
  <c r="B101" i="21"/>
  <c r="Y212" i="21"/>
  <c r="Y137" i="21"/>
  <c r="B64" i="24"/>
  <c r="B176" i="21"/>
  <c r="V214" i="21"/>
  <c r="X214" i="21"/>
  <c r="U214" i="21"/>
  <c r="T214" i="21"/>
  <c r="W214" i="21"/>
  <c r="A215" i="21"/>
  <c r="S214" i="21"/>
  <c r="N214" i="21"/>
  <c r="M214" i="21"/>
  <c r="P214" i="21"/>
  <c r="R214" i="21"/>
  <c r="Q214" i="21"/>
  <c r="H214" i="21"/>
  <c r="O214" i="21"/>
  <c r="B1156" i="2"/>
  <c r="E29" i="21"/>
  <c r="D29" i="21"/>
  <c r="F29" i="21"/>
  <c r="X250" i="21"/>
  <c r="N250" i="21"/>
  <c r="I250" i="21"/>
  <c r="D250" i="21"/>
  <c r="A251" i="21"/>
  <c r="L250" i="21"/>
  <c r="G250" i="21"/>
  <c r="B250" i="21"/>
  <c r="V250" i="21"/>
  <c r="O250" i="21"/>
  <c r="J250" i="21"/>
  <c r="E250" i="21"/>
  <c r="W250" i="21"/>
  <c r="M250" i="21"/>
  <c r="H250" i="21"/>
  <c r="C250" i="21"/>
  <c r="K250" i="21"/>
  <c r="F250" i="21"/>
  <c r="X29" i="24"/>
  <c r="W29" i="19"/>
  <c r="W29" i="21"/>
  <c r="W29" i="24"/>
  <c r="X29" i="19"/>
  <c r="X29" i="21"/>
  <c r="Q649" i="21"/>
  <c r="J649" i="21"/>
  <c r="K649" i="21"/>
  <c r="B649" i="21"/>
  <c r="W649" i="21"/>
  <c r="S649" i="21"/>
  <c r="E649" i="21"/>
  <c r="U649" i="21"/>
  <c r="O649" i="21"/>
  <c r="P649" i="21"/>
  <c r="G649" i="21"/>
  <c r="C649" i="21"/>
  <c r="X649" i="21"/>
  <c r="I649" i="21"/>
  <c r="Y649" i="21"/>
  <c r="T649" i="21"/>
  <c r="V649" i="21"/>
  <c r="L649" i="21"/>
  <c r="H649" i="21"/>
  <c r="M649" i="21"/>
  <c r="D649" i="21"/>
  <c r="F649" i="21"/>
  <c r="A650" i="21"/>
  <c r="R649" i="21"/>
  <c r="N649" i="21"/>
  <c r="P501" i="24"/>
  <c r="F501" i="24"/>
  <c r="V501" i="24"/>
  <c r="K501" i="24"/>
  <c r="M501" i="24"/>
  <c r="I501" i="24"/>
  <c r="T501" i="24"/>
  <c r="N501" i="24"/>
  <c r="G501" i="24"/>
  <c r="Q501" i="24"/>
  <c r="D501" i="24"/>
  <c r="B501" i="24"/>
  <c r="C501" i="24"/>
  <c r="E501" i="24"/>
  <c r="H501" i="24"/>
  <c r="J501" i="24"/>
  <c r="O501" i="24"/>
  <c r="U501" i="24"/>
  <c r="L501" i="24"/>
  <c r="R501" i="24"/>
  <c r="S501" i="24"/>
  <c r="Y501" i="24"/>
  <c r="X501" i="24"/>
  <c r="A502" i="24"/>
  <c r="W501" i="24"/>
  <c r="I392" i="24"/>
  <c r="Y392" i="24"/>
  <c r="N392" i="24"/>
  <c r="P392" i="24"/>
  <c r="S392" i="24"/>
  <c r="T392" i="24"/>
  <c r="M392" i="24"/>
  <c r="B392" i="24"/>
  <c r="R392" i="24"/>
  <c r="X392" i="24"/>
  <c r="A393" i="24"/>
  <c r="G392" i="24"/>
  <c r="Q392" i="24"/>
  <c r="F392" i="24"/>
  <c r="V392" i="24"/>
  <c r="C392" i="24"/>
  <c r="D392" i="24"/>
  <c r="O392" i="24"/>
  <c r="E392" i="24"/>
  <c r="U392" i="24"/>
  <c r="J392" i="24"/>
  <c r="H392" i="24"/>
  <c r="K392" i="24"/>
  <c r="L392" i="24"/>
  <c r="W392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96" i="21"/>
  <c r="L396" i="21"/>
  <c r="M396" i="21"/>
  <c r="E396" i="21"/>
  <c r="J396" i="21"/>
  <c r="Q396" i="21"/>
  <c r="D396" i="21"/>
  <c r="K396" i="21"/>
  <c r="N396" i="21"/>
  <c r="C396" i="21"/>
  <c r="I396" i="21"/>
  <c r="P396" i="21"/>
  <c r="B396" i="21"/>
  <c r="G396" i="21"/>
  <c r="H396" i="21"/>
  <c r="O396" i="21"/>
  <c r="A397" i="21"/>
  <c r="U396" i="21"/>
  <c r="X396" i="21"/>
  <c r="V396" i="21"/>
  <c r="T396" i="21"/>
  <c r="W396" i="21"/>
  <c r="Y396" i="21"/>
  <c r="R396" i="21"/>
  <c r="S396" i="21"/>
  <c r="L102" i="24"/>
  <c r="P102" i="24"/>
  <c r="Q102" i="24"/>
  <c r="N102" i="24"/>
  <c r="K102" i="24"/>
  <c r="R102" i="24"/>
  <c r="O102" i="24"/>
  <c r="A139" i="24"/>
  <c r="S102" i="24"/>
  <c r="X102" i="24"/>
  <c r="W102" i="24"/>
  <c r="U102" i="24"/>
  <c r="T102" i="24"/>
  <c r="V102" i="24"/>
  <c r="Q505" i="21"/>
  <c r="G505" i="21"/>
  <c r="H505" i="21"/>
  <c r="J505" i="21"/>
  <c r="P505" i="21"/>
  <c r="E505" i="21"/>
  <c r="Y505" i="21"/>
  <c r="L505" i="21"/>
  <c r="N505" i="21"/>
  <c r="O505" i="21"/>
  <c r="I505" i="21"/>
  <c r="A506" i="21"/>
  <c r="R505" i="21"/>
  <c r="S505" i="21"/>
  <c r="F505" i="21"/>
  <c r="M505" i="21"/>
  <c r="B505" i="21"/>
  <c r="C505" i="21"/>
  <c r="D505" i="21"/>
  <c r="K505" i="21"/>
  <c r="T505" i="21"/>
  <c r="V505" i="21"/>
  <c r="W505" i="21"/>
  <c r="U505" i="21"/>
  <c r="X505" i="21"/>
  <c r="L175" i="24"/>
  <c r="E175" i="24"/>
  <c r="Y175" i="24"/>
  <c r="R175" i="24"/>
  <c r="O175" i="24"/>
  <c r="D175" i="24"/>
  <c r="X175" i="24"/>
  <c r="F175" i="24"/>
  <c r="G175" i="24"/>
  <c r="I175" i="24"/>
  <c r="N175" i="24"/>
  <c r="H175" i="24"/>
  <c r="M175" i="24"/>
  <c r="A176" i="24"/>
  <c r="P175" i="24"/>
  <c r="Q175" i="24"/>
  <c r="K175" i="24"/>
  <c r="T175" i="24"/>
  <c r="J175" i="24"/>
  <c r="S175" i="24"/>
  <c r="C175" i="24"/>
  <c r="B175" i="24"/>
  <c r="V175" i="24"/>
  <c r="U175" i="24"/>
  <c r="W175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47" i="24"/>
  <c r="F247" i="24"/>
  <c r="H247" i="24"/>
  <c r="D247" i="24"/>
  <c r="M247" i="24"/>
  <c r="J247" i="24"/>
  <c r="P247" i="24"/>
  <c r="L247" i="24"/>
  <c r="Q247" i="24"/>
  <c r="N247" i="24"/>
  <c r="C247" i="24"/>
  <c r="G247" i="24"/>
  <c r="E247" i="24"/>
  <c r="B247" i="24"/>
  <c r="A248" i="24"/>
  <c r="K247" i="24"/>
  <c r="O247" i="24"/>
  <c r="W247" i="24"/>
  <c r="Y247" i="24"/>
  <c r="T247" i="24"/>
  <c r="R247" i="24"/>
  <c r="V247" i="24"/>
  <c r="U247" i="24"/>
  <c r="S247" i="24"/>
  <c r="X247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41" i="21"/>
  <c r="G541" i="21"/>
  <c r="H541" i="21"/>
  <c r="J541" i="21"/>
  <c r="K541" i="21"/>
  <c r="Q541" i="21"/>
  <c r="L541" i="21"/>
  <c r="N541" i="21"/>
  <c r="O541" i="21"/>
  <c r="P541" i="21"/>
  <c r="E541" i="21"/>
  <c r="Y541" i="21"/>
  <c r="R541" i="21"/>
  <c r="S541" i="21"/>
  <c r="T541" i="21"/>
  <c r="A542" i="21"/>
  <c r="I541" i="21"/>
  <c r="B541" i="21"/>
  <c r="C541" i="21"/>
  <c r="D541" i="21"/>
  <c r="F541" i="21"/>
  <c r="X541" i="21"/>
  <c r="W541" i="21"/>
  <c r="V541" i="21"/>
  <c r="U541" i="21"/>
  <c r="H537" i="24"/>
  <c r="X537" i="24"/>
  <c r="N537" i="24"/>
  <c r="G537" i="24"/>
  <c r="W537" i="24"/>
  <c r="E537" i="24"/>
  <c r="D537" i="24"/>
  <c r="B537" i="24"/>
  <c r="V537" i="24"/>
  <c r="S537" i="24"/>
  <c r="U537" i="24"/>
  <c r="P537" i="24"/>
  <c r="R537" i="24"/>
  <c r="A538" i="24"/>
  <c r="Y537" i="24"/>
  <c r="T537" i="24"/>
  <c r="C537" i="24"/>
  <c r="M537" i="24"/>
  <c r="F537" i="24"/>
  <c r="K537" i="24"/>
  <c r="Q537" i="24"/>
  <c r="L537" i="24"/>
  <c r="J537" i="24"/>
  <c r="O537" i="24"/>
  <c r="I537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87" i="21"/>
  <c r="T287" i="21"/>
  <c r="M287" i="21"/>
  <c r="F287" i="21"/>
  <c r="O287" i="21"/>
  <c r="R287" i="21"/>
  <c r="H287" i="21"/>
  <c r="X287" i="21"/>
  <c r="Q287" i="21"/>
  <c r="C287" i="21"/>
  <c r="S287" i="21"/>
  <c r="J287" i="21"/>
  <c r="L287" i="21"/>
  <c r="E287" i="21"/>
  <c r="Y287" i="21"/>
  <c r="G287" i="21"/>
  <c r="W287" i="21"/>
  <c r="A288" i="21"/>
  <c r="P287" i="21"/>
  <c r="I287" i="21"/>
  <c r="B287" i="21"/>
  <c r="K287" i="21"/>
  <c r="N287" i="21"/>
  <c r="U287" i="21"/>
  <c r="V287" i="21"/>
  <c r="J360" i="21"/>
  <c r="H360" i="21"/>
  <c r="I360" i="21"/>
  <c r="P360" i="21"/>
  <c r="N360" i="21"/>
  <c r="M360" i="21"/>
  <c r="O360" i="21"/>
  <c r="G360" i="21"/>
  <c r="A361" i="21"/>
  <c r="E360" i="21"/>
  <c r="F360" i="21"/>
  <c r="L360" i="21"/>
  <c r="D360" i="21"/>
  <c r="K360" i="21"/>
  <c r="B360" i="21"/>
  <c r="C360" i="21"/>
  <c r="R360" i="21"/>
  <c r="V360" i="21"/>
  <c r="Q360" i="21"/>
  <c r="W360" i="21"/>
  <c r="T360" i="21"/>
  <c r="Y360" i="21"/>
  <c r="S360" i="21"/>
  <c r="X360" i="21"/>
  <c r="U360" i="21"/>
  <c r="H211" i="24"/>
  <c r="J211" i="24"/>
  <c r="K211" i="24"/>
  <c r="I211" i="24"/>
  <c r="L211" i="24"/>
  <c r="N211" i="24"/>
  <c r="O211" i="24"/>
  <c r="P211" i="24"/>
  <c r="A212" i="24"/>
  <c r="M211" i="24"/>
  <c r="D211" i="24"/>
  <c r="F211" i="24"/>
  <c r="G211" i="24"/>
  <c r="E211" i="24"/>
  <c r="B211" i="24"/>
  <c r="C211" i="24"/>
  <c r="V211" i="24"/>
  <c r="X211" i="24"/>
  <c r="R211" i="24"/>
  <c r="T211" i="24"/>
  <c r="S211" i="24"/>
  <c r="W211" i="24"/>
  <c r="Q211" i="24"/>
  <c r="U211" i="24"/>
  <c r="Y211" i="24"/>
  <c r="N324" i="21"/>
  <c r="I324" i="21"/>
  <c r="E324" i="21"/>
  <c r="L324" i="21"/>
  <c r="S324" i="21"/>
  <c r="R324" i="21"/>
  <c r="O324" i="21"/>
  <c r="K324" i="21"/>
  <c r="Q324" i="21"/>
  <c r="X324" i="21"/>
  <c r="F324" i="21"/>
  <c r="A325" i="21"/>
  <c r="T324" i="21"/>
  <c r="P324" i="21"/>
  <c r="H324" i="21"/>
  <c r="J324" i="21"/>
  <c r="D324" i="21"/>
  <c r="Y324" i="21"/>
  <c r="G324" i="21"/>
  <c r="M324" i="21"/>
  <c r="B324" i="21"/>
  <c r="C324" i="21"/>
  <c r="V324" i="21"/>
  <c r="U324" i="21"/>
  <c r="W324" i="21"/>
  <c r="P138" i="24"/>
  <c r="I138" i="24"/>
  <c r="C138" i="24"/>
  <c r="N138" i="24"/>
  <c r="B138" i="24"/>
  <c r="D138" i="24"/>
  <c r="T138" i="24"/>
  <c r="M138" i="24"/>
  <c r="K138" i="24"/>
  <c r="G138" i="24"/>
  <c r="J138" i="24"/>
  <c r="H138" i="24"/>
  <c r="X138" i="24"/>
  <c r="Q138" i="24"/>
  <c r="S138" i="24"/>
  <c r="O138" i="24"/>
  <c r="R138" i="24"/>
  <c r="L138" i="24"/>
  <c r="E138" i="24"/>
  <c r="Y138" i="24"/>
  <c r="F138" i="24"/>
  <c r="W138" i="24"/>
  <c r="U138" i="24"/>
  <c r="V138" i="24"/>
  <c r="E469" i="21"/>
  <c r="Y469" i="21"/>
  <c r="T469" i="21"/>
  <c r="B469" i="21"/>
  <c r="A470" i="21"/>
  <c r="S469" i="21"/>
  <c r="I469" i="21"/>
  <c r="D469" i="21"/>
  <c r="F469" i="21"/>
  <c r="G469" i="21"/>
  <c r="C469" i="21"/>
  <c r="X469" i="21"/>
  <c r="M469" i="21"/>
  <c r="J469" i="21"/>
  <c r="K469" i="21"/>
  <c r="L469" i="21"/>
  <c r="H469" i="21"/>
  <c r="Q469" i="21"/>
  <c r="O469" i="21"/>
  <c r="P469" i="21"/>
  <c r="R469" i="21"/>
  <c r="N469" i="21"/>
  <c r="V469" i="21"/>
  <c r="W469" i="21"/>
  <c r="U469" i="21"/>
  <c r="E577" i="21"/>
  <c r="Y577" i="21"/>
  <c r="T577" i="21"/>
  <c r="P577" i="21"/>
  <c r="R577" i="21"/>
  <c r="N577" i="21"/>
  <c r="I577" i="21"/>
  <c r="D577" i="21"/>
  <c r="A578" i="21"/>
  <c r="B577" i="21"/>
  <c r="W577" i="21"/>
  <c r="S577" i="21"/>
  <c r="M577" i="21"/>
  <c r="J577" i="21"/>
  <c r="F577" i="21"/>
  <c r="G577" i="21"/>
  <c r="C577" i="21"/>
  <c r="X577" i="21"/>
  <c r="Q577" i="21"/>
  <c r="O577" i="21"/>
  <c r="K577" i="21"/>
  <c r="L577" i="21"/>
  <c r="H577" i="21"/>
  <c r="V577" i="21"/>
  <c r="U577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3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65" i="24"/>
  <c r="X465" i="24"/>
  <c r="I465" i="24"/>
  <c r="S465" i="24"/>
  <c r="N465" i="24"/>
  <c r="H465" i="24"/>
  <c r="C465" i="24"/>
  <c r="A466" i="24"/>
  <c r="M465" i="24"/>
  <c r="F465" i="24"/>
  <c r="G465" i="24"/>
  <c r="Q465" i="24"/>
  <c r="J465" i="24"/>
  <c r="E465" i="24"/>
  <c r="P465" i="24"/>
  <c r="R465" i="24"/>
  <c r="U465" i="24"/>
  <c r="T465" i="24"/>
  <c r="K465" i="24"/>
  <c r="Y465" i="24"/>
  <c r="B465" i="24"/>
  <c r="O465" i="24"/>
  <c r="D465" i="24"/>
  <c r="V465" i="24"/>
  <c r="W465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56" i="24"/>
  <c r="D356" i="24"/>
  <c r="S356" i="24"/>
  <c r="X356" i="24"/>
  <c r="E356" i="24"/>
  <c r="K356" i="24"/>
  <c r="O356" i="24"/>
  <c r="T356" i="24"/>
  <c r="A357" i="24"/>
  <c r="N356" i="24"/>
  <c r="L356" i="24"/>
  <c r="M356" i="24"/>
  <c r="P356" i="24"/>
  <c r="Q356" i="24"/>
  <c r="J356" i="24"/>
  <c r="Y356" i="24"/>
  <c r="G356" i="24"/>
  <c r="B356" i="24"/>
  <c r="U356" i="24"/>
  <c r="F356" i="24"/>
  <c r="I356" i="24"/>
  <c r="C356" i="24"/>
  <c r="H356" i="24"/>
  <c r="W356" i="24"/>
  <c r="R356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85" i="21"/>
  <c r="B685" i="21"/>
  <c r="W685" i="21"/>
  <c r="S685" i="21"/>
  <c r="O685" i="21"/>
  <c r="P685" i="21"/>
  <c r="Q685" i="21"/>
  <c r="G685" i="21"/>
  <c r="C685" i="21"/>
  <c r="X685" i="21"/>
  <c r="T685" i="21"/>
  <c r="V685" i="21"/>
  <c r="E685" i="21"/>
  <c r="U685" i="21"/>
  <c r="L685" i="21"/>
  <c r="H685" i="21"/>
  <c r="D685" i="21"/>
  <c r="F685" i="21"/>
  <c r="A686" i="21"/>
  <c r="I685" i="21"/>
  <c r="Y685" i="21"/>
  <c r="R685" i="21"/>
  <c r="N685" i="21"/>
  <c r="J685" i="21"/>
  <c r="K685" i="21"/>
  <c r="J721" i="21"/>
  <c r="B721" i="21"/>
  <c r="P721" i="21"/>
  <c r="L721" i="21"/>
  <c r="H721" i="21"/>
  <c r="D721" i="21"/>
  <c r="Y721" i="21"/>
  <c r="N721" i="21"/>
  <c r="A722" i="21"/>
  <c r="U721" i="21"/>
  <c r="Q721" i="21"/>
  <c r="M721" i="21"/>
  <c r="I721" i="21"/>
  <c r="R721" i="21"/>
  <c r="E721" i="21"/>
  <c r="A758" i="21"/>
  <c r="W721" i="21"/>
  <c r="S721" i="21"/>
  <c r="O721" i="21"/>
  <c r="F721" i="21"/>
  <c r="V721" i="21"/>
  <c r="K721" i="21"/>
  <c r="G721" i="21"/>
  <c r="C721" i="21"/>
  <c r="X721" i="21"/>
  <c r="T721" i="21"/>
  <c r="B432" i="21"/>
  <c r="R432" i="21"/>
  <c r="T432" i="21"/>
  <c r="K432" i="21"/>
  <c r="Q432" i="21"/>
  <c r="M432" i="21"/>
  <c r="F432" i="21"/>
  <c r="D432" i="21"/>
  <c r="Y432" i="21"/>
  <c r="P432" i="21"/>
  <c r="W432" i="21"/>
  <c r="S432" i="21"/>
  <c r="J432" i="21"/>
  <c r="I432" i="21"/>
  <c r="A433" i="21"/>
  <c r="G432" i="21"/>
  <c r="C432" i="21"/>
  <c r="X432" i="21"/>
  <c r="N432" i="21"/>
  <c r="O432" i="21"/>
  <c r="E432" i="21"/>
  <c r="L432" i="21"/>
  <c r="H432" i="21"/>
  <c r="V432" i="21"/>
  <c r="U432" i="21"/>
  <c r="G283" i="24"/>
  <c r="B283" i="24"/>
  <c r="M283" i="24"/>
  <c r="O283" i="24"/>
  <c r="T283" i="24"/>
  <c r="I283" i="24"/>
  <c r="H283" i="24"/>
  <c r="W283" i="24"/>
  <c r="R283" i="24"/>
  <c r="P283" i="24"/>
  <c r="U283" i="24"/>
  <c r="J283" i="24"/>
  <c r="Q283" i="24"/>
  <c r="X283" i="24"/>
  <c r="Y283" i="24"/>
  <c r="K283" i="24"/>
  <c r="F283" i="24"/>
  <c r="A284" i="24"/>
  <c r="C283" i="24"/>
  <c r="N283" i="24"/>
  <c r="L283" i="24"/>
  <c r="E283" i="24"/>
  <c r="V283" i="24"/>
  <c r="D283" i="24"/>
  <c r="S283" i="24"/>
  <c r="Q613" i="21"/>
  <c r="G613" i="21"/>
  <c r="C613" i="21"/>
  <c r="X613" i="21"/>
  <c r="T613" i="21"/>
  <c r="P613" i="21"/>
  <c r="E613" i="21"/>
  <c r="U613" i="21"/>
  <c r="L613" i="21"/>
  <c r="H613" i="21"/>
  <c r="D613" i="21"/>
  <c r="A614" i="21"/>
  <c r="V613" i="21"/>
  <c r="I613" i="21"/>
  <c r="Y613" i="21"/>
  <c r="R613" i="21"/>
  <c r="N613" i="21"/>
  <c r="J613" i="21"/>
  <c r="F613" i="21"/>
  <c r="M613" i="21"/>
  <c r="B613" i="21"/>
  <c r="W613" i="21"/>
  <c r="S613" i="21"/>
  <c r="O613" i="21"/>
  <c r="K613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20" i="24"/>
  <c r="W320" i="24"/>
  <c r="B320" i="24"/>
  <c r="H320" i="24"/>
  <c r="V320" i="24"/>
  <c r="U320" i="24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Q573" i="24"/>
  <c r="G573" i="24"/>
  <c r="W573" i="24"/>
  <c r="P573" i="24"/>
  <c r="V573" i="24"/>
  <c r="N573" i="24"/>
  <c r="I573" i="24"/>
  <c r="C573" i="24"/>
  <c r="D573" i="24"/>
  <c r="X573" i="24"/>
  <c r="B573" i="24"/>
  <c r="E573" i="24"/>
  <c r="K573" i="24"/>
  <c r="L573" i="24"/>
  <c r="J573" i="24"/>
  <c r="M573" i="24"/>
  <c r="O573" i="24"/>
  <c r="T573" i="24"/>
  <c r="R573" i="24"/>
  <c r="U573" i="24"/>
  <c r="S573" i="24"/>
  <c r="F573" i="24"/>
  <c r="A610" i="24"/>
  <c r="Y573" i="24"/>
  <c r="H573" i="24"/>
  <c r="A574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28" i="24"/>
  <c r="O428" i="24"/>
  <c r="C428" i="24"/>
  <c r="G428" i="24"/>
  <c r="J428" i="24"/>
  <c r="N428" i="24"/>
  <c r="P428" i="24"/>
  <c r="E428" i="24"/>
  <c r="W428" i="24"/>
  <c r="A429" i="24"/>
  <c r="K428" i="24"/>
  <c r="S428" i="24"/>
  <c r="L428" i="24"/>
  <c r="F428" i="24"/>
  <c r="M428" i="24"/>
  <c r="Y428" i="24"/>
  <c r="Q428" i="24"/>
  <c r="U428" i="24"/>
  <c r="I428" i="24"/>
  <c r="B428" i="24"/>
  <c r="V428" i="24"/>
  <c r="T428" i="24"/>
  <c r="X428" i="24"/>
  <c r="D428" i="24"/>
  <c r="H428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9" i="21"/>
  <c r="R139" i="21"/>
  <c r="M139" i="21"/>
  <c r="H139" i="21"/>
  <c r="C139" i="21"/>
  <c r="U139" i="21"/>
  <c r="N139" i="21"/>
  <c r="I139" i="21"/>
  <c r="K139" i="21"/>
  <c r="F139" i="21"/>
  <c r="X139" i="21"/>
  <c r="S139" i="21"/>
  <c r="G139" i="21"/>
  <c r="D139" i="21"/>
  <c r="V139" i="21"/>
  <c r="Q139" i="21"/>
  <c r="L139" i="21"/>
  <c r="W139" i="21"/>
  <c r="B139" i="21"/>
  <c r="T139" i="21"/>
  <c r="O139" i="21"/>
  <c r="J139" i="21"/>
  <c r="E139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V67" i="21"/>
  <c r="D67" i="21"/>
  <c r="G67" i="21"/>
  <c r="L67" i="21"/>
  <c r="Q67" i="21"/>
  <c r="F67" i="21"/>
  <c r="I67" i="21"/>
  <c r="N67" i="21"/>
  <c r="S67" i="21"/>
  <c r="X67" i="21"/>
  <c r="A104" i="21"/>
  <c r="M67" i="21"/>
  <c r="K67" i="21"/>
  <c r="P67" i="21"/>
  <c r="U67" i="21"/>
  <c r="H67" i="21"/>
  <c r="O67" i="21"/>
  <c r="T67" i="21"/>
  <c r="R67" i="21"/>
  <c r="W67" i="21"/>
  <c r="E67" i="21"/>
  <c r="J67" i="21"/>
  <c r="D103" i="21"/>
  <c r="V103" i="21"/>
  <c r="Q103" i="21"/>
  <c r="L103" i="21"/>
  <c r="N103" i="21"/>
  <c r="I103" i="21"/>
  <c r="T103" i="21"/>
  <c r="O103" i="21"/>
  <c r="J103" i="21"/>
  <c r="E103" i="21"/>
  <c r="G103" i="21"/>
  <c r="R103" i="21"/>
  <c r="M103" i="21"/>
  <c r="H103" i="21"/>
  <c r="U103" i="21"/>
  <c r="W103" i="21"/>
  <c r="K103" i="21"/>
  <c r="F103" i="21"/>
  <c r="X103" i="21"/>
  <c r="S103" i="21"/>
  <c r="A140" i="21"/>
  <c r="P103" i="21"/>
  <c r="B750" i="2"/>
  <c r="F178" i="21"/>
  <c r="V178" i="21"/>
  <c r="O178" i="21"/>
  <c r="H178" i="21"/>
  <c r="X178" i="21"/>
  <c r="Q178" i="21"/>
  <c r="J178" i="21"/>
  <c r="S178" i="21"/>
  <c r="L178" i="21"/>
  <c r="E178" i="21"/>
  <c r="U178" i="21"/>
  <c r="A179" i="21"/>
  <c r="N178" i="21"/>
  <c r="G178" i="21"/>
  <c r="W178" i="21"/>
  <c r="P178" i="21"/>
  <c r="I178" i="21"/>
  <c r="R178" i="21"/>
  <c r="K178" i="21"/>
  <c r="D178" i="21"/>
  <c r="T178" i="21"/>
  <c r="M178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J102" i="24" l="1"/>
  <c r="G102" i="24"/>
  <c r="D102" i="24"/>
  <c r="M102" i="24"/>
  <c r="Y250" i="21"/>
  <c r="R250" i="21"/>
  <c r="U250" i="21"/>
  <c r="S250" i="21"/>
  <c r="F214" i="21"/>
  <c r="G214" i="21"/>
  <c r="B138" i="19"/>
  <c r="I138" i="19"/>
  <c r="N138" i="19"/>
  <c r="S138" i="19"/>
  <c r="X138" i="19"/>
  <c r="F138" i="19"/>
  <c r="K138" i="19"/>
  <c r="P138" i="19"/>
  <c r="U138" i="19"/>
  <c r="C138" i="19"/>
  <c r="H138" i="19"/>
  <c r="M138" i="19"/>
  <c r="R138" i="19"/>
  <c r="W138" i="19"/>
  <c r="E138" i="19"/>
  <c r="J138" i="19"/>
  <c r="O138" i="19"/>
  <c r="T138" i="19"/>
  <c r="Y138" i="19"/>
  <c r="G138" i="19"/>
  <c r="L138" i="19"/>
  <c r="Q138" i="19"/>
  <c r="V138" i="19"/>
  <c r="D138" i="19"/>
  <c r="F102" i="24"/>
  <c r="I102" i="24"/>
  <c r="T250" i="21"/>
  <c r="Q250" i="21"/>
  <c r="J214" i="21"/>
  <c r="E214" i="21"/>
  <c r="K214" i="21"/>
  <c r="B214" i="21"/>
  <c r="L214" i="21"/>
  <c r="G102" i="19"/>
  <c r="I102" i="19"/>
  <c r="P102" i="19"/>
  <c r="O102" i="19"/>
  <c r="M102" i="19"/>
  <c r="R102" i="19"/>
  <c r="N102" i="19"/>
  <c r="S102" i="19"/>
  <c r="Q102" i="19"/>
  <c r="V102" i="19"/>
  <c r="E102" i="19"/>
  <c r="X102" i="19"/>
  <c r="T102" i="19"/>
  <c r="C102" i="19"/>
  <c r="U102" i="19"/>
  <c r="F102" i="19"/>
  <c r="A139" i="19"/>
  <c r="H102" i="19"/>
  <c r="W102" i="19"/>
  <c r="D102" i="19"/>
  <c r="J102" i="19"/>
  <c r="B102" i="19"/>
  <c r="L102" i="19"/>
  <c r="K102" i="19"/>
  <c r="Y102" i="19"/>
  <c r="B102" i="24"/>
  <c r="C102" i="24"/>
  <c r="E102" i="24"/>
  <c r="H102" i="24"/>
  <c r="P250" i="21"/>
  <c r="C214" i="21"/>
  <c r="D214" i="21"/>
  <c r="A67" i="19"/>
  <c r="J30" i="19"/>
  <c r="B30" i="19"/>
  <c r="I30" i="19"/>
  <c r="E30" i="19"/>
  <c r="A31" i="19"/>
  <c r="M30" i="19"/>
  <c r="G30" i="19"/>
  <c r="L30" i="19"/>
  <c r="H30" i="19"/>
  <c r="D30" i="19"/>
  <c r="C30" i="19"/>
  <c r="F30" i="19"/>
  <c r="K30" i="19"/>
  <c r="U66" i="19"/>
  <c r="A103" i="19"/>
  <c r="N66" i="19"/>
  <c r="T66" i="19"/>
  <c r="K66" i="19"/>
  <c r="F66" i="19"/>
  <c r="J66" i="19"/>
  <c r="P66" i="19"/>
  <c r="G66" i="19"/>
  <c r="M66" i="19"/>
  <c r="H66" i="19"/>
  <c r="V66" i="19"/>
  <c r="L66" i="19"/>
  <c r="C66" i="19"/>
  <c r="I66" i="19"/>
  <c r="W66" i="19"/>
  <c r="B66" i="19"/>
  <c r="X66" i="19"/>
  <c r="O66" i="19"/>
  <c r="E66" i="19"/>
  <c r="S66" i="19"/>
  <c r="Y66" i="19"/>
  <c r="D66" i="19"/>
  <c r="R66" i="19"/>
  <c r="Q66" i="19"/>
  <c r="B1129" i="2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101" i="21"/>
  <c r="S101" i="21"/>
  <c r="P176" i="21"/>
  <c r="R176" i="21"/>
  <c r="U176" i="21"/>
  <c r="B28" i="24"/>
  <c r="I28" i="24"/>
  <c r="T64" i="24"/>
  <c r="C65" i="21"/>
  <c r="B65" i="21"/>
  <c r="L65" i="21"/>
  <c r="Q101" i="21"/>
  <c r="T101" i="21"/>
  <c r="X176" i="21"/>
  <c r="S176" i="21"/>
  <c r="K28" i="24"/>
  <c r="G28" i="24"/>
  <c r="M28" i="24"/>
  <c r="Y64" i="24"/>
  <c r="P64" i="24"/>
  <c r="S64" i="24"/>
  <c r="E65" i="21"/>
  <c r="K65" i="21"/>
  <c r="I65" i="21"/>
  <c r="Y101" i="21"/>
  <c r="U101" i="21"/>
  <c r="P101" i="21"/>
  <c r="Y176" i="21"/>
  <c r="V176" i="21"/>
  <c r="Q176" i="21"/>
  <c r="Y27" i="21"/>
  <c r="X27" i="21"/>
  <c r="J28" i="24"/>
  <c r="H28" i="24"/>
  <c r="L28" i="24"/>
  <c r="X64" i="24"/>
  <c r="W64" i="24"/>
  <c r="U64" i="24"/>
  <c r="F65" i="21"/>
  <c r="J65" i="21"/>
  <c r="W101" i="21"/>
  <c r="X101" i="21"/>
  <c r="R101" i="21"/>
  <c r="W176" i="21"/>
  <c r="T176" i="21"/>
  <c r="D28" i="24"/>
  <c r="E28" i="21"/>
  <c r="V213" i="21"/>
  <c r="Y213" i="21"/>
  <c r="X213" i="21"/>
  <c r="M102" i="21"/>
  <c r="F177" i="21"/>
  <c r="C28" i="21"/>
  <c r="P213" i="21"/>
  <c r="S213" i="21"/>
  <c r="R213" i="21"/>
  <c r="E65" i="24"/>
  <c r="K65" i="24"/>
  <c r="F65" i="24"/>
  <c r="S101" i="24"/>
  <c r="V101" i="24"/>
  <c r="F102" i="21"/>
  <c r="L102" i="21"/>
  <c r="G102" i="21"/>
  <c r="H102" i="21"/>
  <c r="V138" i="21"/>
  <c r="S138" i="21"/>
  <c r="G177" i="21"/>
  <c r="D177" i="21"/>
  <c r="L177" i="21"/>
  <c r="D65" i="24"/>
  <c r="P101" i="24"/>
  <c r="B102" i="21"/>
  <c r="W138" i="21"/>
  <c r="I177" i="21"/>
  <c r="G28" i="21"/>
  <c r="D28" i="21"/>
  <c r="Q213" i="21"/>
  <c r="T213" i="21"/>
  <c r="I65" i="24"/>
  <c r="C65" i="24"/>
  <c r="J65" i="24"/>
  <c r="Q101" i="24"/>
  <c r="X101" i="24"/>
  <c r="U101" i="24"/>
  <c r="D102" i="21"/>
  <c r="C102" i="21"/>
  <c r="Q138" i="21"/>
  <c r="T138" i="21"/>
  <c r="P138" i="21"/>
  <c r="B177" i="21"/>
  <c r="J177" i="21"/>
  <c r="E177" i="21"/>
  <c r="L65" i="24"/>
  <c r="M65" i="24"/>
  <c r="K102" i="21"/>
  <c r="E102" i="21"/>
  <c r="X138" i="21"/>
  <c r="K177" i="21"/>
  <c r="C28" i="24"/>
  <c r="F28" i="21"/>
  <c r="U213" i="21"/>
  <c r="W213" i="21"/>
  <c r="H65" i="24"/>
  <c r="B65" i="24"/>
  <c r="G65" i="24"/>
  <c r="R101" i="24"/>
  <c r="T101" i="24"/>
  <c r="I102" i="21"/>
  <c r="J102" i="21"/>
  <c r="Y138" i="21"/>
  <c r="R138" i="21"/>
  <c r="U138" i="21"/>
  <c r="M177" i="21"/>
  <c r="H177" i="21"/>
  <c r="C177" i="21"/>
  <c r="Y101" i="24"/>
  <c r="W101" i="24"/>
  <c r="V31" i="24"/>
  <c r="I251" i="21"/>
  <c r="O251" i="21"/>
  <c r="C251" i="21"/>
  <c r="J251" i="21"/>
  <c r="Y251" i="21"/>
  <c r="T251" i="21"/>
  <c r="B251" i="21"/>
  <c r="L251" i="21"/>
  <c r="S251" i="21"/>
  <c r="G251" i="21"/>
  <c r="N251" i="21"/>
  <c r="W251" i="21"/>
  <c r="K251" i="21"/>
  <c r="R251" i="21"/>
  <c r="M251" i="21"/>
  <c r="P251" i="21"/>
  <c r="D251" i="21"/>
  <c r="U251" i="21"/>
  <c r="X251" i="21"/>
  <c r="H251" i="21"/>
  <c r="A252" i="21"/>
  <c r="F251" i="21"/>
  <c r="Q251" i="21"/>
  <c r="E251" i="21"/>
  <c r="V251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15" i="21"/>
  <c r="W215" i="21"/>
  <c r="U215" i="21"/>
  <c r="T215" i="21"/>
  <c r="V215" i="21"/>
  <c r="B215" i="21"/>
  <c r="M215" i="21"/>
  <c r="P215" i="21"/>
  <c r="D215" i="21"/>
  <c r="N215" i="21"/>
  <c r="R215" i="21"/>
  <c r="F215" i="21"/>
  <c r="Q215" i="21"/>
  <c r="E215" i="21"/>
  <c r="K215" i="21"/>
  <c r="O215" i="21"/>
  <c r="C215" i="21"/>
  <c r="J215" i="21"/>
  <c r="H215" i="21"/>
  <c r="L215" i="21"/>
  <c r="S215" i="21"/>
  <c r="G215" i="21"/>
  <c r="A216" i="21"/>
  <c r="I215" i="21"/>
  <c r="U429" i="24"/>
  <c r="H429" i="24"/>
  <c r="J429" i="24"/>
  <c r="M429" i="24"/>
  <c r="W429" i="24"/>
  <c r="R429" i="24"/>
  <c r="F429" i="24"/>
  <c r="X429" i="24"/>
  <c r="C429" i="24"/>
  <c r="A430" i="24"/>
  <c r="P429" i="24"/>
  <c r="K429" i="24"/>
  <c r="V429" i="24"/>
  <c r="I429" i="24"/>
  <c r="S429" i="24"/>
  <c r="N429" i="24"/>
  <c r="Q429" i="24"/>
  <c r="D429" i="24"/>
  <c r="E429" i="24"/>
  <c r="O429" i="24"/>
  <c r="Y429" i="24"/>
  <c r="L429" i="24"/>
  <c r="G429" i="24"/>
  <c r="B429" i="24"/>
  <c r="T429" i="24"/>
  <c r="N610" i="24"/>
  <c r="Y610" i="24"/>
  <c r="I610" i="24"/>
  <c r="P610" i="24"/>
  <c r="A647" i="24"/>
  <c r="K610" i="24"/>
  <c r="A611" i="24"/>
  <c r="J610" i="24"/>
  <c r="U610" i="24"/>
  <c r="E610" i="24"/>
  <c r="L610" i="24"/>
  <c r="W610" i="24"/>
  <c r="G610" i="24"/>
  <c r="V610" i="24"/>
  <c r="F610" i="24"/>
  <c r="Q610" i="24"/>
  <c r="X610" i="24"/>
  <c r="H610" i="24"/>
  <c r="S610" i="24"/>
  <c r="C610" i="24"/>
  <c r="R610" i="24"/>
  <c r="B610" i="24"/>
  <c r="M610" i="24"/>
  <c r="T610" i="24"/>
  <c r="D610" i="24"/>
  <c r="O610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78" i="21"/>
  <c r="K578" i="21"/>
  <c r="L578" i="21"/>
  <c r="M578" i="21"/>
  <c r="O578" i="21"/>
  <c r="N578" i="21"/>
  <c r="P578" i="21"/>
  <c r="Q578" i="21"/>
  <c r="S578" i="21"/>
  <c r="T578" i="21"/>
  <c r="B578" i="21"/>
  <c r="R578" i="21"/>
  <c r="A579" i="21"/>
  <c r="C578" i="21"/>
  <c r="D578" i="21"/>
  <c r="Y578" i="21"/>
  <c r="F578" i="21"/>
  <c r="E578" i="21"/>
  <c r="G578" i="21"/>
  <c r="H578" i="21"/>
  <c r="I578" i="21"/>
  <c r="U578" i="21"/>
  <c r="X578" i="21"/>
  <c r="W578" i="21"/>
  <c r="V578" i="21"/>
  <c r="G361" i="21"/>
  <c r="D361" i="21"/>
  <c r="T361" i="21"/>
  <c r="M361" i="21"/>
  <c r="J361" i="21"/>
  <c r="K361" i="21"/>
  <c r="H361" i="21"/>
  <c r="X361" i="21"/>
  <c r="Q361" i="21"/>
  <c r="N361" i="21"/>
  <c r="O361" i="21"/>
  <c r="L361" i="21"/>
  <c r="E361" i="21"/>
  <c r="Y361" i="21"/>
  <c r="R361" i="21"/>
  <c r="S361" i="21"/>
  <c r="P361" i="21"/>
  <c r="I361" i="21"/>
  <c r="F361" i="21"/>
  <c r="A362" i="21"/>
  <c r="C361" i="21"/>
  <c r="B361" i="21"/>
  <c r="V361" i="21"/>
  <c r="U361" i="21"/>
  <c r="W361" i="21"/>
  <c r="A289" i="21"/>
  <c r="P288" i="21"/>
  <c r="Q288" i="21"/>
  <c r="J288" i="21"/>
  <c r="G288" i="21"/>
  <c r="D288" i="21"/>
  <c r="E288" i="21"/>
  <c r="Y288" i="21"/>
  <c r="N288" i="21"/>
  <c r="K288" i="21"/>
  <c r="H288" i="21"/>
  <c r="I288" i="21"/>
  <c r="B288" i="21"/>
  <c r="R288" i="21"/>
  <c r="O288" i="21"/>
  <c r="L288" i="21"/>
  <c r="M288" i="21"/>
  <c r="F288" i="21"/>
  <c r="C288" i="21"/>
  <c r="S288" i="21"/>
  <c r="U288" i="21"/>
  <c r="X288" i="21"/>
  <c r="T288" i="21"/>
  <c r="V288" i="21"/>
  <c r="W288" i="21"/>
  <c r="F542" i="21"/>
  <c r="C542" i="21"/>
  <c r="D542" i="21"/>
  <c r="A543" i="21"/>
  <c r="G542" i="21"/>
  <c r="J542" i="21"/>
  <c r="H542" i="21"/>
  <c r="I542" i="21"/>
  <c r="E542" i="21"/>
  <c r="L542" i="21"/>
  <c r="N542" i="21"/>
  <c r="M542" i="21"/>
  <c r="O542" i="21"/>
  <c r="K542" i="21"/>
  <c r="Q542" i="21"/>
  <c r="B542" i="21"/>
  <c r="R542" i="21"/>
  <c r="S542" i="21"/>
  <c r="Y542" i="21"/>
  <c r="P542" i="21"/>
  <c r="U542" i="21"/>
  <c r="W542" i="21"/>
  <c r="X542" i="21"/>
  <c r="V542" i="21"/>
  <c r="T542" i="21"/>
  <c r="J506" i="21"/>
  <c r="C506" i="21"/>
  <c r="X506" i="21"/>
  <c r="T506" i="21"/>
  <c r="P506" i="21"/>
  <c r="N506" i="21"/>
  <c r="H506" i="21"/>
  <c r="D506" i="21"/>
  <c r="Y506" i="21"/>
  <c r="G506" i="21"/>
  <c r="B506" i="21"/>
  <c r="R506" i="21"/>
  <c r="M506" i="21"/>
  <c r="I506" i="21"/>
  <c r="E506" i="21"/>
  <c r="L506" i="21"/>
  <c r="F506" i="21"/>
  <c r="A507" i="21"/>
  <c r="S506" i="21"/>
  <c r="O506" i="21"/>
  <c r="K506" i="21"/>
  <c r="Q506" i="21"/>
  <c r="U506" i="21"/>
  <c r="W506" i="21"/>
  <c r="V506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74" i="24"/>
  <c r="B574" i="24"/>
  <c r="R574" i="24"/>
  <c r="K574" i="24"/>
  <c r="A575" i="24"/>
  <c r="P574" i="24"/>
  <c r="Q574" i="24"/>
  <c r="F574" i="24"/>
  <c r="V574" i="24"/>
  <c r="O574" i="24"/>
  <c r="D574" i="24"/>
  <c r="T574" i="24"/>
  <c r="E574" i="24"/>
  <c r="U574" i="24"/>
  <c r="J574" i="24"/>
  <c r="C574" i="24"/>
  <c r="S574" i="24"/>
  <c r="H574" i="24"/>
  <c r="X574" i="24"/>
  <c r="I574" i="24"/>
  <c r="Y574" i="24"/>
  <c r="N574" i="24"/>
  <c r="G574" i="24"/>
  <c r="W574" i="24"/>
  <c r="L574" i="24"/>
  <c r="C686" i="21"/>
  <c r="S686" i="21"/>
  <c r="M686" i="21"/>
  <c r="I686" i="21"/>
  <c r="E686" i="21"/>
  <c r="F686" i="21"/>
  <c r="A687" i="21"/>
  <c r="G686" i="21"/>
  <c r="W686" i="21"/>
  <c r="R686" i="21"/>
  <c r="N686" i="21"/>
  <c r="J686" i="21"/>
  <c r="L686" i="21"/>
  <c r="K686" i="21"/>
  <c r="B686" i="21"/>
  <c r="X686" i="21"/>
  <c r="T686" i="21"/>
  <c r="P686" i="21"/>
  <c r="Q686" i="21"/>
  <c r="O686" i="21"/>
  <c r="H686" i="21"/>
  <c r="D686" i="21"/>
  <c r="Y686" i="21"/>
  <c r="U686" i="21"/>
  <c r="V686" i="21"/>
  <c r="F470" i="21"/>
  <c r="E470" i="21"/>
  <c r="L470" i="21"/>
  <c r="H470" i="21"/>
  <c r="A471" i="21"/>
  <c r="T470" i="21"/>
  <c r="J470" i="21"/>
  <c r="K470" i="21"/>
  <c r="Q470" i="21"/>
  <c r="M470" i="21"/>
  <c r="D470" i="21"/>
  <c r="Y470" i="21"/>
  <c r="N470" i="21"/>
  <c r="P470" i="21"/>
  <c r="W470" i="21"/>
  <c r="S470" i="21"/>
  <c r="I470" i="21"/>
  <c r="B470" i="21"/>
  <c r="R470" i="21"/>
  <c r="G470" i="21"/>
  <c r="C470" i="21"/>
  <c r="X470" i="21"/>
  <c r="O470" i="21"/>
  <c r="V470" i="21"/>
  <c r="U470" i="21"/>
  <c r="E538" i="24"/>
  <c r="I538" i="24"/>
  <c r="Y538" i="24"/>
  <c r="N538" i="24"/>
  <c r="C538" i="24"/>
  <c r="S538" i="24"/>
  <c r="L538" i="24"/>
  <c r="M538" i="24"/>
  <c r="Q538" i="24"/>
  <c r="F538" i="24"/>
  <c r="V538" i="24"/>
  <c r="K538" i="24"/>
  <c r="D538" i="24"/>
  <c r="T538" i="24"/>
  <c r="J538" i="24"/>
  <c r="O538" i="24"/>
  <c r="X538" i="24"/>
  <c r="R538" i="24"/>
  <c r="W538" i="24"/>
  <c r="U538" i="24"/>
  <c r="A539" i="24"/>
  <c r="H538" i="24"/>
  <c r="B538" i="24"/>
  <c r="G538" i="24"/>
  <c r="P538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48" i="24"/>
  <c r="I248" i="24"/>
  <c r="F248" i="24"/>
  <c r="A249" i="24"/>
  <c r="L248" i="24"/>
  <c r="M248" i="24"/>
  <c r="N248" i="24"/>
  <c r="B248" i="24"/>
  <c r="P248" i="24"/>
  <c r="C248" i="24"/>
  <c r="G248" i="24"/>
  <c r="J248" i="24"/>
  <c r="D248" i="24"/>
  <c r="E248" i="24"/>
  <c r="K248" i="24"/>
  <c r="O248" i="24"/>
  <c r="Q248" i="24"/>
  <c r="U248" i="24"/>
  <c r="V248" i="24"/>
  <c r="S248" i="24"/>
  <c r="Y248" i="24"/>
  <c r="T248" i="24"/>
  <c r="W248" i="24"/>
  <c r="X248" i="24"/>
  <c r="R248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76" i="24"/>
  <c r="J176" i="24"/>
  <c r="G176" i="24"/>
  <c r="W176" i="24"/>
  <c r="L176" i="24"/>
  <c r="I176" i="24"/>
  <c r="B176" i="24"/>
  <c r="R176" i="24"/>
  <c r="O176" i="24"/>
  <c r="D176" i="24"/>
  <c r="T176" i="24"/>
  <c r="F176" i="24"/>
  <c r="S176" i="24"/>
  <c r="X176" i="24"/>
  <c r="E176" i="24"/>
  <c r="N176" i="24"/>
  <c r="A177" i="24"/>
  <c r="M176" i="24"/>
  <c r="C176" i="24"/>
  <c r="H176" i="24"/>
  <c r="Y176" i="24"/>
  <c r="K176" i="24"/>
  <c r="P176" i="24"/>
  <c r="U176" i="24"/>
  <c r="V176" i="24"/>
  <c r="G397" i="21"/>
  <c r="H397" i="21"/>
  <c r="E397" i="21"/>
  <c r="J397" i="21"/>
  <c r="K397" i="21"/>
  <c r="L397" i="21"/>
  <c r="I397" i="21"/>
  <c r="N397" i="21"/>
  <c r="O397" i="21"/>
  <c r="P397" i="21"/>
  <c r="M397" i="21"/>
  <c r="D397" i="21"/>
  <c r="A398" i="21"/>
  <c r="F397" i="21"/>
  <c r="C397" i="21"/>
  <c r="B397" i="21"/>
  <c r="V397" i="21"/>
  <c r="Y397" i="21"/>
  <c r="W397" i="21"/>
  <c r="S397" i="21"/>
  <c r="U397" i="21"/>
  <c r="X397" i="21"/>
  <c r="Q397" i="21"/>
  <c r="T397" i="21"/>
  <c r="R397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50" i="21"/>
  <c r="S650" i="21"/>
  <c r="P650" i="21"/>
  <c r="L650" i="21"/>
  <c r="H650" i="21"/>
  <c r="D650" i="21"/>
  <c r="Y650" i="21"/>
  <c r="G650" i="21"/>
  <c r="W650" i="21"/>
  <c r="U650" i="21"/>
  <c r="Q650" i="21"/>
  <c r="M650" i="21"/>
  <c r="I650" i="21"/>
  <c r="K650" i="21"/>
  <c r="E650" i="21"/>
  <c r="A651" i="21"/>
  <c r="V650" i="21"/>
  <c r="R650" i="21"/>
  <c r="N650" i="21"/>
  <c r="O650" i="21"/>
  <c r="J650" i="21"/>
  <c r="F650" i="21"/>
  <c r="B650" i="21"/>
  <c r="X650" i="21"/>
  <c r="T650" i="21"/>
  <c r="R321" i="24"/>
  <c r="E321" i="24"/>
  <c r="O321" i="24"/>
  <c r="Y321" i="24"/>
  <c r="L321" i="24"/>
  <c r="G321" i="24"/>
  <c r="K321" i="24"/>
  <c r="U321" i="24"/>
  <c r="H321" i="24"/>
  <c r="J321" i="24"/>
  <c r="M321" i="24"/>
  <c r="W321" i="24"/>
  <c r="A322" i="24"/>
  <c r="Q321" i="24"/>
  <c r="D321" i="24"/>
  <c r="F321" i="24"/>
  <c r="X321" i="24"/>
  <c r="C321" i="24"/>
  <c r="P321" i="24"/>
  <c r="B321" i="24"/>
  <c r="T321" i="24"/>
  <c r="V321" i="24"/>
  <c r="I321" i="24"/>
  <c r="S321" i="24"/>
  <c r="N321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84" i="24"/>
  <c r="X284" i="24"/>
  <c r="G284" i="24"/>
  <c r="B284" i="24"/>
  <c r="P284" i="24"/>
  <c r="O284" i="24"/>
  <c r="C284" i="24"/>
  <c r="I284" i="24"/>
  <c r="W284" i="24"/>
  <c r="R284" i="24"/>
  <c r="Q284" i="24"/>
  <c r="D284" i="24"/>
  <c r="E284" i="24"/>
  <c r="S284" i="24"/>
  <c r="Y284" i="24"/>
  <c r="L284" i="24"/>
  <c r="K284" i="24"/>
  <c r="F284" i="24"/>
  <c r="T284" i="24"/>
  <c r="U284" i="24"/>
  <c r="H284" i="24"/>
  <c r="N284" i="24"/>
  <c r="M284" i="24"/>
  <c r="A285" i="24"/>
  <c r="V284" i="24"/>
  <c r="O433" i="21"/>
  <c r="L433" i="21"/>
  <c r="M433" i="21"/>
  <c r="J433" i="21"/>
  <c r="C433" i="21"/>
  <c r="A434" i="21"/>
  <c r="P433" i="21"/>
  <c r="Q433" i="21"/>
  <c r="N433" i="21"/>
  <c r="G433" i="21"/>
  <c r="D433" i="21"/>
  <c r="E433" i="21"/>
  <c r="B433" i="21"/>
  <c r="K433" i="21"/>
  <c r="H433" i="21"/>
  <c r="I433" i="21"/>
  <c r="F433" i="21"/>
  <c r="T433" i="21"/>
  <c r="V433" i="21"/>
  <c r="Y433" i="21"/>
  <c r="R433" i="21"/>
  <c r="W433" i="21"/>
  <c r="S433" i="21"/>
  <c r="U433" i="21"/>
  <c r="X433" i="21"/>
  <c r="C722" i="21"/>
  <c r="S722" i="21"/>
  <c r="J722" i="21"/>
  <c r="L722" i="21"/>
  <c r="H722" i="21"/>
  <c r="D722" i="21"/>
  <c r="Y722" i="21"/>
  <c r="G722" i="21"/>
  <c r="W722" i="21"/>
  <c r="P722" i="21"/>
  <c r="Q722" i="21"/>
  <c r="M722" i="21"/>
  <c r="I722" i="21"/>
  <c r="K722" i="21"/>
  <c r="A723" i="21"/>
  <c r="U722" i="21"/>
  <c r="V722" i="21"/>
  <c r="R722" i="21"/>
  <c r="N722" i="21"/>
  <c r="O722" i="21"/>
  <c r="E722" i="21"/>
  <c r="F722" i="21"/>
  <c r="B722" i="21"/>
  <c r="X722" i="21"/>
  <c r="T722" i="21"/>
  <c r="I466" i="24"/>
  <c r="W466" i="24"/>
  <c r="R466" i="24"/>
  <c r="Q466" i="24"/>
  <c r="D466" i="24"/>
  <c r="J466" i="24"/>
  <c r="X466" i="24"/>
  <c r="Y466" i="24"/>
  <c r="L466" i="24"/>
  <c r="K466" i="24"/>
  <c r="F466" i="24"/>
  <c r="T466" i="24"/>
  <c r="C466" i="24"/>
  <c r="N466" i="24"/>
  <c r="M466" i="24"/>
  <c r="A467" i="24"/>
  <c r="V466" i="24"/>
  <c r="E466" i="24"/>
  <c r="S466" i="24"/>
  <c r="G466" i="24"/>
  <c r="B466" i="24"/>
  <c r="P466" i="24"/>
  <c r="O466" i="24"/>
  <c r="U466" i="24"/>
  <c r="H466" i="24"/>
  <c r="F103" i="24"/>
  <c r="A140" i="24"/>
  <c r="O103" i="24"/>
  <c r="M103" i="24"/>
  <c r="J103" i="24"/>
  <c r="C103" i="24"/>
  <c r="S103" i="24"/>
  <c r="D103" i="24"/>
  <c r="H103" i="24"/>
  <c r="N103" i="24"/>
  <c r="G103" i="24"/>
  <c r="I103" i="24"/>
  <c r="L103" i="24"/>
  <c r="P103" i="24"/>
  <c r="B103" i="24"/>
  <c r="R103" i="24"/>
  <c r="K103" i="24"/>
  <c r="Q103" i="24"/>
  <c r="E103" i="24"/>
  <c r="V103" i="24"/>
  <c r="U103" i="24"/>
  <c r="W103" i="24"/>
  <c r="T103" i="24"/>
  <c r="X103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9" i="24"/>
  <c r="C139" i="24"/>
  <c r="F139" i="24"/>
  <c r="D139" i="24"/>
  <c r="N139" i="24"/>
  <c r="S139" i="24"/>
  <c r="O139" i="24"/>
  <c r="P139" i="24"/>
  <c r="M139" i="24"/>
  <c r="G139" i="24"/>
  <c r="B139" i="24"/>
  <c r="L139" i="24"/>
  <c r="I139" i="24"/>
  <c r="H139" i="24"/>
  <c r="R139" i="24"/>
  <c r="K139" i="24"/>
  <c r="E139" i="24"/>
  <c r="Y139" i="24"/>
  <c r="Q139" i="24"/>
  <c r="V139" i="24"/>
  <c r="T139" i="24"/>
  <c r="W139" i="24"/>
  <c r="X139" i="24"/>
  <c r="U139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4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V32" i="24" s="1"/>
  <c r="H31" i="24"/>
  <c r="N614" i="21"/>
  <c r="H614" i="21"/>
  <c r="D614" i="21"/>
  <c r="Y614" i="21"/>
  <c r="G614" i="21"/>
  <c r="B614" i="21"/>
  <c r="R614" i="21"/>
  <c r="M614" i="21"/>
  <c r="I614" i="21"/>
  <c r="E614" i="21"/>
  <c r="L614" i="21"/>
  <c r="F614" i="21"/>
  <c r="A615" i="21"/>
  <c r="S614" i="21"/>
  <c r="O614" i="21"/>
  <c r="K614" i="21"/>
  <c r="Q614" i="21"/>
  <c r="J614" i="21"/>
  <c r="C614" i="21"/>
  <c r="X614" i="21"/>
  <c r="T614" i="21"/>
  <c r="P614" i="21"/>
  <c r="W614" i="21"/>
  <c r="U614" i="21"/>
  <c r="V614" i="21"/>
  <c r="D758" i="21"/>
  <c r="T758" i="21"/>
  <c r="N758" i="21"/>
  <c r="J758" i="21"/>
  <c r="A795" i="21"/>
  <c r="V758" i="21"/>
  <c r="R758" i="21"/>
  <c r="H758" i="21"/>
  <c r="X758" i="21"/>
  <c r="S758" i="21"/>
  <c r="O758" i="21"/>
  <c r="F758" i="21"/>
  <c r="A759" i="21"/>
  <c r="W758" i="21"/>
  <c r="L758" i="21"/>
  <c r="C758" i="21"/>
  <c r="Y758" i="21"/>
  <c r="U758" i="21"/>
  <c r="K758" i="21"/>
  <c r="G758" i="21"/>
  <c r="P758" i="21"/>
  <c r="I758" i="21"/>
  <c r="E758" i="21"/>
  <c r="B758" i="21"/>
  <c r="Q758" i="21"/>
  <c r="M758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57" i="24"/>
  <c r="F357" i="24"/>
  <c r="X357" i="24"/>
  <c r="C357" i="24"/>
  <c r="I357" i="24"/>
  <c r="N357" i="24"/>
  <c r="M357" i="24"/>
  <c r="D357" i="24"/>
  <c r="V357" i="24"/>
  <c r="E357" i="24"/>
  <c r="S357" i="24"/>
  <c r="W357" i="24"/>
  <c r="G357" i="24"/>
  <c r="B357" i="24"/>
  <c r="T357" i="24"/>
  <c r="O357" i="24"/>
  <c r="U357" i="24"/>
  <c r="L357" i="24"/>
  <c r="Y357" i="24"/>
  <c r="R357" i="24"/>
  <c r="Q357" i="24"/>
  <c r="H357" i="24"/>
  <c r="J357" i="24"/>
  <c r="A358" i="24"/>
  <c r="P357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25" i="21"/>
  <c r="D325" i="21"/>
  <c r="T325" i="21"/>
  <c r="M325" i="21"/>
  <c r="B325" i="21"/>
  <c r="R325" i="21"/>
  <c r="O325" i="21"/>
  <c r="H325" i="21"/>
  <c r="X325" i="21"/>
  <c r="Q325" i="21"/>
  <c r="F325" i="21"/>
  <c r="C325" i="21"/>
  <c r="S325" i="21"/>
  <c r="L325" i="21"/>
  <c r="E325" i="21"/>
  <c r="Y325" i="21"/>
  <c r="J325" i="21"/>
  <c r="G325" i="21"/>
  <c r="W325" i="21"/>
  <c r="P325" i="21"/>
  <c r="I325" i="21"/>
  <c r="A326" i="21"/>
  <c r="N325" i="21"/>
  <c r="V325" i="21"/>
  <c r="U325" i="21"/>
  <c r="E212" i="24"/>
  <c r="Y212" i="24"/>
  <c r="R212" i="24"/>
  <c r="O212" i="24"/>
  <c r="L212" i="24"/>
  <c r="M212" i="24"/>
  <c r="J212" i="24"/>
  <c r="G212" i="24"/>
  <c r="D212" i="24"/>
  <c r="T212" i="24"/>
  <c r="Q212" i="24"/>
  <c r="K212" i="24"/>
  <c r="X212" i="24"/>
  <c r="F212" i="24"/>
  <c r="S212" i="24"/>
  <c r="N212" i="24"/>
  <c r="H212" i="24"/>
  <c r="I212" i="24"/>
  <c r="A213" i="24"/>
  <c r="P212" i="24"/>
  <c r="C212" i="24"/>
  <c r="B212" i="24"/>
  <c r="V212" i="24"/>
  <c r="U212" i="24"/>
  <c r="W212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93" i="24"/>
  <c r="X393" i="24"/>
  <c r="Q393" i="24"/>
  <c r="K393" i="24"/>
  <c r="V393" i="24"/>
  <c r="W393" i="24"/>
  <c r="L393" i="24"/>
  <c r="E393" i="24"/>
  <c r="U393" i="24"/>
  <c r="S393" i="24"/>
  <c r="A394" i="24"/>
  <c r="B393" i="24"/>
  <c r="P393" i="24"/>
  <c r="I393" i="24"/>
  <c r="Y393" i="24"/>
  <c r="F393" i="24"/>
  <c r="G393" i="24"/>
  <c r="J393" i="24"/>
  <c r="D393" i="24"/>
  <c r="T393" i="24"/>
  <c r="M393" i="24"/>
  <c r="C393" i="24"/>
  <c r="N393" i="24"/>
  <c r="O393" i="24"/>
  <c r="R393" i="24"/>
  <c r="E502" i="24"/>
  <c r="U502" i="24"/>
  <c r="J502" i="24"/>
  <c r="A503" i="24"/>
  <c r="O502" i="24"/>
  <c r="H502" i="24"/>
  <c r="X502" i="24"/>
  <c r="I502" i="24"/>
  <c r="Y502" i="24"/>
  <c r="N502" i="24"/>
  <c r="C502" i="24"/>
  <c r="S502" i="24"/>
  <c r="L502" i="24"/>
  <c r="M502" i="24"/>
  <c r="B502" i="24"/>
  <c r="R502" i="24"/>
  <c r="G502" i="24"/>
  <c r="W502" i="24"/>
  <c r="P502" i="24"/>
  <c r="Q502" i="24"/>
  <c r="F502" i="24"/>
  <c r="V502" i="24"/>
  <c r="K502" i="24"/>
  <c r="D502" i="24"/>
  <c r="T502" i="24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5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R104" i="21"/>
  <c r="M104" i="21"/>
  <c r="H104" i="21"/>
  <c r="U104" i="21"/>
  <c r="W104" i="21"/>
  <c r="K104" i="21"/>
  <c r="F104" i="21"/>
  <c r="X104" i="21"/>
  <c r="S104" i="21"/>
  <c r="A141" i="21"/>
  <c r="P104" i="21"/>
  <c r="D104" i="21"/>
  <c r="V104" i="21"/>
  <c r="Q104" i="21"/>
  <c r="L104" i="21"/>
  <c r="N104" i="21"/>
  <c r="I104" i="21"/>
  <c r="T104" i="21"/>
  <c r="O104" i="21"/>
  <c r="J104" i="21"/>
  <c r="E104" i="21"/>
  <c r="G104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R140" i="21"/>
  <c r="M140" i="21"/>
  <c r="H140" i="21"/>
  <c r="C140" i="21"/>
  <c r="U140" i="21"/>
  <c r="P140" i="21"/>
  <c r="K140" i="21"/>
  <c r="F140" i="21"/>
  <c r="X140" i="21"/>
  <c r="S140" i="21"/>
  <c r="N140" i="21"/>
  <c r="I140" i="21"/>
  <c r="D140" i="21"/>
  <c r="V140" i="21"/>
  <c r="Q140" i="21"/>
  <c r="L140" i="21"/>
  <c r="G140" i="21"/>
  <c r="B140" i="21"/>
  <c r="T140" i="21"/>
  <c r="O140" i="21"/>
  <c r="J140" i="21"/>
  <c r="E140" i="21"/>
  <c r="W140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M32" i="24"/>
  <c r="Q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80" i="21"/>
  <c r="N179" i="21"/>
  <c r="G179" i="21"/>
  <c r="W179" i="21"/>
  <c r="P179" i="21"/>
  <c r="I179" i="21"/>
  <c r="R179" i="21"/>
  <c r="K179" i="21"/>
  <c r="D179" i="21"/>
  <c r="T179" i="21"/>
  <c r="M179" i="21"/>
  <c r="F179" i="21"/>
  <c r="V179" i="21"/>
  <c r="O179" i="21"/>
  <c r="H179" i="21"/>
  <c r="X179" i="21"/>
  <c r="Q179" i="21"/>
  <c r="J179" i="21"/>
  <c r="S179" i="21"/>
  <c r="L179" i="21"/>
  <c r="E179" i="21"/>
  <c r="U179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P139" i="19" l="1"/>
  <c r="U139" i="19"/>
  <c r="S139" i="19"/>
  <c r="X139" i="19"/>
  <c r="F139" i="19"/>
  <c r="K139" i="19"/>
  <c r="W139" i="19"/>
  <c r="E139" i="19"/>
  <c r="C139" i="19"/>
  <c r="H139" i="19"/>
  <c r="M139" i="19"/>
  <c r="R139" i="19"/>
  <c r="G139" i="19"/>
  <c r="B139" i="19"/>
  <c r="J139" i="19"/>
  <c r="O139" i="19"/>
  <c r="T139" i="19"/>
  <c r="Y139" i="19"/>
  <c r="N139" i="19"/>
  <c r="L139" i="19"/>
  <c r="Q139" i="19"/>
  <c r="V139" i="19"/>
  <c r="D139" i="19"/>
  <c r="I139" i="19"/>
  <c r="O32" i="24"/>
  <c r="R32" i="24"/>
  <c r="U32" i="24"/>
  <c r="C103" i="19"/>
  <c r="H103" i="19"/>
  <c r="F103" i="19"/>
  <c r="U103" i="19"/>
  <c r="P103" i="19"/>
  <c r="J103" i="19"/>
  <c r="B103" i="19"/>
  <c r="M103" i="19"/>
  <c r="O103" i="19"/>
  <c r="T103" i="19"/>
  <c r="E103" i="19"/>
  <c r="W103" i="19"/>
  <c r="N103" i="19"/>
  <c r="Y103" i="19"/>
  <c r="G103" i="19"/>
  <c r="L103" i="19"/>
  <c r="D103" i="19"/>
  <c r="S103" i="19"/>
  <c r="X103" i="19"/>
  <c r="I103" i="19"/>
  <c r="K103" i="19"/>
  <c r="A140" i="19"/>
  <c r="Q103" i="19"/>
  <c r="V103" i="19"/>
  <c r="R103" i="19"/>
  <c r="T32" i="24"/>
  <c r="P32" i="24"/>
  <c r="L32" i="24"/>
  <c r="U67" i="19"/>
  <c r="A104" i="19"/>
  <c r="N67" i="19"/>
  <c r="T67" i="19"/>
  <c r="K67" i="19"/>
  <c r="F67" i="19"/>
  <c r="J67" i="19"/>
  <c r="P67" i="19"/>
  <c r="G67" i="19"/>
  <c r="M67" i="19"/>
  <c r="H67" i="19"/>
  <c r="V67" i="19"/>
  <c r="L67" i="19"/>
  <c r="C67" i="19"/>
  <c r="I67" i="19"/>
  <c r="W67" i="19"/>
  <c r="B67" i="19"/>
  <c r="X67" i="19"/>
  <c r="O67" i="19"/>
  <c r="E67" i="19"/>
  <c r="S67" i="19"/>
  <c r="Y67" i="19"/>
  <c r="D67" i="19"/>
  <c r="R67" i="19"/>
  <c r="Q67" i="19"/>
  <c r="N32" i="24"/>
  <c r="S32" i="24"/>
  <c r="R31" i="19"/>
  <c r="B31" i="19"/>
  <c r="K31" i="19"/>
  <c r="T31" i="19"/>
  <c r="I31" i="19"/>
  <c r="M31" i="19"/>
  <c r="E31" i="19"/>
  <c r="N31" i="19"/>
  <c r="A68" i="19"/>
  <c r="G31" i="19"/>
  <c r="P31" i="19"/>
  <c r="L31" i="19"/>
  <c r="H31" i="19"/>
  <c r="U31" i="19"/>
  <c r="J31" i="19"/>
  <c r="V31" i="19"/>
  <c r="S31" i="19"/>
  <c r="A32" i="19"/>
  <c r="O31" i="19"/>
  <c r="D31" i="19"/>
  <c r="Q31" i="19"/>
  <c r="F31" i="19"/>
  <c r="C31" i="19"/>
  <c r="B1153" i="2"/>
  <c r="Y28" i="21"/>
  <c r="C29" i="21"/>
  <c r="B29" i="21"/>
  <c r="Y28" i="24"/>
  <c r="Y65" i="21"/>
  <c r="Y177" i="21"/>
  <c r="C29" i="24"/>
  <c r="Y65" i="24"/>
  <c r="B66" i="21"/>
  <c r="Y102" i="21"/>
  <c r="C66" i="21"/>
  <c r="B29" i="24"/>
  <c r="Y214" i="21"/>
  <c r="Y102" i="24"/>
  <c r="C66" i="24"/>
  <c r="C103" i="21"/>
  <c r="C178" i="21"/>
  <c r="B178" i="21"/>
  <c r="Y139" i="21"/>
  <c r="B103" i="21"/>
  <c r="B66" i="24"/>
  <c r="B1204" i="2"/>
  <c r="E31" i="21"/>
  <c r="D31" i="21"/>
  <c r="W31" i="21"/>
  <c r="X31" i="19"/>
  <c r="Y31" i="19"/>
  <c r="W31" i="19"/>
  <c r="W216" i="21"/>
  <c r="V216" i="21"/>
  <c r="U216" i="21"/>
  <c r="O216" i="21"/>
  <c r="F216" i="21"/>
  <c r="I216" i="21"/>
  <c r="T216" i="21"/>
  <c r="K216" i="21"/>
  <c r="L216" i="21"/>
  <c r="C216" i="21"/>
  <c r="J216" i="21"/>
  <c r="M216" i="21"/>
  <c r="H216" i="21"/>
  <c r="B216" i="21"/>
  <c r="E216" i="21"/>
  <c r="S216" i="21"/>
  <c r="G216" i="21"/>
  <c r="A217" i="21"/>
  <c r="X216" i="21"/>
  <c r="R216" i="21"/>
  <c r="P216" i="21"/>
  <c r="D216" i="21"/>
  <c r="N216" i="21"/>
  <c r="Q216" i="21"/>
  <c r="G252" i="21"/>
  <c r="N252" i="21"/>
  <c r="B252" i="21"/>
  <c r="L252" i="21"/>
  <c r="S252" i="21"/>
  <c r="T252" i="21"/>
  <c r="W252" i="21"/>
  <c r="D252" i="21"/>
  <c r="K252" i="21"/>
  <c r="R252" i="21"/>
  <c r="M252" i="21"/>
  <c r="P252" i="21"/>
  <c r="X252" i="21"/>
  <c r="E252" i="21"/>
  <c r="H252" i="21"/>
  <c r="A253" i="21"/>
  <c r="F252" i="21"/>
  <c r="Q252" i="21"/>
  <c r="V252" i="21"/>
  <c r="Y252" i="21"/>
  <c r="I252" i="21"/>
  <c r="O252" i="21"/>
  <c r="C252" i="21"/>
  <c r="J252" i="21"/>
  <c r="U252" i="21"/>
  <c r="B394" i="24"/>
  <c r="R394" i="24"/>
  <c r="K394" i="24"/>
  <c r="I394" i="24"/>
  <c r="D394" i="24"/>
  <c r="M394" i="24"/>
  <c r="X394" i="24"/>
  <c r="F394" i="24"/>
  <c r="V394" i="24"/>
  <c r="O394" i="24"/>
  <c r="Q394" i="24"/>
  <c r="L394" i="24"/>
  <c r="U394" i="24"/>
  <c r="J394" i="24"/>
  <c r="C394" i="24"/>
  <c r="S394" i="24"/>
  <c r="Y394" i="24"/>
  <c r="T394" i="24"/>
  <c r="H394" i="24"/>
  <c r="N394" i="24"/>
  <c r="G394" i="24"/>
  <c r="W394" i="24"/>
  <c r="A395" i="24"/>
  <c r="E394" i="24"/>
  <c r="P394" i="24"/>
  <c r="Q615" i="21"/>
  <c r="L615" i="21"/>
  <c r="N615" i="21"/>
  <c r="O615" i="21"/>
  <c r="K615" i="21"/>
  <c r="E615" i="21"/>
  <c r="Y615" i="21"/>
  <c r="R615" i="21"/>
  <c r="S615" i="21"/>
  <c r="T615" i="21"/>
  <c r="P615" i="21"/>
  <c r="I615" i="21"/>
  <c r="B615" i="21"/>
  <c r="C615" i="21"/>
  <c r="D615" i="21"/>
  <c r="A616" i="21"/>
  <c r="M615" i="21"/>
  <c r="G615" i="21"/>
  <c r="H615" i="21"/>
  <c r="J615" i="21"/>
  <c r="F615" i="21"/>
  <c r="W615" i="21"/>
  <c r="U615" i="21"/>
  <c r="X615" i="21"/>
  <c r="V615" i="21"/>
  <c r="K285" i="24"/>
  <c r="Y285" i="24"/>
  <c r="T285" i="24"/>
  <c r="C285" i="24"/>
  <c r="Q285" i="24"/>
  <c r="W285" i="24"/>
  <c r="J285" i="24"/>
  <c r="A286" i="24"/>
  <c r="N285" i="24"/>
  <c r="M285" i="24"/>
  <c r="S285" i="24"/>
  <c r="F285" i="24"/>
  <c r="L285" i="24"/>
  <c r="P285" i="24"/>
  <c r="O285" i="24"/>
  <c r="B285" i="24"/>
  <c r="H285" i="24"/>
  <c r="V285" i="24"/>
  <c r="E285" i="24"/>
  <c r="I285" i="24"/>
  <c r="D285" i="24"/>
  <c r="R285" i="24"/>
  <c r="X285" i="24"/>
  <c r="G285" i="24"/>
  <c r="U285" i="24"/>
  <c r="M651" i="21"/>
  <c r="J651" i="21"/>
  <c r="K651" i="21"/>
  <c r="L651" i="21"/>
  <c r="H651" i="21"/>
  <c r="A652" i="21"/>
  <c r="Q651" i="21"/>
  <c r="O651" i="21"/>
  <c r="P651" i="21"/>
  <c r="R651" i="21"/>
  <c r="N651" i="21"/>
  <c r="E651" i="21"/>
  <c r="Y651" i="21"/>
  <c r="T651" i="21"/>
  <c r="B651" i="21"/>
  <c r="W651" i="21"/>
  <c r="S651" i="21"/>
  <c r="I651" i="21"/>
  <c r="D651" i="21"/>
  <c r="F651" i="21"/>
  <c r="G651" i="21"/>
  <c r="C651" i="21"/>
  <c r="X651" i="21"/>
  <c r="U651" i="21"/>
  <c r="V651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11" i="24"/>
  <c r="G611" i="24"/>
  <c r="R611" i="24"/>
  <c r="B611" i="24"/>
  <c r="M611" i="24"/>
  <c r="T611" i="24"/>
  <c r="D611" i="24"/>
  <c r="O611" i="24"/>
  <c r="A612" i="24"/>
  <c r="J611" i="24"/>
  <c r="U611" i="24"/>
  <c r="E611" i="24"/>
  <c r="L611" i="24"/>
  <c r="V611" i="24"/>
  <c r="Q611" i="24"/>
  <c r="H611" i="24"/>
  <c r="S611" i="24"/>
  <c r="N611" i="24"/>
  <c r="I611" i="24"/>
  <c r="K611" i="24"/>
  <c r="F611" i="24"/>
  <c r="X611" i="24"/>
  <c r="C611" i="24"/>
  <c r="Y611" i="24"/>
  <c r="P611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26" i="21"/>
  <c r="Q326" i="21"/>
  <c r="J326" i="21"/>
  <c r="C326" i="21"/>
  <c r="S326" i="21"/>
  <c r="D326" i="21"/>
  <c r="E326" i="21"/>
  <c r="Y326" i="21"/>
  <c r="N326" i="21"/>
  <c r="G326" i="21"/>
  <c r="H326" i="21"/>
  <c r="I326" i="21"/>
  <c r="B326" i="21"/>
  <c r="R326" i="21"/>
  <c r="K326" i="21"/>
  <c r="L326" i="21"/>
  <c r="M326" i="21"/>
  <c r="F326" i="21"/>
  <c r="A327" i="21"/>
  <c r="O326" i="21"/>
  <c r="V326" i="21"/>
  <c r="T326" i="21"/>
  <c r="U326" i="21"/>
  <c r="W326" i="21"/>
  <c r="X326" i="21"/>
  <c r="W358" i="24"/>
  <c r="N358" i="24"/>
  <c r="M358" i="24"/>
  <c r="H358" i="24"/>
  <c r="V358" i="24"/>
  <c r="E358" i="24"/>
  <c r="P358" i="24"/>
  <c r="K358" i="24"/>
  <c r="B358" i="24"/>
  <c r="X358" i="24"/>
  <c r="C358" i="24"/>
  <c r="U358" i="24"/>
  <c r="I358" i="24"/>
  <c r="D358" i="24"/>
  <c r="R358" i="24"/>
  <c r="Q358" i="24"/>
  <c r="S358" i="24"/>
  <c r="J358" i="24"/>
  <c r="G358" i="24"/>
  <c r="Y358" i="24"/>
  <c r="T358" i="24"/>
  <c r="O358" i="24"/>
  <c r="F358" i="24"/>
  <c r="L358" i="24"/>
  <c r="A359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4" i="24"/>
  <c r="L104" i="24"/>
  <c r="A141" i="24"/>
  <c r="Q104" i="24"/>
  <c r="R104" i="24"/>
  <c r="C104" i="24"/>
  <c r="S104" i="24"/>
  <c r="P104" i="24"/>
  <c r="F104" i="24"/>
  <c r="E104" i="24"/>
  <c r="G104" i="24"/>
  <c r="D104" i="24"/>
  <c r="T104" i="24"/>
  <c r="N104" i="24"/>
  <c r="B104" i="24"/>
  <c r="M104" i="24"/>
  <c r="K104" i="24"/>
  <c r="H104" i="24"/>
  <c r="X104" i="24"/>
  <c r="I104" i="24"/>
  <c r="J104" i="24"/>
  <c r="V104" i="24"/>
  <c r="U104" i="24"/>
  <c r="W104" i="24"/>
  <c r="D434" i="21"/>
  <c r="A435" i="21"/>
  <c r="F434" i="21"/>
  <c r="K434" i="21"/>
  <c r="H434" i="21"/>
  <c r="E434" i="21"/>
  <c r="J434" i="21"/>
  <c r="O434" i="21"/>
  <c r="L434" i="21"/>
  <c r="I434" i="21"/>
  <c r="N434" i="21"/>
  <c r="P434" i="21"/>
  <c r="M434" i="21"/>
  <c r="G434" i="21"/>
  <c r="B434" i="21"/>
  <c r="C434" i="21"/>
  <c r="W434" i="21"/>
  <c r="X434" i="21"/>
  <c r="Q434" i="21"/>
  <c r="U434" i="21"/>
  <c r="T434" i="21"/>
  <c r="R434" i="21"/>
  <c r="V434" i="21"/>
  <c r="S434" i="21"/>
  <c r="Y434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9" i="24"/>
  <c r="K249" i="24"/>
  <c r="Q249" i="24"/>
  <c r="T249" i="24"/>
  <c r="P249" i="24"/>
  <c r="B249" i="24"/>
  <c r="R249" i="24"/>
  <c r="O249" i="24"/>
  <c r="Y249" i="24"/>
  <c r="E249" i="24"/>
  <c r="X249" i="24"/>
  <c r="F249" i="24"/>
  <c r="C249" i="24"/>
  <c r="S249" i="24"/>
  <c r="D249" i="24"/>
  <c r="M249" i="24"/>
  <c r="A250" i="24"/>
  <c r="J249" i="24"/>
  <c r="G249" i="24"/>
  <c r="I249" i="24"/>
  <c r="L249" i="24"/>
  <c r="H249" i="24"/>
  <c r="U249" i="24"/>
  <c r="W249" i="24"/>
  <c r="V249" i="24"/>
  <c r="G575" i="24"/>
  <c r="W575" i="24"/>
  <c r="L575" i="24"/>
  <c r="E575" i="24"/>
  <c r="U575" i="24"/>
  <c r="J575" i="24"/>
  <c r="O575" i="24"/>
  <c r="D575" i="24"/>
  <c r="T575" i="24"/>
  <c r="M575" i="24"/>
  <c r="B575" i="24"/>
  <c r="R575" i="24"/>
  <c r="C575" i="24"/>
  <c r="H575" i="24"/>
  <c r="Q575" i="24"/>
  <c r="V575" i="24"/>
  <c r="K575" i="24"/>
  <c r="P575" i="24"/>
  <c r="Y575" i="24"/>
  <c r="S575" i="24"/>
  <c r="X575" i="24"/>
  <c r="F575" i="24"/>
  <c r="A576" i="24"/>
  <c r="I575" i="24"/>
  <c r="N575" i="24"/>
  <c r="C543" i="21"/>
  <c r="S543" i="21"/>
  <c r="L543" i="21"/>
  <c r="E543" i="21"/>
  <c r="Y543" i="21"/>
  <c r="N543" i="21"/>
  <c r="G543" i="21"/>
  <c r="A544" i="21"/>
  <c r="P543" i="21"/>
  <c r="I543" i="21"/>
  <c r="B543" i="21"/>
  <c r="R543" i="21"/>
  <c r="K543" i="21"/>
  <c r="D543" i="21"/>
  <c r="T543" i="21"/>
  <c r="M543" i="21"/>
  <c r="F543" i="21"/>
  <c r="O543" i="21"/>
  <c r="H543" i="21"/>
  <c r="X543" i="21"/>
  <c r="Q543" i="21"/>
  <c r="J543" i="21"/>
  <c r="V543" i="21"/>
  <c r="W543" i="21"/>
  <c r="U543" i="21"/>
  <c r="D289" i="21"/>
  <c r="E289" i="21"/>
  <c r="Y289" i="21"/>
  <c r="N289" i="21"/>
  <c r="K289" i="21"/>
  <c r="H289" i="21"/>
  <c r="I289" i="21"/>
  <c r="B289" i="21"/>
  <c r="R289" i="21"/>
  <c r="O289" i="21"/>
  <c r="L289" i="21"/>
  <c r="M289" i="21"/>
  <c r="F289" i="21"/>
  <c r="C289" i="21"/>
  <c r="S289" i="21"/>
  <c r="A290" i="21"/>
  <c r="P289" i="21"/>
  <c r="Q289" i="21"/>
  <c r="J289" i="21"/>
  <c r="G289" i="21"/>
  <c r="U289" i="21"/>
  <c r="W289" i="21"/>
  <c r="T289" i="21"/>
  <c r="X289" i="21"/>
  <c r="V289" i="21"/>
  <c r="C503" i="24"/>
  <c r="S503" i="24"/>
  <c r="L503" i="24"/>
  <c r="A504" i="24"/>
  <c r="Q503" i="24"/>
  <c r="J503" i="24"/>
  <c r="K503" i="24"/>
  <c r="D503" i="24"/>
  <c r="T503" i="24"/>
  <c r="I503" i="24"/>
  <c r="B503" i="24"/>
  <c r="R503" i="24"/>
  <c r="H503" i="24"/>
  <c r="M503" i="24"/>
  <c r="G503" i="24"/>
  <c r="P503" i="24"/>
  <c r="Y503" i="24"/>
  <c r="O503" i="24"/>
  <c r="X503" i="24"/>
  <c r="F503" i="24"/>
  <c r="W503" i="24"/>
  <c r="E503" i="24"/>
  <c r="N503" i="24"/>
  <c r="V503" i="24"/>
  <c r="U503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5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67" i="24"/>
  <c r="G467" i="24"/>
  <c r="Y467" i="24"/>
  <c r="T467" i="24"/>
  <c r="O467" i="24"/>
  <c r="F467" i="24"/>
  <c r="C467" i="24"/>
  <c r="U467" i="24"/>
  <c r="W467" i="24"/>
  <c r="N467" i="24"/>
  <c r="M467" i="24"/>
  <c r="H467" i="24"/>
  <c r="V467" i="24"/>
  <c r="S467" i="24"/>
  <c r="J467" i="24"/>
  <c r="P467" i="24"/>
  <c r="K467" i="24"/>
  <c r="B467" i="24"/>
  <c r="X467" i="24"/>
  <c r="L467" i="24"/>
  <c r="A468" i="24"/>
  <c r="I467" i="24"/>
  <c r="D467" i="24"/>
  <c r="R467" i="24"/>
  <c r="Q467" i="24"/>
  <c r="M322" i="24"/>
  <c r="S322" i="24"/>
  <c r="F322" i="24"/>
  <c r="P322" i="24"/>
  <c r="K322" i="24"/>
  <c r="Y322" i="24"/>
  <c r="O322" i="24"/>
  <c r="B322" i="24"/>
  <c r="L322" i="24"/>
  <c r="V322" i="24"/>
  <c r="E322" i="24"/>
  <c r="D322" i="24"/>
  <c r="N322" i="24"/>
  <c r="H322" i="24"/>
  <c r="R322" i="24"/>
  <c r="A323" i="24"/>
  <c r="G322" i="24"/>
  <c r="U322" i="24"/>
  <c r="T322" i="24"/>
  <c r="X322" i="24"/>
  <c r="C322" i="24"/>
  <c r="Q322" i="24"/>
  <c r="W322" i="24"/>
  <c r="J322" i="24"/>
  <c r="I322" i="24"/>
  <c r="L398" i="21"/>
  <c r="E398" i="21"/>
  <c r="Y398" i="21"/>
  <c r="R398" i="21"/>
  <c r="S398" i="21"/>
  <c r="P398" i="21"/>
  <c r="I398" i="21"/>
  <c r="F398" i="21"/>
  <c r="G398" i="21"/>
  <c r="A399" i="21"/>
  <c r="D398" i="21"/>
  <c r="T398" i="21"/>
  <c r="M398" i="21"/>
  <c r="J398" i="21"/>
  <c r="K398" i="21"/>
  <c r="H398" i="21"/>
  <c r="X398" i="21"/>
  <c r="Q398" i="21"/>
  <c r="N398" i="21"/>
  <c r="O398" i="21"/>
  <c r="C398" i="21"/>
  <c r="B398" i="21"/>
  <c r="W398" i="21"/>
  <c r="V398" i="21"/>
  <c r="U398" i="21"/>
  <c r="C539" i="24"/>
  <c r="S539" i="24"/>
  <c r="H539" i="24"/>
  <c r="X539" i="24"/>
  <c r="Q539" i="24"/>
  <c r="F539" i="24"/>
  <c r="V539" i="24"/>
  <c r="K539" i="24"/>
  <c r="A540" i="24"/>
  <c r="P539" i="24"/>
  <c r="I539" i="24"/>
  <c r="Y539" i="24"/>
  <c r="N539" i="24"/>
  <c r="D539" i="24"/>
  <c r="M539" i="24"/>
  <c r="R539" i="24"/>
  <c r="G539" i="24"/>
  <c r="L539" i="24"/>
  <c r="U539" i="24"/>
  <c r="O539" i="24"/>
  <c r="T539" i="24"/>
  <c r="B539" i="24"/>
  <c r="W539" i="24"/>
  <c r="E539" i="24"/>
  <c r="J539" i="24"/>
  <c r="M687" i="21"/>
  <c r="B687" i="21"/>
  <c r="W687" i="21"/>
  <c r="S687" i="21"/>
  <c r="O687" i="21"/>
  <c r="P687" i="21"/>
  <c r="Q687" i="21"/>
  <c r="G687" i="21"/>
  <c r="C687" i="21"/>
  <c r="X687" i="21"/>
  <c r="T687" i="21"/>
  <c r="V687" i="21"/>
  <c r="E687" i="21"/>
  <c r="U687" i="21"/>
  <c r="L687" i="21"/>
  <c r="H687" i="21"/>
  <c r="D687" i="21"/>
  <c r="F687" i="21"/>
  <c r="A688" i="21"/>
  <c r="I687" i="21"/>
  <c r="Y687" i="21"/>
  <c r="R687" i="21"/>
  <c r="N687" i="21"/>
  <c r="J687" i="21"/>
  <c r="K687" i="21"/>
  <c r="G507" i="21"/>
  <c r="W507" i="21"/>
  <c r="P507" i="21"/>
  <c r="I507" i="21"/>
  <c r="A508" i="21"/>
  <c r="N507" i="21"/>
  <c r="K507" i="21"/>
  <c r="D507" i="21"/>
  <c r="T507" i="21"/>
  <c r="M507" i="21"/>
  <c r="B507" i="21"/>
  <c r="R507" i="21"/>
  <c r="O507" i="21"/>
  <c r="H507" i="21"/>
  <c r="X507" i="21"/>
  <c r="Q507" i="21"/>
  <c r="F507" i="21"/>
  <c r="C507" i="21"/>
  <c r="S507" i="21"/>
  <c r="L507" i="21"/>
  <c r="E507" i="21"/>
  <c r="Y507" i="21"/>
  <c r="J507" i="21"/>
  <c r="U507" i="21"/>
  <c r="V507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47" i="24"/>
  <c r="X647" i="24"/>
  <c r="H647" i="24"/>
  <c r="S647" i="24"/>
  <c r="C647" i="24"/>
  <c r="N647" i="24"/>
  <c r="Y647" i="24"/>
  <c r="I647" i="24"/>
  <c r="P647" i="24"/>
  <c r="A684" i="24"/>
  <c r="K647" i="24"/>
  <c r="V647" i="24"/>
  <c r="F647" i="24"/>
  <c r="E647" i="24"/>
  <c r="W647" i="24"/>
  <c r="R647" i="24"/>
  <c r="T647" i="24"/>
  <c r="O647" i="24"/>
  <c r="J647" i="24"/>
  <c r="U647" i="24"/>
  <c r="L647" i="24"/>
  <c r="G647" i="24"/>
  <c r="B647" i="24"/>
  <c r="M647" i="24"/>
  <c r="D647" i="24"/>
  <c r="A648" i="24"/>
  <c r="C430" i="24"/>
  <c r="U430" i="24"/>
  <c r="H430" i="24"/>
  <c r="R430" i="24"/>
  <c r="W430" i="24"/>
  <c r="M430" i="24"/>
  <c r="Y430" i="24"/>
  <c r="S430" i="24"/>
  <c r="F430" i="24"/>
  <c r="X430" i="24"/>
  <c r="K430" i="24"/>
  <c r="I430" i="24"/>
  <c r="N430" i="24"/>
  <c r="L430" i="24"/>
  <c r="V430" i="24"/>
  <c r="Q430" i="24"/>
  <c r="T430" i="24"/>
  <c r="J430" i="24"/>
  <c r="G430" i="24"/>
  <c r="E430" i="24"/>
  <c r="O430" i="24"/>
  <c r="B430" i="24"/>
  <c r="A431" i="24"/>
  <c r="D430" i="24"/>
  <c r="P430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13" i="24"/>
  <c r="D213" i="24"/>
  <c r="T213" i="24"/>
  <c r="I213" i="24"/>
  <c r="B213" i="24"/>
  <c r="R213" i="24"/>
  <c r="C213" i="24"/>
  <c r="S213" i="24"/>
  <c r="L213" i="24"/>
  <c r="A214" i="24"/>
  <c r="Q213" i="24"/>
  <c r="J213" i="24"/>
  <c r="G213" i="24"/>
  <c r="P213" i="24"/>
  <c r="Y213" i="24"/>
  <c r="O213" i="24"/>
  <c r="X213" i="24"/>
  <c r="F213" i="24"/>
  <c r="W213" i="24"/>
  <c r="E213" i="24"/>
  <c r="N213" i="24"/>
  <c r="H213" i="24"/>
  <c r="M213" i="24"/>
  <c r="V213" i="24"/>
  <c r="U213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9" i="21"/>
  <c r="J759" i="21"/>
  <c r="F759" i="21"/>
  <c r="B759" i="21"/>
  <c r="W759" i="21"/>
  <c r="S759" i="21"/>
  <c r="E759" i="21"/>
  <c r="U759" i="21"/>
  <c r="O759" i="21"/>
  <c r="K759" i="21"/>
  <c r="G759" i="21"/>
  <c r="C759" i="21"/>
  <c r="X759" i="21"/>
  <c r="I759" i="21"/>
  <c r="Y759" i="21"/>
  <c r="T759" i="21"/>
  <c r="P759" i="21"/>
  <c r="L759" i="21"/>
  <c r="H759" i="21"/>
  <c r="M759" i="21"/>
  <c r="D759" i="21"/>
  <c r="A760" i="21"/>
  <c r="V759" i="21"/>
  <c r="R759" i="21"/>
  <c r="N759" i="21"/>
  <c r="R795" i="21"/>
  <c r="C795" i="21"/>
  <c r="X795" i="21"/>
  <c r="T795" i="21"/>
  <c r="K795" i="21"/>
  <c r="L795" i="21"/>
  <c r="F795" i="21"/>
  <c r="V795" i="21"/>
  <c r="H795" i="21"/>
  <c r="D795" i="21"/>
  <c r="Y795" i="21"/>
  <c r="P795" i="21"/>
  <c r="Q795" i="21"/>
  <c r="J795" i="21"/>
  <c r="B795" i="21"/>
  <c r="M795" i="21"/>
  <c r="I795" i="21"/>
  <c r="A796" i="21"/>
  <c r="U795" i="21"/>
  <c r="W795" i="21"/>
  <c r="N795" i="21"/>
  <c r="A832" i="21"/>
  <c r="S795" i="21"/>
  <c r="O795" i="21"/>
  <c r="E795" i="21"/>
  <c r="G795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40" i="24"/>
  <c r="J140" i="24"/>
  <c r="L140" i="24"/>
  <c r="P140" i="24"/>
  <c r="B140" i="24"/>
  <c r="R140" i="24"/>
  <c r="M140" i="24"/>
  <c r="S140" i="24"/>
  <c r="E140" i="24"/>
  <c r="Y140" i="24"/>
  <c r="N140" i="24"/>
  <c r="G140" i="24"/>
  <c r="C140" i="24"/>
  <c r="I140" i="24"/>
  <c r="O140" i="24"/>
  <c r="H140" i="24"/>
  <c r="K140" i="24"/>
  <c r="D140" i="24"/>
  <c r="F140" i="24"/>
  <c r="X140" i="24"/>
  <c r="W140" i="24"/>
  <c r="T140" i="24"/>
  <c r="U140" i="24"/>
  <c r="V140" i="24"/>
  <c r="Q723" i="21"/>
  <c r="J723" i="21"/>
  <c r="K723" i="21"/>
  <c r="G723" i="21"/>
  <c r="A724" i="21"/>
  <c r="S723" i="21"/>
  <c r="E723" i="21"/>
  <c r="U723" i="21"/>
  <c r="O723" i="21"/>
  <c r="P723" i="21"/>
  <c r="L723" i="21"/>
  <c r="C723" i="21"/>
  <c r="X723" i="21"/>
  <c r="I723" i="21"/>
  <c r="Y723" i="21"/>
  <c r="T723" i="21"/>
  <c r="V723" i="21"/>
  <c r="R723" i="21"/>
  <c r="H723" i="21"/>
  <c r="M723" i="21"/>
  <c r="D723" i="21"/>
  <c r="F723" i="21"/>
  <c r="B723" i="21"/>
  <c r="W723" i="21"/>
  <c r="N723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77" i="24"/>
  <c r="L177" i="24"/>
  <c r="M177" i="24"/>
  <c r="F177" i="24"/>
  <c r="A178" i="24"/>
  <c r="G177" i="24"/>
  <c r="D177" i="24"/>
  <c r="E177" i="24"/>
  <c r="Y177" i="24"/>
  <c r="N177" i="24"/>
  <c r="H177" i="24"/>
  <c r="B177" i="24"/>
  <c r="C177" i="24"/>
  <c r="P177" i="24"/>
  <c r="J177" i="24"/>
  <c r="K177" i="24"/>
  <c r="I177" i="24"/>
  <c r="R177" i="24"/>
  <c r="S177" i="24"/>
  <c r="Q177" i="24"/>
  <c r="V177" i="24"/>
  <c r="W177" i="24"/>
  <c r="T177" i="24"/>
  <c r="X177" i="24"/>
  <c r="U177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71" i="21"/>
  <c r="O471" i="21"/>
  <c r="P471" i="21"/>
  <c r="Q471" i="21"/>
  <c r="A472" i="21"/>
  <c r="B471" i="21"/>
  <c r="C471" i="21"/>
  <c r="D471" i="21"/>
  <c r="F471" i="21"/>
  <c r="G471" i="21"/>
  <c r="H471" i="21"/>
  <c r="I471" i="21"/>
  <c r="J471" i="21"/>
  <c r="K471" i="21"/>
  <c r="L471" i="21"/>
  <c r="M471" i="21"/>
  <c r="N471" i="21"/>
  <c r="W471" i="21"/>
  <c r="X471" i="21"/>
  <c r="S471" i="21"/>
  <c r="Y471" i="21"/>
  <c r="T471" i="21"/>
  <c r="U471" i="21"/>
  <c r="R471" i="21"/>
  <c r="V471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62" i="21"/>
  <c r="I362" i="21"/>
  <c r="A363" i="21"/>
  <c r="N362" i="21"/>
  <c r="K362" i="21"/>
  <c r="D362" i="21"/>
  <c r="T362" i="21"/>
  <c r="M362" i="21"/>
  <c r="B362" i="21"/>
  <c r="R362" i="21"/>
  <c r="O362" i="21"/>
  <c r="H362" i="21"/>
  <c r="X362" i="21"/>
  <c r="Q362" i="21"/>
  <c r="F362" i="21"/>
  <c r="C362" i="21"/>
  <c r="S362" i="21"/>
  <c r="L362" i="21"/>
  <c r="E362" i="21"/>
  <c r="Y362" i="21"/>
  <c r="J362" i="21"/>
  <c r="G362" i="21"/>
  <c r="W362" i="21"/>
  <c r="U362" i="21"/>
  <c r="V362" i="21"/>
  <c r="K579" i="21"/>
  <c r="H579" i="21"/>
  <c r="E579" i="21"/>
  <c r="Y579" i="21"/>
  <c r="N579" i="21"/>
  <c r="O579" i="21"/>
  <c r="L579" i="21"/>
  <c r="I579" i="21"/>
  <c r="B579" i="21"/>
  <c r="R579" i="21"/>
  <c r="C579" i="21"/>
  <c r="S579" i="21"/>
  <c r="P579" i="21"/>
  <c r="M579" i="21"/>
  <c r="F579" i="21"/>
  <c r="G579" i="21"/>
  <c r="D579" i="21"/>
  <c r="A580" i="21"/>
  <c r="Q579" i="21"/>
  <c r="J579" i="21"/>
  <c r="X579" i="21"/>
  <c r="V579" i="21"/>
  <c r="W579" i="21"/>
  <c r="T579" i="21"/>
  <c r="U579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41" i="21"/>
  <c r="C141" i="21"/>
  <c r="U141" i="21"/>
  <c r="P141" i="21"/>
  <c r="R141" i="21"/>
  <c r="M141" i="21"/>
  <c r="F141" i="21"/>
  <c r="X141" i="21"/>
  <c r="S141" i="21"/>
  <c r="N141" i="21"/>
  <c r="I141" i="21"/>
  <c r="K141" i="21"/>
  <c r="V141" i="21"/>
  <c r="Q141" i="21"/>
  <c r="L141" i="21"/>
  <c r="G141" i="21"/>
  <c r="D141" i="21"/>
  <c r="O141" i="21"/>
  <c r="J141" i="21"/>
  <c r="E141" i="21"/>
  <c r="W141" i="21"/>
  <c r="B141" i="21"/>
  <c r="T141" i="21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6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C105" i="21"/>
  <c r="U105" i="21"/>
  <c r="W105" i="21"/>
  <c r="T105" i="21"/>
  <c r="O105" i="21"/>
  <c r="S105" i="21"/>
  <c r="A142" i="21"/>
  <c r="P105" i="21"/>
  <c r="R105" i="21"/>
  <c r="M105" i="21"/>
  <c r="H105" i="21"/>
  <c r="L105" i="21"/>
  <c r="N105" i="21"/>
  <c r="I105" i="21"/>
  <c r="K105" i="21"/>
  <c r="F105" i="21"/>
  <c r="J105" i="21"/>
  <c r="E105" i="21"/>
  <c r="G105" i="21"/>
  <c r="D105" i="21"/>
  <c r="V105" i="21"/>
  <c r="Q105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81" i="21"/>
  <c r="N180" i="21"/>
  <c r="G180" i="21"/>
  <c r="W180" i="21"/>
  <c r="P180" i="21"/>
  <c r="I180" i="21"/>
  <c r="R180" i="21"/>
  <c r="K180" i="21"/>
  <c r="D180" i="21"/>
  <c r="T180" i="21"/>
  <c r="M180" i="21"/>
  <c r="F180" i="21"/>
  <c r="V180" i="21"/>
  <c r="O180" i="21"/>
  <c r="H180" i="21"/>
  <c r="Q180" i="21"/>
  <c r="J180" i="21"/>
  <c r="C180" i="21"/>
  <c r="S180" i="21"/>
  <c r="L180" i="21"/>
  <c r="E180" i="21"/>
  <c r="U180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A69" i="19" l="1"/>
  <c r="D32" i="19"/>
  <c r="Q32" i="19"/>
  <c r="I32" i="19"/>
  <c r="V32" i="19"/>
  <c r="N32" i="19"/>
  <c r="J32" i="19"/>
  <c r="S32" i="19"/>
  <c r="M32" i="19"/>
  <c r="K32" i="19"/>
  <c r="A33" i="19"/>
  <c r="T32" i="19"/>
  <c r="P32" i="19"/>
  <c r="Y32" i="19"/>
  <c r="O32" i="19"/>
  <c r="U32" i="19"/>
  <c r="F32" i="19"/>
  <c r="H32" i="19"/>
  <c r="R32" i="19"/>
  <c r="G32" i="19"/>
  <c r="C32" i="19"/>
  <c r="B32" i="19"/>
  <c r="E32" i="19"/>
  <c r="L32" i="19"/>
  <c r="X68" i="19"/>
  <c r="S68" i="19"/>
  <c r="N68" i="19"/>
  <c r="I68" i="19"/>
  <c r="A105" i="19"/>
  <c r="V68" i="19"/>
  <c r="D68" i="19"/>
  <c r="Y68" i="19"/>
  <c r="P68" i="19"/>
  <c r="K68" i="19"/>
  <c r="L68" i="19"/>
  <c r="U68" i="19"/>
  <c r="H68" i="19"/>
  <c r="G68" i="19"/>
  <c r="B68" i="19"/>
  <c r="T68" i="19"/>
  <c r="O68" i="19"/>
  <c r="C68" i="19"/>
  <c r="F68" i="19"/>
  <c r="J68" i="19"/>
  <c r="E68" i="19"/>
  <c r="W68" i="19"/>
  <c r="R68" i="19"/>
  <c r="Q68" i="19"/>
  <c r="M68" i="19"/>
  <c r="V104" i="19"/>
  <c r="E104" i="19"/>
  <c r="W104" i="19"/>
  <c r="H104" i="19"/>
  <c r="A141" i="19"/>
  <c r="J104" i="19"/>
  <c r="U104" i="19"/>
  <c r="S104" i="19"/>
  <c r="D104" i="19"/>
  <c r="Y104" i="19"/>
  <c r="F104" i="19"/>
  <c r="L104" i="19"/>
  <c r="B104" i="19"/>
  <c r="N104" i="19"/>
  <c r="M104" i="19"/>
  <c r="O104" i="19"/>
  <c r="I104" i="19"/>
  <c r="K104" i="19"/>
  <c r="R104" i="19"/>
  <c r="Q104" i="19"/>
  <c r="C104" i="19"/>
  <c r="T104" i="19"/>
  <c r="P104" i="19"/>
  <c r="X104" i="19"/>
  <c r="G104" i="19"/>
  <c r="B140" i="19"/>
  <c r="K140" i="19"/>
  <c r="P140" i="19"/>
  <c r="U140" i="19"/>
  <c r="C140" i="19"/>
  <c r="H140" i="19"/>
  <c r="M140" i="19"/>
  <c r="R140" i="19"/>
  <c r="W140" i="19"/>
  <c r="E140" i="19"/>
  <c r="J140" i="19"/>
  <c r="O140" i="19"/>
  <c r="D140" i="19"/>
  <c r="I140" i="19"/>
  <c r="N140" i="19"/>
  <c r="S140" i="19"/>
  <c r="X140" i="19"/>
  <c r="F140" i="19"/>
  <c r="T140" i="19"/>
  <c r="Y140" i="19"/>
  <c r="G140" i="19"/>
  <c r="L140" i="19"/>
  <c r="Q140" i="19"/>
  <c r="V140" i="19"/>
  <c r="B1177" i="2"/>
  <c r="Y29" i="21"/>
  <c r="Y66" i="21"/>
  <c r="Y29" i="24"/>
  <c r="B30" i="21"/>
  <c r="C30" i="21"/>
  <c r="C67" i="21"/>
  <c r="Y103" i="21"/>
  <c r="C30" i="24"/>
  <c r="Y66" i="24"/>
  <c r="B67" i="21"/>
  <c r="B30" i="24"/>
  <c r="Y178" i="21"/>
  <c r="B67" i="24"/>
  <c r="B104" i="21"/>
  <c r="C179" i="21"/>
  <c r="C104" i="21"/>
  <c r="Y215" i="21"/>
  <c r="C67" i="24"/>
  <c r="Y140" i="21"/>
  <c r="Y103" i="24"/>
  <c r="B179" i="21"/>
  <c r="V217" i="21"/>
  <c r="U217" i="21"/>
  <c r="S217" i="21"/>
  <c r="G217" i="21"/>
  <c r="A218" i="21"/>
  <c r="O217" i="21"/>
  <c r="M217" i="21"/>
  <c r="P217" i="21"/>
  <c r="W217" i="21"/>
  <c r="N217" i="21"/>
  <c r="H217" i="21"/>
  <c r="F217" i="21"/>
  <c r="I217" i="21"/>
  <c r="T217" i="21"/>
  <c r="K217" i="21"/>
  <c r="B217" i="21"/>
  <c r="E217" i="21"/>
  <c r="C217" i="21"/>
  <c r="J217" i="21"/>
  <c r="Q217" i="21"/>
  <c r="D217" i="21"/>
  <c r="R217" i="21"/>
  <c r="L217" i="21"/>
  <c r="X32" i="19"/>
  <c r="X32" i="24"/>
  <c r="X32" i="21"/>
  <c r="W32" i="19"/>
  <c r="W32" i="21"/>
  <c r="W32" i="24"/>
  <c r="E253" i="21"/>
  <c r="S253" i="21"/>
  <c r="R253" i="21"/>
  <c r="M253" i="21"/>
  <c r="X253" i="21"/>
  <c r="V253" i="21"/>
  <c r="A254" i="21"/>
  <c r="Y253" i="21"/>
  <c r="P253" i="21"/>
  <c r="G253" i="21"/>
  <c r="F253" i="21"/>
  <c r="Q253" i="21"/>
  <c r="W253" i="21"/>
  <c r="O253" i="21"/>
  <c r="N253" i="21"/>
  <c r="I253" i="21"/>
  <c r="D253" i="21"/>
  <c r="K253" i="21"/>
  <c r="J253" i="21"/>
  <c r="L253" i="21"/>
  <c r="C253" i="21"/>
  <c r="B253" i="21"/>
  <c r="T253" i="21"/>
  <c r="H253" i="21"/>
  <c r="U253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78" i="24"/>
  <c r="E178" i="24"/>
  <c r="Y178" i="24"/>
  <c r="J178" i="24"/>
  <c r="S178" i="24"/>
  <c r="H178" i="24"/>
  <c r="I178" i="24"/>
  <c r="G178" i="24"/>
  <c r="R178" i="24"/>
  <c r="F178" i="24"/>
  <c r="L178" i="24"/>
  <c r="M178" i="24"/>
  <c r="O178" i="24"/>
  <c r="C178" i="24"/>
  <c r="N178" i="24"/>
  <c r="P178" i="24"/>
  <c r="Q178" i="24"/>
  <c r="B178" i="24"/>
  <c r="K178" i="24"/>
  <c r="A179" i="24"/>
  <c r="T178" i="24"/>
  <c r="U178" i="24"/>
  <c r="W178" i="24"/>
  <c r="X178" i="24"/>
  <c r="V178" i="24"/>
  <c r="F832" i="21"/>
  <c r="V832" i="21"/>
  <c r="H832" i="21"/>
  <c r="D832" i="21"/>
  <c r="Y832" i="21"/>
  <c r="U832" i="21"/>
  <c r="W832" i="21"/>
  <c r="J832" i="21"/>
  <c r="B832" i="21"/>
  <c r="M832" i="21"/>
  <c r="I832" i="21"/>
  <c r="E832" i="21"/>
  <c r="G832" i="21"/>
  <c r="A833" i="21"/>
  <c r="N832" i="21"/>
  <c r="A869" i="21"/>
  <c r="S832" i="21"/>
  <c r="O832" i="21"/>
  <c r="K832" i="21"/>
  <c r="L832" i="21"/>
  <c r="R832" i="21"/>
  <c r="C832" i="21"/>
  <c r="X832" i="21"/>
  <c r="T832" i="21"/>
  <c r="P832" i="21"/>
  <c r="Q832" i="21"/>
  <c r="I796" i="21"/>
  <c r="Y796" i="21"/>
  <c r="T796" i="21"/>
  <c r="V796" i="21"/>
  <c r="R796" i="21"/>
  <c r="H796" i="21"/>
  <c r="M796" i="21"/>
  <c r="D796" i="21"/>
  <c r="F796" i="21"/>
  <c r="B796" i="21"/>
  <c r="W796" i="21"/>
  <c r="N796" i="21"/>
  <c r="Q796" i="21"/>
  <c r="J796" i="21"/>
  <c r="K796" i="21"/>
  <c r="G796" i="21"/>
  <c r="A797" i="21"/>
  <c r="S796" i="21"/>
  <c r="E796" i="21"/>
  <c r="U796" i="21"/>
  <c r="O796" i="21"/>
  <c r="P796" i="21"/>
  <c r="L796" i="21"/>
  <c r="C796" i="21"/>
  <c r="X796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88" i="21"/>
  <c r="I688" i="21"/>
  <c r="B688" i="21"/>
  <c r="W688" i="21"/>
  <c r="S688" i="21"/>
  <c r="J688" i="21"/>
  <c r="K688" i="21"/>
  <c r="M688" i="21"/>
  <c r="G688" i="21"/>
  <c r="C688" i="21"/>
  <c r="X688" i="21"/>
  <c r="O688" i="21"/>
  <c r="P688" i="21"/>
  <c r="Q688" i="21"/>
  <c r="L688" i="21"/>
  <c r="H688" i="21"/>
  <c r="A689" i="21"/>
  <c r="T688" i="21"/>
  <c r="Y688" i="21"/>
  <c r="R688" i="21"/>
  <c r="N688" i="21"/>
  <c r="D688" i="21"/>
  <c r="F688" i="21"/>
  <c r="U688" i="21"/>
  <c r="V688" i="21"/>
  <c r="H544" i="21"/>
  <c r="X544" i="21"/>
  <c r="M544" i="21"/>
  <c r="F544" i="21"/>
  <c r="C544" i="21"/>
  <c r="S544" i="21"/>
  <c r="L544" i="21"/>
  <c r="A545" i="21"/>
  <c r="Q544" i="21"/>
  <c r="J544" i="21"/>
  <c r="G544" i="21"/>
  <c r="W544" i="21"/>
  <c r="P544" i="21"/>
  <c r="E544" i="21"/>
  <c r="Y544" i="21"/>
  <c r="N544" i="21"/>
  <c r="K544" i="21"/>
  <c r="D544" i="21"/>
  <c r="T544" i="21"/>
  <c r="I544" i="21"/>
  <c r="B544" i="21"/>
  <c r="R544" i="21"/>
  <c r="O544" i="21"/>
  <c r="V544" i="21"/>
  <c r="U544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60" i="21"/>
  <c r="U760" i="21"/>
  <c r="L760" i="21"/>
  <c r="C760" i="21"/>
  <c r="X760" i="21"/>
  <c r="T760" i="21"/>
  <c r="V760" i="21"/>
  <c r="I760" i="21"/>
  <c r="Y760" i="21"/>
  <c r="R760" i="21"/>
  <c r="H760" i="21"/>
  <c r="D760" i="21"/>
  <c r="F760" i="21"/>
  <c r="M760" i="21"/>
  <c r="B760" i="21"/>
  <c r="W760" i="21"/>
  <c r="N760" i="21"/>
  <c r="J760" i="21"/>
  <c r="K760" i="21"/>
  <c r="Q760" i="21"/>
  <c r="G760" i="21"/>
  <c r="A761" i="21"/>
  <c r="S760" i="21"/>
  <c r="O760" i="21"/>
  <c r="P760" i="21"/>
  <c r="D508" i="21"/>
  <c r="E508" i="21"/>
  <c r="B508" i="21"/>
  <c r="A509" i="21"/>
  <c r="O508" i="21"/>
  <c r="H508" i="21"/>
  <c r="I508" i="21"/>
  <c r="F508" i="21"/>
  <c r="C508" i="21"/>
  <c r="L508" i="21"/>
  <c r="M508" i="21"/>
  <c r="J508" i="21"/>
  <c r="G508" i="21"/>
  <c r="P508" i="21"/>
  <c r="Q508" i="21"/>
  <c r="N508" i="21"/>
  <c r="K508" i="21"/>
  <c r="W508" i="21"/>
  <c r="X508" i="21"/>
  <c r="V508" i="21"/>
  <c r="U508" i="21"/>
  <c r="Y508" i="21"/>
  <c r="T508" i="21"/>
  <c r="S508" i="21"/>
  <c r="R508" i="21"/>
  <c r="H468" i="24"/>
  <c r="V468" i="24"/>
  <c r="U468" i="24"/>
  <c r="P468" i="24"/>
  <c r="W468" i="24"/>
  <c r="M468" i="24"/>
  <c r="A469" i="24"/>
  <c r="X468" i="24"/>
  <c r="O468" i="24"/>
  <c r="J468" i="24"/>
  <c r="I468" i="24"/>
  <c r="S468" i="24"/>
  <c r="B468" i="24"/>
  <c r="Q468" i="24"/>
  <c r="L468" i="24"/>
  <c r="G468" i="24"/>
  <c r="Y468" i="24"/>
  <c r="D468" i="24"/>
  <c r="R468" i="24"/>
  <c r="F468" i="24"/>
  <c r="E468" i="24"/>
  <c r="C468" i="24"/>
  <c r="N468" i="24"/>
  <c r="T468" i="24"/>
  <c r="K468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50" i="24"/>
  <c r="B250" i="24"/>
  <c r="R250" i="24"/>
  <c r="G250" i="24"/>
  <c r="H250" i="24"/>
  <c r="K250" i="24"/>
  <c r="M250" i="24"/>
  <c r="F250" i="24"/>
  <c r="D250" i="24"/>
  <c r="O250" i="24"/>
  <c r="P250" i="24"/>
  <c r="S250" i="24"/>
  <c r="Q250" i="24"/>
  <c r="J250" i="24"/>
  <c r="L250" i="24"/>
  <c r="W250" i="24"/>
  <c r="X250" i="24"/>
  <c r="E250" i="24"/>
  <c r="Y250" i="24"/>
  <c r="N250" i="24"/>
  <c r="T250" i="24"/>
  <c r="A251" i="24"/>
  <c r="C250" i="24"/>
  <c r="U250" i="24"/>
  <c r="V250" i="24"/>
  <c r="Y612" i="24"/>
  <c r="I612" i="24"/>
  <c r="L612" i="24"/>
  <c r="C612" i="24"/>
  <c r="B612" i="24"/>
  <c r="E612" i="24"/>
  <c r="D612" i="24"/>
  <c r="Q612" i="24"/>
  <c r="T612" i="24"/>
  <c r="N612" i="24"/>
  <c r="K612" i="24"/>
  <c r="R612" i="24"/>
  <c r="O612" i="24"/>
  <c r="P612" i="24"/>
  <c r="F612" i="24"/>
  <c r="H612" i="24"/>
  <c r="U612" i="24"/>
  <c r="V612" i="24"/>
  <c r="A613" i="24"/>
  <c r="M612" i="24"/>
  <c r="G612" i="24"/>
  <c r="J612" i="24"/>
  <c r="X612" i="24"/>
  <c r="S612" i="24"/>
  <c r="W612" i="24"/>
  <c r="E395" i="24"/>
  <c r="U395" i="24"/>
  <c r="J395" i="24"/>
  <c r="A396" i="24"/>
  <c r="G395" i="24"/>
  <c r="P395" i="24"/>
  <c r="S395" i="24"/>
  <c r="I395" i="24"/>
  <c r="Y395" i="24"/>
  <c r="N395" i="24"/>
  <c r="D395" i="24"/>
  <c r="O395" i="24"/>
  <c r="X395" i="24"/>
  <c r="M395" i="24"/>
  <c r="B395" i="24"/>
  <c r="R395" i="24"/>
  <c r="L395" i="24"/>
  <c r="W395" i="24"/>
  <c r="C395" i="24"/>
  <c r="Q395" i="24"/>
  <c r="F395" i="24"/>
  <c r="V395" i="24"/>
  <c r="T395" i="24"/>
  <c r="H395" i="24"/>
  <c r="K395" i="24"/>
  <c r="H580" i="21"/>
  <c r="X580" i="21"/>
  <c r="Q580" i="21"/>
  <c r="J580" i="21"/>
  <c r="G580" i="21"/>
  <c r="A581" i="21"/>
  <c r="L580" i="21"/>
  <c r="E580" i="21"/>
  <c r="Y580" i="21"/>
  <c r="N580" i="21"/>
  <c r="K580" i="21"/>
  <c r="P580" i="21"/>
  <c r="I580" i="21"/>
  <c r="B580" i="21"/>
  <c r="R580" i="21"/>
  <c r="O580" i="21"/>
  <c r="D580" i="21"/>
  <c r="T580" i="21"/>
  <c r="M580" i="21"/>
  <c r="F580" i="21"/>
  <c r="C580" i="21"/>
  <c r="S580" i="21"/>
  <c r="U580" i="21"/>
  <c r="V580" i="21"/>
  <c r="W580" i="21"/>
  <c r="I363" i="21"/>
  <c r="B363" i="21"/>
  <c r="R363" i="21"/>
  <c r="K363" i="21"/>
  <c r="H363" i="21"/>
  <c r="M363" i="21"/>
  <c r="F363" i="21"/>
  <c r="A364" i="21"/>
  <c r="O363" i="21"/>
  <c r="L363" i="21"/>
  <c r="Q363" i="21"/>
  <c r="J363" i="21"/>
  <c r="C363" i="21"/>
  <c r="S363" i="21"/>
  <c r="P363" i="21"/>
  <c r="E363" i="21"/>
  <c r="Y363" i="21"/>
  <c r="N363" i="21"/>
  <c r="G363" i="21"/>
  <c r="D363" i="21"/>
  <c r="W363" i="21"/>
  <c r="V363" i="21"/>
  <c r="U363" i="21"/>
  <c r="T363" i="21"/>
  <c r="X363" i="21"/>
  <c r="L472" i="21"/>
  <c r="M472" i="21"/>
  <c r="N472" i="21"/>
  <c r="P472" i="21"/>
  <c r="A473" i="21"/>
  <c r="G472" i="21"/>
  <c r="D472" i="21"/>
  <c r="E472" i="21"/>
  <c r="F472" i="21"/>
  <c r="K472" i="21"/>
  <c r="H472" i="21"/>
  <c r="I472" i="21"/>
  <c r="J472" i="21"/>
  <c r="O472" i="21"/>
  <c r="C472" i="21"/>
  <c r="B472" i="21"/>
  <c r="T472" i="21"/>
  <c r="X472" i="21"/>
  <c r="U472" i="21"/>
  <c r="W472" i="21"/>
  <c r="Q472" i="21"/>
  <c r="V472" i="21"/>
  <c r="Y472" i="21"/>
  <c r="R472" i="21"/>
  <c r="S472" i="21"/>
  <c r="Q724" i="21"/>
  <c r="J724" i="21"/>
  <c r="K724" i="21"/>
  <c r="B724" i="21"/>
  <c r="W724" i="21"/>
  <c r="S724" i="21"/>
  <c r="E724" i="21"/>
  <c r="U724" i="21"/>
  <c r="O724" i="21"/>
  <c r="P724" i="21"/>
  <c r="G724" i="21"/>
  <c r="C724" i="21"/>
  <c r="X724" i="21"/>
  <c r="I724" i="21"/>
  <c r="Y724" i="21"/>
  <c r="T724" i="21"/>
  <c r="V724" i="21"/>
  <c r="L724" i="21"/>
  <c r="H724" i="21"/>
  <c r="M724" i="21"/>
  <c r="D724" i="21"/>
  <c r="F724" i="21"/>
  <c r="A725" i="21"/>
  <c r="R724" i="21"/>
  <c r="N724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9" i="24"/>
  <c r="J648" i="24"/>
  <c r="U648" i="24"/>
  <c r="E648" i="24"/>
  <c r="X648" i="24"/>
  <c r="O648" i="24"/>
  <c r="D648" i="24"/>
  <c r="R648" i="24"/>
  <c r="B648" i="24"/>
  <c r="M648" i="24"/>
  <c r="K648" i="24"/>
  <c r="H648" i="24"/>
  <c r="T648" i="24"/>
  <c r="N648" i="24"/>
  <c r="I648" i="24"/>
  <c r="W648" i="24"/>
  <c r="F648" i="24"/>
  <c r="S648" i="24"/>
  <c r="G648" i="24"/>
  <c r="Y648" i="24"/>
  <c r="C648" i="24"/>
  <c r="L648" i="24"/>
  <c r="V648" i="24"/>
  <c r="Q648" i="24"/>
  <c r="P648" i="24"/>
  <c r="P684" i="24"/>
  <c r="A721" i="24"/>
  <c r="K684" i="24"/>
  <c r="M684" i="24"/>
  <c r="J684" i="24"/>
  <c r="I684" i="24"/>
  <c r="L684" i="24"/>
  <c r="W684" i="24"/>
  <c r="G684" i="24"/>
  <c r="E684" i="24"/>
  <c r="B684" i="24"/>
  <c r="V684" i="24"/>
  <c r="X684" i="24"/>
  <c r="H684" i="24"/>
  <c r="S684" i="24"/>
  <c r="C684" i="24"/>
  <c r="A685" i="24"/>
  <c r="Y684" i="24"/>
  <c r="N684" i="24"/>
  <c r="T684" i="24"/>
  <c r="D684" i="24"/>
  <c r="O684" i="24"/>
  <c r="U684" i="24"/>
  <c r="R684" i="24"/>
  <c r="Q684" i="24"/>
  <c r="F684" i="24"/>
  <c r="H323" i="24"/>
  <c r="R323" i="24"/>
  <c r="U323" i="24"/>
  <c r="P323" i="24"/>
  <c r="C323" i="24"/>
  <c r="M323" i="24"/>
  <c r="V323" i="24"/>
  <c r="X323" i="24"/>
  <c r="S323" i="24"/>
  <c r="W323" i="24"/>
  <c r="I323" i="24"/>
  <c r="N323" i="24"/>
  <c r="G323" i="24"/>
  <c r="Q323" i="24"/>
  <c r="L323" i="24"/>
  <c r="A324" i="24"/>
  <c r="Y323" i="24"/>
  <c r="D323" i="24"/>
  <c r="J323" i="24"/>
  <c r="O323" i="24"/>
  <c r="E323" i="24"/>
  <c r="F323" i="24"/>
  <c r="B323" i="24"/>
  <c r="T323" i="24"/>
  <c r="K323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5" i="24"/>
  <c r="F105" i="24"/>
  <c r="K105" i="24"/>
  <c r="Q105" i="24"/>
  <c r="E105" i="24"/>
  <c r="W105" i="24"/>
  <c r="J105" i="24"/>
  <c r="H105" i="24"/>
  <c r="D105" i="24"/>
  <c r="I105" i="24"/>
  <c r="A142" i="24"/>
  <c r="P105" i="24"/>
  <c r="R105" i="24"/>
  <c r="N105" i="24"/>
  <c r="M105" i="24"/>
  <c r="O105" i="24"/>
  <c r="B105" i="24"/>
  <c r="T105" i="24"/>
  <c r="C105" i="24"/>
  <c r="G105" i="24"/>
  <c r="L105" i="24"/>
  <c r="U105" i="24"/>
  <c r="V105" i="24"/>
  <c r="D504" i="24"/>
  <c r="T504" i="24"/>
  <c r="Q504" i="24"/>
  <c r="J504" i="24"/>
  <c r="C504" i="24"/>
  <c r="A505" i="24"/>
  <c r="H504" i="24"/>
  <c r="E504" i="24"/>
  <c r="Y504" i="24"/>
  <c r="N504" i="24"/>
  <c r="S504" i="24"/>
  <c r="L504" i="24"/>
  <c r="I504" i="24"/>
  <c r="B504" i="24"/>
  <c r="R504" i="24"/>
  <c r="G504" i="24"/>
  <c r="P504" i="24"/>
  <c r="M504" i="24"/>
  <c r="F504" i="24"/>
  <c r="O504" i="24"/>
  <c r="K504" i="24"/>
  <c r="W504" i="24"/>
  <c r="X504" i="24"/>
  <c r="V504" i="24"/>
  <c r="U504" i="24"/>
  <c r="L576" i="24"/>
  <c r="E576" i="24"/>
  <c r="U576" i="24"/>
  <c r="J576" i="24"/>
  <c r="G576" i="24"/>
  <c r="O576" i="24"/>
  <c r="D576" i="24"/>
  <c r="T576" i="24"/>
  <c r="M576" i="24"/>
  <c r="B576" i="24"/>
  <c r="R576" i="24"/>
  <c r="A577" i="24"/>
  <c r="S576" i="24"/>
  <c r="H576" i="24"/>
  <c r="Q576" i="24"/>
  <c r="V576" i="24"/>
  <c r="P576" i="24"/>
  <c r="Y576" i="24"/>
  <c r="W576" i="24"/>
  <c r="X576" i="24"/>
  <c r="F576" i="24"/>
  <c r="K576" i="24"/>
  <c r="I576" i="24"/>
  <c r="N576" i="24"/>
  <c r="C576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27" i="21"/>
  <c r="A328" i="21"/>
  <c r="N327" i="21"/>
  <c r="K327" i="21"/>
  <c r="H327" i="21"/>
  <c r="M327" i="21"/>
  <c r="B327" i="21"/>
  <c r="R327" i="21"/>
  <c r="O327" i="21"/>
  <c r="L327" i="21"/>
  <c r="Q327" i="21"/>
  <c r="F327" i="21"/>
  <c r="C327" i="21"/>
  <c r="S327" i="21"/>
  <c r="P327" i="21"/>
  <c r="E327" i="21"/>
  <c r="Y327" i="21"/>
  <c r="J327" i="21"/>
  <c r="G327" i="21"/>
  <c r="D327" i="21"/>
  <c r="X327" i="21"/>
  <c r="T327" i="21"/>
  <c r="U327" i="21"/>
  <c r="W327" i="21"/>
  <c r="V327" i="21"/>
  <c r="Q286" i="24"/>
  <c r="L286" i="24"/>
  <c r="G286" i="24"/>
  <c r="Y286" i="24"/>
  <c r="D286" i="24"/>
  <c r="R286" i="24"/>
  <c r="F286" i="24"/>
  <c r="E286" i="24"/>
  <c r="A287" i="24"/>
  <c r="N286" i="24"/>
  <c r="T286" i="24"/>
  <c r="K286" i="24"/>
  <c r="H286" i="24"/>
  <c r="V286" i="24"/>
  <c r="U286" i="24"/>
  <c r="P286" i="24"/>
  <c r="W286" i="24"/>
  <c r="M286" i="24"/>
  <c r="S286" i="24"/>
  <c r="X286" i="24"/>
  <c r="O286" i="24"/>
  <c r="J286" i="24"/>
  <c r="I286" i="24"/>
  <c r="C286" i="24"/>
  <c r="B286" i="24"/>
  <c r="D214" i="24"/>
  <c r="E214" i="24"/>
  <c r="Y214" i="24"/>
  <c r="N214" i="24"/>
  <c r="S214" i="24"/>
  <c r="L214" i="24"/>
  <c r="M214" i="24"/>
  <c r="F214" i="24"/>
  <c r="O214" i="24"/>
  <c r="G214" i="24"/>
  <c r="I214" i="24"/>
  <c r="R214" i="24"/>
  <c r="Q214" i="24"/>
  <c r="C214" i="24"/>
  <c r="H214" i="24"/>
  <c r="B214" i="24"/>
  <c r="A215" i="24"/>
  <c r="P214" i="24"/>
  <c r="J214" i="24"/>
  <c r="K214" i="24"/>
  <c r="X214" i="24"/>
  <c r="T214" i="24"/>
  <c r="V214" i="24"/>
  <c r="U214" i="24"/>
  <c r="W214" i="24"/>
  <c r="U431" i="24"/>
  <c r="P431" i="24"/>
  <c r="G431" i="24"/>
  <c r="M431" i="24"/>
  <c r="S431" i="24"/>
  <c r="B431" i="24"/>
  <c r="F431" i="24"/>
  <c r="I431" i="24"/>
  <c r="C431" i="24"/>
  <c r="A432" i="24"/>
  <c r="H431" i="24"/>
  <c r="R431" i="24"/>
  <c r="L431" i="24"/>
  <c r="V431" i="24"/>
  <c r="Y431" i="24"/>
  <c r="D431" i="24"/>
  <c r="N431" i="24"/>
  <c r="X431" i="24"/>
  <c r="K431" i="24"/>
  <c r="E431" i="24"/>
  <c r="O431" i="24"/>
  <c r="J431" i="24"/>
  <c r="T431" i="24"/>
  <c r="W431" i="24"/>
  <c r="Q431" i="24"/>
  <c r="L540" i="24"/>
  <c r="E540" i="24"/>
  <c r="Y540" i="24"/>
  <c r="N540" i="24"/>
  <c r="S540" i="24"/>
  <c r="K540" i="24"/>
  <c r="D540" i="24"/>
  <c r="T540" i="24"/>
  <c r="M540" i="24"/>
  <c r="F540" i="24"/>
  <c r="O540" i="24"/>
  <c r="W540" i="24"/>
  <c r="X540" i="24"/>
  <c r="J540" i="24"/>
  <c r="A541" i="24"/>
  <c r="I540" i="24"/>
  <c r="R540" i="24"/>
  <c r="H540" i="24"/>
  <c r="Q540" i="24"/>
  <c r="C540" i="24"/>
  <c r="P540" i="24"/>
  <c r="B540" i="24"/>
  <c r="G540" i="24"/>
  <c r="V540" i="24"/>
  <c r="U540" i="24"/>
  <c r="M399" i="21"/>
  <c r="F399" i="21"/>
  <c r="C399" i="21"/>
  <c r="S399" i="21"/>
  <c r="L399" i="21"/>
  <c r="A400" i="21"/>
  <c r="Q399" i="21"/>
  <c r="J399" i="21"/>
  <c r="G399" i="21"/>
  <c r="W399" i="21"/>
  <c r="P399" i="21"/>
  <c r="E399" i="21"/>
  <c r="Y399" i="21"/>
  <c r="N399" i="21"/>
  <c r="K399" i="21"/>
  <c r="D399" i="21"/>
  <c r="T399" i="21"/>
  <c r="I399" i="21"/>
  <c r="B399" i="21"/>
  <c r="R399" i="21"/>
  <c r="O399" i="21"/>
  <c r="H399" i="21"/>
  <c r="X399" i="21"/>
  <c r="U399" i="21"/>
  <c r="V399" i="21"/>
  <c r="G69" i="24"/>
  <c r="K69" i="24"/>
  <c r="H69" i="24"/>
  <c r="A106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U34" i="24" s="1"/>
  <c r="A70" i="24"/>
  <c r="D33" i="24"/>
  <c r="F33" i="24"/>
  <c r="H33" i="24"/>
  <c r="I33" i="24"/>
  <c r="E33" i="24"/>
  <c r="G33" i="24"/>
  <c r="A291" i="21"/>
  <c r="P290" i="21"/>
  <c r="I290" i="21"/>
  <c r="B290" i="21"/>
  <c r="R290" i="21"/>
  <c r="O290" i="21"/>
  <c r="D290" i="21"/>
  <c r="T290" i="21"/>
  <c r="M290" i="21"/>
  <c r="F290" i="21"/>
  <c r="C290" i="21"/>
  <c r="S290" i="21"/>
  <c r="H290" i="21"/>
  <c r="X290" i="21"/>
  <c r="Q290" i="21"/>
  <c r="J290" i="21"/>
  <c r="G290" i="21"/>
  <c r="L290" i="21"/>
  <c r="E290" i="21"/>
  <c r="Y290" i="21"/>
  <c r="N290" i="21"/>
  <c r="K290" i="21"/>
  <c r="W290" i="21"/>
  <c r="V290" i="21"/>
  <c r="U290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35" i="21"/>
  <c r="J435" i="21"/>
  <c r="K435" i="21"/>
  <c r="D435" i="21"/>
  <c r="T435" i="21"/>
  <c r="Q435" i="21"/>
  <c r="N435" i="21"/>
  <c r="O435" i="21"/>
  <c r="H435" i="21"/>
  <c r="X435" i="21"/>
  <c r="E435" i="21"/>
  <c r="Y435" i="21"/>
  <c r="R435" i="21"/>
  <c r="S435" i="21"/>
  <c r="L435" i="21"/>
  <c r="I435" i="21"/>
  <c r="F435" i="21"/>
  <c r="G435" i="21"/>
  <c r="A436" i="21"/>
  <c r="P435" i="21"/>
  <c r="C435" i="21"/>
  <c r="B435" i="21"/>
  <c r="V435" i="21"/>
  <c r="W435" i="21"/>
  <c r="U435" i="21"/>
  <c r="D141" i="24"/>
  <c r="T141" i="24"/>
  <c r="M141" i="24"/>
  <c r="K141" i="24"/>
  <c r="G141" i="24"/>
  <c r="R141" i="24"/>
  <c r="H141" i="24"/>
  <c r="X141" i="24"/>
  <c r="Q141" i="24"/>
  <c r="S141" i="24"/>
  <c r="O141" i="24"/>
  <c r="L141" i="24"/>
  <c r="E141" i="24"/>
  <c r="Y141" i="24"/>
  <c r="F141" i="24"/>
  <c r="B141" i="24"/>
  <c r="P141" i="24"/>
  <c r="I141" i="24"/>
  <c r="C141" i="24"/>
  <c r="N141" i="24"/>
  <c r="J141" i="24"/>
  <c r="U141" i="24"/>
  <c r="W141" i="24"/>
  <c r="V141" i="24"/>
  <c r="D359" i="24"/>
  <c r="R359" i="24"/>
  <c r="Q359" i="24"/>
  <c r="P359" i="24"/>
  <c r="O359" i="24"/>
  <c r="Y359" i="24"/>
  <c r="X359" i="24"/>
  <c r="S359" i="24"/>
  <c r="F359" i="24"/>
  <c r="E359" i="24"/>
  <c r="W359" i="24"/>
  <c r="N359" i="24"/>
  <c r="M359" i="24"/>
  <c r="L359" i="24"/>
  <c r="V359" i="24"/>
  <c r="U359" i="24"/>
  <c r="T359" i="24"/>
  <c r="C359" i="24"/>
  <c r="H359" i="24"/>
  <c r="B359" i="24"/>
  <c r="A360" i="24"/>
  <c r="G359" i="24"/>
  <c r="J359" i="24"/>
  <c r="I359" i="24"/>
  <c r="K359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52" i="21"/>
  <c r="O652" i="21"/>
  <c r="K652" i="21"/>
  <c r="L652" i="21"/>
  <c r="N652" i="21"/>
  <c r="E652" i="21"/>
  <c r="Y652" i="21"/>
  <c r="T652" i="21"/>
  <c r="P652" i="21"/>
  <c r="R652" i="21"/>
  <c r="S652" i="21"/>
  <c r="I652" i="21"/>
  <c r="D652" i="21"/>
  <c r="A653" i="21"/>
  <c r="B652" i="21"/>
  <c r="C652" i="21"/>
  <c r="M652" i="21"/>
  <c r="J652" i="21"/>
  <c r="F652" i="21"/>
  <c r="G652" i="21"/>
  <c r="H652" i="21"/>
  <c r="X652" i="21"/>
  <c r="W652" i="21"/>
  <c r="V652" i="21"/>
  <c r="U652" i="21"/>
  <c r="B616" i="21"/>
  <c r="R616" i="21"/>
  <c r="P616" i="21"/>
  <c r="C616" i="21"/>
  <c r="D616" i="21"/>
  <c r="F616" i="21"/>
  <c r="A617" i="21"/>
  <c r="G616" i="21"/>
  <c r="H616" i="21"/>
  <c r="I616" i="21"/>
  <c r="J616" i="21"/>
  <c r="E616" i="21"/>
  <c r="L616" i="21"/>
  <c r="M616" i="21"/>
  <c r="O616" i="21"/>
  <c r="N616" i="21"/>
  <c r="K616" i="21"/>
  <c r="Q616" i="21"/>
  <c r="S616" i="21"/>
  <c r="Y616" i="21"/>
  <c r="X616" i="21"/>
  <c r="V616" i="21"/>
  <c r="U616" i="21"/>
  <c r="T616" i="21"/>
  <c r="W616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6" i="21"/>
  <c r="X106" i="21"/>
  <c r="S106" i="21"/>
  <c r="A143" i="21"/>
  <c r="P106" i="21"/>
  <c r="R106" i="21"/>
  <c r="M106" i="21"/>
  <c r="V106" i="21"/>
  <c r="Q106" i="21"/>
  <c r="L106" i="21"/>
  <c r="N106" i="21"/>
  <c r="I106" i="21"/>
  <c r="K106" i="21"/>
  <c r="O106" i="21"/>
  <c r="J106" i="21"/>
  <c r="E106" i="21"/>
  <c r="G106" i="21"/>
  <c r="H106" i="21"/>
  <c r="U106" i="21"/>
  <c r="W106" i="21"/>
  <c r="T106" i="21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7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P142" i="21"/>
  <c r="R142" i="21"/>
  <c r="M142" i="21"/>
  <c r="H142" i="21"/>
  <c r="C142" i="21"/>
  <c r="U142" i="21"/>
  <c r="N142" i="21"/>
  <c r="I142" i="21"/>
  <c r="K142" i="21"/>
  <c r="F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82" i="21"/>
  <c r="N181" i="21"/>
  <c r="G181" i="21"/>
  <c r="W181" i="21"/>
  <c r="P181" i="21"/>
  <c r="I181" i="21"/>
  <c r="R181" i="21"/>
  <c r="K181" i="21"/>
  <c r="T181" i="21"/>
  <c r="M181" i="21"/>
  <c r="F181" i="21"/>
  <c r="V181" i="21"/>
  <c r="O181" i="21"/>
  <c r="H181" i="21"/>
  <c r="X181" i="21"/>
  <c r="Q181" i="21"/>
  <c r="J181" i="21"/>
  <c r="S181" i="21"/>
  <c r="L181" i="21"/>
  <c r="E181" i="21"/>
  <c r="U181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P33" i="19" l="1"/>
  <c r="A34" i="19"/>
  <c r="Q33" i="19"/>
  <c r="I33" i="19"/>
  <c r="Y33" i="19"/>
  <c r="M33" i="19"/>
  <c r="S33" i="19"/>
  <c r="H33" i="19"/>
  <c r="D33" i="19"/>
  <c r="B33" i="19"/>
  <c r="E33" i="19"/>
  <c r="K33" i="19"/>
  <c r="R33" i="19"/>
  <c r="G33" i="19"/>
  <c r="C33" i="19"/>
  <c r="T33" i="19"/>
  <c r="N33" i="19"/>
  <c r="L33" i="19"/>
  <c r="A70" i="19"/>
  <c r="U33" i="19"/>
  <c r="J33" i="19"/>
  <c r="F33" i="19"/>
  <c r="V33" i="19"/>
  <c r="O33" i="19"/>
  <c r="V141" i="19"/>
  <c r="D141" i="19"/>
  <c r="I141" i="19"/>
  <c r="N141" i="19"/>
  <c r="S141" i="19"/>
  <c r="Q141" i="19"/>
  <c r="F141" i="19"/>
  <c r="K141" i="19"/>
  <c r="P141" i="19"/>
  <c r="U141" i="19"/>
  <c r="C141" i="19"/>
  <c r="X141" i="19"/>
  <c r="M141" i="19"/>
  <c r="R141" i="19"/>
  <c r="W141" i="19"/>
  <c r="E141" i="19"/>
  <c r="B141" i="19"/>
  <c r="H141" i="19"/>
  <c r="T141" i="19"/>
  <c r="Y141" i="19"/>
  <c r="G141" i="19"/>
  <c r="L141" i="19"/>
  <c r="J141" i="19"/>
  <c r="O141" i="19"/>
  <c r="Q105" i="19"/>
  <c r="V105" i="19"/>
  <c r="X105" i="19"/>
  <c r="E105" i="19"/>
  <c r="N105" i="19"/>
  <c r="T105" i="19"/>
  <c r="S105" i="19"/>
  <c r="F105" i="19"/>
  <c r="P105" i="19"/>
  <c r="K105" i="19"/>
  <c r="U105" i="19"/>
  <c r="M105" i="19"/>
  <c r="A142" i="19"/>
  <c r="C105" i="19"/>
  <c r="I105" i="19"/>
  <c r="R105" i="19"/>
  <c r="H105" i="19"/>
  <c r="W105" i="19"/>
  <c r="L105" i="19"/>
  <c r="J105" i="19"/>
  <c r="D105" i="19"/>
  <c r="O105" i="19"/>
  <c r="Y105" i="19"/>
  <c r="B105" i="19"/>
  <c r="G105" i="19"/>
  <c r="J69" i="19"/>
  <c r="Y69" i="19"/>
  <c r="I69" i="19"/>
  <c r="A106" i="19"/>
  <c r="C69" i="19"/>
  <c r="N69" i="19"/>
  <c r="D69" i="19"/>
  <c r="G69" i="19"/>
  <c r="R69" i="19"/>
  <c r="B69" i="19"/>
  <c r="T69" i="19"/>
  <c r="W69" i="19"/>
  <c r="L69" i="19"/>
  <c r="X69" i="19"/>
  <c r="H69" i="19"/>
  <c r="K69" i="19"/>
  <c r="V69" i="19"/>
  <c r="Q69" i="19"/>
  <c r="M69" i="19"/>
  <c r="U69" i="19"/>
  <c r="E69" i="19"/>
  <c r="P69" i="19"/>
  <c r="S69" i="19"/>
  <c r="F69" i="19"/>
  <c r="O69" i="19"/>
  <c r="B1201" i="2"/>
  <c r="C218" i="21" s="1"/>
  <c r="Y30" i="24"/>
  <c r="B31" i="21"/>
  <c r="Y67" i="21"/>
  <c r="B31" i="24"/>
  <c r="Y30" i="21"/>
  <c r="Y67" i="24"/>
  <c r="B68" i="21"/>
  <c r="Y104" i="21"/>
  <c r="Y179" i="21"/>
  <c r="Y216" i="21"/>
  <c r="Y141" i="21"/>
  <c r="Y104" i="24"/>
  <c r="B105" i="21"/>
  <c r="B68" i="24"/>
  <c r="B180" i="21"/>
  <c r="E254" i="21"/>
  <c r="S254" i="21"/>
  <c r="G254" i="21"/>
  <c r="J254" i="21"/>
  <c r="Y254" i="21"/>
  <c r="V254" i="21"/>
  <c r="A255" i="21"/>
  <c r="B254" i="21"/>
  <c r="P254" i="21"/>
  <c r="W254" i="21"/>
  <c r="K254" i="21"/>
  <c r="N254" i="21"/>
  <c r="U254" i="21"/>
  <c r="O254" i="21"/>
  <c r="R254" i="21"/>
  <c r="I254" i="21"/>
  <c r="T254" i="21"/>
  <c r="D254" i="21"/>
  <c r="M254" i="21"/>
  <c r="H254" i="21"/>
  <c r="C254" i="21"/>
  <c r="F254" i="21"/>
  <c r="Q254" i="21"/>
  <c r="L254" i="21"/>
  <c r="B1252" i="2"/>
  <c r="E34" i="24" s="1"/>
  <c r="D33" i="21"/>
  <c r="F33" i="21"/>
  <c r="E33" i="21"/>
  <c r="X33" i="21"/>
  <c r="W33" i="21"/>
  <c r="W33" i="19"/>
  <c r="X33" i="24"/>
  <c r="X33" i="19"/>
  <c r="W33" i="24"/>
  <c r="T218" i="21"/>
  <c r="X218" i="21"/>
  <c r="U218" i="21"/>
  <c r="M218" i="21"/>
  <c r="Q218" i="21"/>
  <c r="N218" i="21"/>
  <c r="V218" i="21"/>
  <c r="S218" i="21"/>
  <c r="W218" i="21"/>
  <c r="R218" i="21"/>
  <c r="O218" i="21"/>
  <c r="L218" i="21"/>
  <c r="P218" i="21"/>
  <c r="G218" i="21"/>
  <c r="I218" i="21"/>
  <c r="E218" i="21"/>
  <c r="J218" i="21"/>
  <c r="H218" i="21"/>
  <c r="F218" i="21"/>
  <c r="K218" i="21"/>
  <c r="A219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K432" i="24"/>
  <c r="Y432" i="24"/>
  <c r="D432" i="24"/>
  <c r="C432" i="24"/>
  <c r="Q432" i="24"/>
  <c r="L432" i="24"/>
  <c r="A433" i="24"/>
  <c r="F432" i="24"/>
  <c r="T432" i="24"/>
  <c r="S432" i="24"/>
  <c r="N432" i="24"/>
  <c r="E432" i="24"/>
  <c r="B432" i="24"/>
  <c r="P432" i="24"/>
  <c r="V432" i="24"/>
  <c r="M432" i="24"/>
  <c r="H432" i="24"/>
  <c r="G432" i="24"/>
  <c r="U432" i="24"/>
  <c r="R432" i="24"/>
  <c r="I432" i="24"/>
  <c r="O432" i="24"/>
  <c r="J432" i="24"/>
  <c r="X432" i="24"/>
  <c r="W432" i="24"/>
  <c r="N577" i="24"/>
  <c r="K577" i="24"/>
  <c r="D577" i="24"/>
  <c r="T577" i="24"/>
  <c r="M577" i="24"/>
  <c r="F577" i="24"/>
  <c r="C577" i="24"/>
  <c r="S577" i="24"/>
  <c r="L577" i="24"/>
  <c r="E577" i="24"/>
  <c r="Y577" i="24"/>
  <c r="R577" i="24"/>
  <c r="H577" i="24"/>
  <c r="Q577" i="24"/>
  <c r="G577" i="24"/>
  <c r="P577" i="24"/>
  <c r="A578" i="24"/>
  <c r="B577" i="24"/>
  <c r="O577" i="24"/>
  <c r="X577" i="24"/>
  <c r="J577" i="24"/>
  <c r="W577" i="24"/>
  <c r="I577" i="24"/>
  <c r="V577" i="24"/>
  <c r="U577" i="24"/>
  <c r="F324" i="24"/>
  <c r="X324" i="24"/>
  <c r="S324" i="24"/>
  <c r="N324" i="24"/>
  <c r="E324" i="24"/>
  <c r="K324" i="24"/>
  <c r="Y324" i="24"/>
  <c r="V324" i="24"/>
  <c r="M324" i="24"/>
  <c r="L324" i="24"/>
  <c r="G324" i="24"/>
  <c r="U324" i="24"/>
  <c r="D324" i="24"/>
  <c r="O324" i="24"/>
  <c r="J324" i="24"/>
  <c r="A325" i="24"/>
  <c r="W324" i="24"/>
  <c r="B324" i="24"/>
  <c r="T324" i="24"/>
  <c r="H324" i="24"/>
  <c r="C324" i="24"/>
  <c r="Q324" i="24"/>
  <c r="P324" i="24"/>
  <c r="R324" i="24"/>
  <c r="I324" i="24"/>
  <c r="O721" i="24"/>
  <c r="A722" i="24"/>
  <c r="J721" i="24"/>
  <c r="U721" i="24"/>
  <c r="E721" i="24"/>
  <c r="L721" i="24"/>
  <c r="A758" i="24"/>
  <c r="K721" i="24"/>
  <c r="V721" i="24"/>
  <c r="F721" i="24"/>
  <c r="Q721" i="24"/>
  <c r="X721" i="24"/>
  <c r="H721" i="24"/>
  <c r="W721" i="24"/>
  <c r="G721" i="24"/>
  <c r="R721" i="24"/>
  <c r="B721" i="24"/>
  <c r="M721" i="24"/>
  <c r="T721" i="24"/>
  <c r="D721" i="24"/>
  <c r="S721" i="24"/>
  <c r="C721" i="24"/>
  <c r="N721" i="24"/>
  <c r="Y721" i="24"/>
  <c r="I721" i="24"/>
  <c r="P721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64" i="21"/>
  <c r="H364" i="21"/>
  <c r="I364" i="21"/>
  <c r="A365" i="21"/>
  <c r="N364" i="21"/>
  <c r="O364" i="21"/>
  <c r="L364" i="21"/>
  <c r="M364" i="21"/>
  <c r="B364" i="21"/>
  <c r="R364" i="21"/>
  <c r="C364" i="21"/>
  <c r="S364" i="21"/>
  <c r="P364" i="21"/>
  <c r="Q364" i="21"/>
  <c r="F364" i="21"/>
  <c r="G364" i="21"/>
  <c r="D364" i="21"/>
  <c r="E364" i="21"/>
  <c r="Y364" i="21"/>
  <c r="J364" i="21"/>
  <c r="X364" i="21"/>
  <c r="V364" i="21"/>
  <c r="W364" i="21"/>
  <c r="T364" i="21"/>
  <c r="U364" i="21"/>
  <c r="T613" i="24"/>
  <c r="D613" i="24"/>
  <c r="K613" i="24"/>
  <c r="V613" i="24"/>
  <c r="F613" i="24"/>
  <c r="Q613" i="24"/>
  <c r="L613" i="24"/>
  <c r="S613" i="24"/>
  <c r="C613" i="24"/>
  <c r="N613" i="24"/>
  <c r="Y613" i="24"/>
  <c r="I613" i="24"/>
  <c r="W613" i="24"/>
  <c r="R613" i="24"/>
  <c r="M613" i="24"/>
  <c r="X613" i="24"/>
  <c r="O613" i="24"/>
  <c r="J613" i="24"/>
  <c r="E613" i="24"/>
  <c r="P613" i="24"/>
  <c r="G613" i="24"/>
  <c r="B613" i="24"/>
  <c r="H613" i="24"/>
  <c r="A614" i="24"/>
  <c r="U613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9" i="24"/>
  <c r="R469" i="24"/>
  <c r="I469" i="24"/>
  <c r="K469" i="24"/>
  <c r="J469" i="24"/>
  <c r="X469" i="24"/>
  <c r="N469" i="24"/>
  <c r="E469" i="24"/>
  <c r="G469" i="24"/>
  <c r="Y469" i="24"/>
  <c r="D469" i="24"/>
  <c r="A470" i="24"/>
  <c r="Q469" i="24"/>
  <c r="C469" i="24"/>
  <c r="U469" i="24"/>
  <c r="W469" i="24"/>
  <c r="F469" i="24"/>
  <c r="T469" i="24"/>
  <c r="O469" i="24"/>
  <c r="S469" i="24"/>
  <c r="B469" i="24"/>
  <c r="P469" i="24"/>
  <c r="V469" i="24"/>
  <c r="M469" i="24"/>
  <c r="H469" i="24"/>
  <c r="I509" i="21"/>
  <c r="J509" i="21"/>
  <c r="O509" i="21"/>
  <c r="P509" i="21"/>
  <c r="M509" i="21"/>
  <c r="N509" i="21"/>
  <c r="D509" i="21"/>
  <c r="A510" i="21"/>
  <c r="G509" i="21"/>
  <c r="H509" i="21"/>
  <c r="E509" i="21"/>
  <c r="F509" i="21"/>
  <c r="K509" i="21"/>
  <c r="L509" i="21"/>
  <c r="B509" i="21"/>
  <c r="C509" i="21"/>
  <c r="S509" i="21"/>
  <c r="W509" i="21"/>
  <c r="R509" i="21"/>
  <c r="X509" i="21"/>
  <c r="T509" i="21"/>
  <c r="U509" i="21"/>
  <c r="Y509" i="21"/>
  <c r="Q509" i="21"/>
  <c r="V509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45" i="21"/>
  <c r="J545" i="21"/>
  <c r="G545" i="21"/>
  <c r="A546" i="21"/>
  <c r="Q545" i="21"/>
  <c r="N545" i="21"/>
  <c r="O545" i="21"/>
  <c r="C545" i="21"/>
  <c r="E545" i="21"/>
  <c r="B545" i="21"/>
  <c r="D545" i="21"/>
  <c r="H545" i="21"/>
  <c r="K545" i="21"/>
  <c r="I545" i="21"/>
  <c r="F545" i="21"/>
  <c r="L545" i="21"/>
  <c r="P545" i="21"/>
  <c r="U545" i="21"/>
  <c r="R545" i="21"/>
  <c r="V545" i="21"/>
  <c r="X545" i="21"/>
  <c r="T545" i="21"/>
  <c r="S545" i="21"/>
  <c r="Y545" i="21"/>
  <c r="W545" i="21"/>
  <c r="H797" i="21"/>
  <c r="X797" i="21"/>
  <c r="Q797" i="21"/>
  <c r="F797" i="21"/>
  <c r="V797" i="21"/>
  <c r="O797" i="21"/>
  <c r="L797" i="21"/>
  <c r="E797" i="21"/>
  <c r="U797" i="21"/>
  <c r="J797" i="21"/>
  <c r="C797" i="21"/>
  <c r="S797" i="21"/>
  <c r="P797" i="21"/>
  <c r="I797" i="21"/>
  <c r="Y797" i="21"/>
  <c r="N797" i="21"/>
  <c r="G797" i="21"/>
  <c r="W797" i="21"/>
  <c r="D797" i="21"/>
  <c r="T797" i="21"/>
  <c r="M797" i="21"/>
  <c r="B797" i="21"/>
  <c r="R797" i="21"/>
  <c r="K797" i="21"/>
  <c r="A798" i="21"/>
  <c r="F179" i="24"/>
  <c r="A180" i="24"/>
  <c r="O179" i="24"/>
  <c r="L179" i="24"/>
  <c r="E179" i="24"/>
  <c r="Y179" i="24"/>
  <c r="J179" i="24"/>
  <c r="C179" i="24"/>
  <c r="S179" i="24"/>
  <c r="P179" i="24"/>
  <c r="I179" i="24"/>
  <c r="N179" i="24"/>
  <c r="G179" i="24"/>
  <c r="D179" i="24"/>
  <c r="T179" i="24"/>
  <c r="M179" i="24"/>
  <c r="B179" i="24"/>
  <c r="R179" i="24"/>
  <c r="K179" i="24"/>
  <c r="H179" i="24"/>
  <c r="X179" i="24"/>
  <c r="Q179" i="24"/>
  <c r="V179" i="24"/>
  <c r="W179" i="24"/>
  <c r="U179" i="24"/>
  <c r="D617" i="21"/>
  <c r="T617" i="21"/>
  <c r="M617" i="21"/>
  <c r="F617" i="21"/>
  <c r="A618" i="21"/>
  <c r="O617" i="21"/>
  <c r="H617" i="21"/>
  <c r="X617" i="21"/>
  <c r="Q617" i="21"/>
  <c r="J617" i="21"/>
  <c r="C617" i="21"/>
  <c r="S617" i="21"/>
  <c r="L617" i="21"/>
  <c r="E617" i="21"/>
  <c r="Y617" i="21"/>
  <c r="N617" i="21"/>
  <c r="G617" i="21"/>
  <c r="P617" i="21"/>
  <c r="I617" i="21"/>
  <c r="B617" i="21"/>
  <c r="R617" i="21"/>
  <c r="K617" i="21"/>
  <c r="W617" i="21"/>
  <c r="V617" i="21"/>
  <c r="U617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6" i="24"/>
  <c r="H106" i="24"/>
  <c r="B106" i="24"/>
  <c r="G106" i="24"/>
  <c r="A143" i="24"/>
  <c r="J106" i="24"/>
  <c r="K106" i="24"/>
  <c r="F106" i="24"/>
  <c r="E106" i="24"/>
  <c r="D106" i="24"/>
  <c r="I106" i="24"/>
  <c r="R106" i="24"/>
  <c r="X106" i="24"/>
  <c r="O106" i="24"/>
  <c r="V106" i="24"/>
  <c r="S106" i="24"/>
  <c r="W106" i="24"/>
  <c r="L106" i="24"/>
  <c r="M106" i="24"/>
  <c r="U106" i="24"/>
  <c r="P106" i="24"/>
  <c r="T106" i="24"/>
  <c r="N106" i="24"/>
  <c r="Q106" i="24"/>
  <c r="K142" i="24"/>
  <c r="H142" i="24"/>
  <c r="J142" i="24"/>
  <c r="W142" i="24"/>
  <c r="I142" i="24"/>
  <c r="Q142" i="24"/>
  <c r="N142" i="24"/>
  <c r="T142" i="24"/>
  <c r="F142" i="24"/>
  <c r="S142" i="24"/>
  <c r="C142" i="24"/>
  <c r="Y142" i="24"/>
  <c r="R142" i="24"/>
  <c r="E142" i="24"/>
  <c r="P142" i="24"/>
  <c r="M142" i="24"/>
  <c r="G142" i="24"/>
  <c r="D142" i="24"/>
  <c r="B142" i="24"/>
  <c r="O142" i="24"/>
  <c r="X142" i="24"/>
  <c r="L142" i="24"/>
  <c r="V142" i="24"/>
  <c r="U142" i="24"/>
  <c r="M685" i="24"/>
  <c r="T685" i="24"/>
  <c r="D685" i="24"/>
  <c r="K685" i="24"/>
  <c r="V685" i="24"/>
  <c r="F685" i="24"/>
  <c r="U685" i="24"/>
  <c r="E685" i="24"/>
  <c r="L685" i="24"/>
  <c r="S685" i="24"/>
  <c r="C685" i="24"/>
  <c r="N685" i="24"/>
  <c r="Y685" i="24"/>
  <c r="P685" i="24"/>
  <c r="G685" i="24"/>
  <c r="B685" i="24"/>
  <c r="Q685" i="24"/>
  <c r="H685" i="24"/>
  <c r="A686" i="24"/>
  <c r="I685" i="24"/>
  <c r="W685" i="24"/>
  <c r="R685" i="24"/>
  <c r="X685" i="24"/>
  <c r="O685" i="24"/>
  <c r="J685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33" i="21"/>
  <c r="T833" i="21"/>
  <c r="M833" i="21"/>
  <c r="A834" i="21"/>
  <c r="N833" i="21"/>
  <c r="G833" i="21"/>
  <c r="W833" i="21"/>
  <c r="H833" i="21"/>
  <c r="X833" i="21"/>
  <c r="Q833" i="21"/>
  <c r="B833" i="21"/>
  <c r="R833" i="21"/>
  <c r="K833" i="21"/>
  <c r="L833" i="21"/>
  <c r="E833" i="21"/>
  <c r="U833" i="21"/>
  <c r="F833" i="21"/>
  <c r="V833" i="21"/>
  <c r="O833" i="21"/>
  <c r="P833" i="21"/>
  <c r="I833" i="21"/>
  <c r="Y833" i="21"/>
  <c r="J833" i="21"/>
  <c r="C833" i="21"/>
  <c r="S833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36" i="21"/>
  <c r="H436" i="21"/>
  <c r="X436" i="21"/>
  <c r="M436" i="21"/>
  <c r="F436" i="21"/>
  <c r="C436" i="21"/>
  <c r="S436" i="21"/>
  <c r="L436" i="21"/>
  <c r="A437" i="21"/>
  <c r="Q436" i="21"/>
  <c r="J436" i="21"/>
  <c r="G436" i="21"/>
  <c r="W436" i="21"/>
  <c r="P436" i="21"/>
  <c r="E436" i="21"/>
  <c r="Y436" i="21"/>
  <c r="N436" i="21"/>
  <c r="K436" i="21"/>
  <c r="D436" i="21"/>
  <c r="T436" i="21"/>
  <c r="I436" i="21"/>
  <c r="B436" i="21"/>
  <c r="R436" i="21"/>
  <c r="U436" i="21"/>
  <c r="V436" i="21"/>
  <c r="H291" i="21"/>
  <c r="E291" i="21"/>
  <c r="B291" i="21"/>
  <c r="R291" i="21"/>
  <c r="O291" i="21"/>
  <c r="P291" i="21"/>
  <c r="I291" i="21"/>
  <c r="F291" i="21"/>
  <c r="C291" i="21"/>
  <c r="S291" i="21"/>
  <c r="A292" i="21"/>
  <c r="T291" i="21"/>
  <c r="Q291" i="21"/>
  <c r="J291" i="21"/>
  <c r="G291" i="21"/>
  <c r="W291" i="21"/>
  <c r="D291" i="21"/>
  <c r="X291" i="21"/>
  <c r="Y291" i="21"/>
  <c r="N291" i="21"/>
  <c r="K291" i="21"/>
  <c r="L291" i="21"/>
  <c r="M291" i="21"/>
  <c r="V291" i="21"/>
  <c r="U291" i="21"/>
  <c r="C400" i="21"/>
  <c r="S400" i="21"/>
  <c r="L400" i="21"/>
  <c r="M400" i="21"/>
  <c r="F400" i="21"/>
  <c r="G400" i="21"/>
  <c r="A401" i="21"/>
  <c r="P400" i="21"/>
  <c r="Q400" i="21"/>
  <c r="J400" i="21"/>
  <c r="K400" i="21"/>
  <c r="D400" i="21"/>
  <c r="E400" i="21"/>
  <c r="Y400" i="21"/>
  <c r="N400" i="21"/>
  <c r="O400" i="21"/>
  <c r="H400" i="21"/>
  <c r="I400" i="21"/>
  <c r="B400" i="21"/>
  <c r="R400" i="21"/>
  <c r="U400" i="21"/>
  <c r="T400" i="21"/>
  <c r="X400" i="21"/>
  <c r="W400" i="21"/>
  <c r="V400" i="21"/>
  <c r="J541" i="24"/>
  <c r="G541" i="24"/>
  <c r="A542" i="24"/>
  <c r="P541" i="24"/>
  <c r="M541" i="24"/>
  <c r="B541" i="24"/>
  <c r="R541" i="24"/>
  <c r="O541" i="24"/>
  <c r="H541" i="24"/>
  <c r="E541" i="24"/>
  <c r="Y541" i="24"/>
  <c r="N541" i="24"/>
  <c r="D541" i="24"/>
  <c r="Q541" i="24"/>
  <c r="C541" i="24"/>
  <c r="L541" i="24"/>
  <c r="K541" i="24"/>
  <c r="T541" i="24"/>
  <c r="F541" i="24"/>
  <c r="S541" i="24"/>
  <c r="I541" i="24"/>
  <c r="U541" i="24"/>
  <c r="V541" i="24"/>
  <c r="X541" i="24"/>
  <c r="W541" i="24"/>
  <c r="J215" i="24"/>
  <c r="C215" i="24"/>
  <c r="S215" i="24"/>
  <c r="P215" i="24"/>
  <c r="Q215" i="24"/>
  <c r="N215" i="24"/>
  <c r="G215" i="24"/>
  <c r="D215" i="24"/>
  <c r="E215" i="24"/>
  <c r="Y215" i="24"/>
  <c r="B215" i="24"/>
  <c r="R215" i="24"/>
  <c r="K215" i="24"/>
  <c r="H215" i="24"/>
  <c r="I215" i="24"/>
  <c r="F215" i="24"/>
  <c r="A216" i="24"/>
  <c r="O215" i="24"/>
  <c r="L215" i="24"/>
  <c r="M215" i="24"/>
  <c r="V215" i="24"/>
  <c r="X215" i="24"/>
  <c r="T215" i="24"/>
  <c r="W215" i="24"/>
  <c r="U215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9" i="24"/>
  <c r="W649" i="24"/>
  <c r="G649" i="24"/>
  <c r="R649" i="24"/>
  <c r="B649" i="24"/>
  <c r="M649" i="24"/>
  <c r="L649" i="24"/>
  <c r="S649" i="24"/>
  <c r="C649" i="24"/>
  <c r="N649" i="24"/>
  <c r="Y649" i="24"/>
  <c r="I649" i="24"/>
  <c r="X649" i="24"/>
  <c r="H649" i="24"/>
  <c r="O649" i="24"/>
  <c r="A650" i="24"/>
  <c r="J649" i="24"/>
  <c r="U649" i="24"/>
  <c r="E649" i="24"/>
  <c r="T649" i="24"/>
  <c r="D649" i="24"/>
  <c r="K649" i="24"/>
  <c r="V649" i="24"/>
  <c r="F649" i="24"/>
  <c r="Q649" i="24"/>
  <c r="M473" i="21"/>
  <c r="J473" i="21"/>
  <c r="L473" i="21"/>
  <c r="A474" i="21"/>
  <c r="K473" i="21"/>
  <c r="Q473" i="21"/>
  <c r="N473" i="21"/>
  <c r="T473" i="21"/>
  <c r="H473" i="21"/>
  <c r="S473" i="21"/>
  <c r="E473" i="21"/>
  <c r="Y473" i="21"/>
  <c r="R473" i="21"/>
  <c r="G473" i="21"/>
  <c r="P473" i="21"/>
  <c r="I473" i="21"/>
  <c r="F473" i="21"/>
  <c r="D473" i="21"/>
  <c r="O473" i="21"/>
  <c r="X473" i="21"/>
  <c r="B473" i="21"/>
  <c r="C473" i="21"/>
  <c r="W473" i="21"/>
  <c r="V473" i="21"/>
  <c r="U473" i="21"/>
  <c r="I396" i="24"/>
  <c r="Y396" i="24"/>
  <c r="N396" i="24"/>
  <c r="P396" i="24"/>
  <c r="K396" i="24"/>
  <c r="T396" i="24"/>
  <c r="M396" i="24"/>
  <c r="B396" i="24"/>
  <c r="R396" i="24"/>
  <c r="X396" i="24"/>
  <c r="S396" i="24"/>
  <c r="G396" i="24"/>
  <c r="Q396" i="24"/>
  <c r="F396" i="24"/>
  <c r="V396" i="24"/>
  <c r="A397" i="24"/>
  <c r="D396" i="24"/>
  <c r="O396" i="24"/>
  <c r="E396" i="24"/>
  <c r="U396" i="24"/>
  <c r="J396" i="24"/>
  <c r="H396" i="24"/>
  <c r="C396" i="24"/>
  <c r="L396" i="24"/>
  <c r="W396" i="24"/>
  <c r="I251" i="24"/>
  <c r="B251" i="24"/>
  <c r="R251" i="24"/>
  <c r="K251" i="24"/>
  <c r="G251" i="24"/>
  <c r="M251" i="24"/>
  <c r="F251" i="24"/>
  <c r="H251" i="24"/>
  <c r="S251" i="24"/>
  <c r="O251" i="24"/>
  <c r="Q251" i="24"/>
  <c r="J251" i="24"/>
  <c r="P251" i="24"/>
  <c r="D251" i="24"/>
  <c r="A252" i="24"/>
  <c r="E251" i="24"/>
  <c r="Y251" i="24"/>
  <c r="N251" i="24"/>
  <c r="C251" i="24"/>
  <c r="L251" i="24"/>
  <c r="U251" i="24"/>
  <c r="V251" i="24"/>
  <c r="T251" i="24"/>
  <c r="X251" i="24"/>
  <c r="W251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9" i="21"/>
  <c r="M689" i="21"/>
  <c r="F689" i="21"/>
  <c r="C689" i="21"/>
  <c r="S689" i="21"/>
  <c r="D689" i="21"/>
  <c r="T689" i="21"/>
  <c r="Q689" i="21"/>
  <c r="J689" i="21"/>
  <c r="G689" i="21"/>
  <c r="A690" i="21"/>
  <c r="H689" i="21"/>
  <c r="E689" i="21"/>
  <c r="Y689" i="21"/>
  <c r="N689" i="21"/>
  <c r="K689" i="21"/>
  <c r="L689" i="21"/>
  <c r="I689" i="21"/>
  <c r="B689" i="21"/>
  <c r="R689" i="21"/>
  <c r="O689" i="21"/>
  <c r="V689" i="21"/>
  <c r="W689" i="21"/>
  <c r="U689" i="21"/>
  <c r="X689" i="21"/>
  <c r="P653" i="21"/>
  <c r="Q653" i="21"/>
  <c r="F653" i="21"/>
  <c r="C653" i="21"/>
  <c r="S653" i="21"/>
  <c r="D653" i="21"/>
  <c r="E653" i="21"/>
  <c r="Y653" i="21"/>
  <c r="J653" i="21"/>
  <c r="G653" i="21"/>
  <c r="H653" i="21"/>
  <c r="I653" i="21"/>
  <c r="A654" i="21"/>
  <c r="N653" i="21"/>
  <c r="K653" i="21"/>
  <c r="L653" i="21"/>
  <c r="M653" i="21"/>
  <c r="B653" i="21"/>
  <c r="R653" i="21"/>
  <c r="O653" i="21"/>
  <c r="U653" i="21"/>
  <c r="T653" i="21"/>
  <c r="V653" i="21"/>
  <c r="W653" i="21"/>
  <c r="X653" i="21"/>
  <c r="K360" i="24"/>
  <c r="Y360" i="24"/>
  <c r="H360" i="24"/>
  <c r="C360" i="24"/>
  <c r="Q360" i="24"/>
  <c r="P360" i="24"/>
  <c r="D360" i="24"/>
  <c r="F360" i="24"/>
  <c r="X360" i="24"/>
  <c r="S360" i="24"/>
  <c r="N360" i="24"/>
  <c r="E360" i="24"/>
  <c r="B360" i="24"/>
  <c r="T360" i="24"/>
  <c r="V360" i="24"/>
  <c r="M360" i="24"/>
  <c r="L360" i="24"/>
  <c r="G360" i="24"/>
  <c r="U360" i="24"/>
  <c r="R360" i="24"/>
  <c r="I360" i="24"/>
  <c r="O360" i="24"/>
  <c r="J360" i="24"/>
  <c r="A361" i="24"/>
  <c r="W360" i="24"/>
  <c r="J70" i="24"/>
  <c r="A107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87" i="24"/>
  <c r="I287" i="24"/>
  <c r="K287" i="24"/>
  <c r="A288" i="24"/>
  <c r="H287" i="24"/>
  <c r="C287" i="24"/>
  <c r="U287" i="24"/>
  <c r="G287" i="24"/>
  <c r="Y287" i="24"/>
  <c r="D287" i="24"/>
  <c r="F287" i="24"/>
  <c r="X287" i="24"/>
  <c r="S287" i="24"/>
  <c r="W287" i="24"/>
  <c r="B287" i="24"/>
  <c r="T287" i="24"/>
  <c r="V287" i="24"/>
  <c r="Q287" i="24"/>
  <c r="L287" i="24"/>
  <c r="P287" i="24"/>
  <c r="R287" i="24"/>
  <c r="M287" i="24"/>
  <c r="O287" i="24"/>
  <c r="J287" i="24"/>
  <c r="E287" i="24"/>
  <c r="G328" i="21"/>
  <c r="D328" i="21"/>
  <c r="T328" i="21"/>
  <c r="M328" i="21"/>
  <c r="F328" i="21"/>
  <c r="A329" i="21"/>
  <c r="K328" i="21"/>
  <c r="H328" i="21"/>
  <c r="X328" i="21"/>
  <c r="Q328" i="21"/>
  <c r="J328" i="21"/>
  <c r="O328" i="21"/>
  <c r="L328" i="21"/>
  <c r="E328" i="21"/>
  <c r="Y328" i="21"/>
  <c r="N328" i="21"/>
  <c r="C328" i="21"/>
  <c r="S328" i="21"/>
  <c r="P328" i="21"/>
  <c r="I328" i="21"/>
  <c r="B328" i="21"/>
  <c r="R328" i="21"/>
  <c r="V328" i="21"/>
  <c r="U328" i="21"/>
  <c r="W328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505" i="24"/>
  <c r="C505" i="24"/>
  <c r="S505" i="24"/>
  <c r="P505" i="24"/>
  <c r="Q505" i="24"/>
  <c r="B505" i="24"/>
  <c r="R505" i="24"/>
  <c r="K505" i="24"/>
  <c r="H505" i="24"/>
  <c r="I505" i="24"/>
  <c r="G505" i="24"/>
  <c r="E505" i="24"/>
  <c r="F505" i="24"/>
  <c r="O505" i="24"/>
  <c r="M505" i="24"/>
  <c r="N505" i="24"/>
  <c r="D505" i="24"/>
  <c r="Y505" i="24"/>
  <c r="A506" i="24"/>
  <c r="L505" i="24"/>
  <c r="W505" i="24"/>
  <c r="V505" i="24"/>
  <c r="T505" i="24"/>
  <c r="X505" i="24"/>
  <c r="U505" i="24"/>
  <c r="H725" i="21"/>
  <c r="X725" i="21"/>
  <c r="M725" i="21"/>
  <c r="F725" i="21"/>
  <c r="C725" i="21"/>
  <c r="S725" i="21"/>
  <c r="L725" i="21"/>
  <c r="A726" i="21"/>
  <c r="Q725" i="21"/>
  <c r="J725" i="21"/>
  <c r="G725" i="21"/>
  <c r="W725" i="21"/>
  <c r="P725" i="21"/>
  <c r="E725" i="21"/>
  <c r="Y725" i="21"/>
  <c r="N725" i="21"/>
  <c r="K725" i="21"/>
  <c r="D725" i="21"/>
  <c r="T725" i="21"/>
  <c r="I725" i="21"/>
  <c r="B725" i="21"/>
  <c r="R725" i="21"/>
  <c r="O725" i="21"/>
  <c r="V725" i="21"/>
  <c r="U725" i="21"/>
  <c r="B581" i="21"/>
  <c r="Q581" i="21"/>
  <c r="N581" i="21"/>
  <c r="O581" i="21"/>
  <c r="H581" i="21"/>
  <c r="X581" i="21"/>
  <c r="D581" i="21"/>
  <c r="Y581" i="21"/>
  <c r="R581" i="21"/>
  <c r="S581" i="21"/>
  <c r="L581" i="21"/>
  <c r="A582" i="21"/>
  <c r="I581" i="21"/>
  <c r="F581" i="21"/>
  <c r="G581" i="21"/>
  <c r="W581" i="21"/>
  <c r="P581" i="21"/>
  <c r="E581" i="21"/>
  <c r="M581" i="21"/>
  <c r="J581" i="21"/>
  <c r="K581" i="21"/>
  <c r="C581" i="21"/>
  <c r="T581" i="21"/>
  <c r="V581" i="21"/>
  <c r="U581" i="21"/>
  <c r="L761" i="21"/>
  <c r="A762" i="21"/>
  <c r="Q761" i="21"/>
  <c r="F761" i="21"/>
  <c r="V761" i="21"/>
  <c r="O761" i="21"/>
  <c r="P761" i="21"/>
  <c r="E761" i="21"/>
  <c r="U761" i="21"/>
  <c r="J761" i="21"/>
  <c r="C761" i="21"/>
  <c r="S761" i="21"/>
  <c r="D761" i="21"/>
  <c r="T761" i="21"/>
  <c r="I761" i="21"/>
  <c r="Y761" i="21"/>
  <c r="N761" i="21"/>
  <c r="G761" i="21"/>
  <c r="W761" i="21"/>
  <c r="H761" i="21"/>
  <c r="X761" i="21"/>
  <c r="M761" i="21"/>
  <c r="B761" i="21"/>
  <c r="R761" i="21"/>
  <c r="K761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9" i="21"/>
  <c r="U869" i="21"/>
  <c r="N869" i="21"/>
  <c r="C869" i="21"/>
  <c r="S869" i="21"/>
  <c r="H869" i="21"/>
  <c r="X869" i="21"/>
  <c r="I869" i="21"/>
  <c r="Y869" i="21"/>
  <c r="R869" i="21"/>
  <c r="G869" i="21"/>
  <c r="W869" i="21"/>
  <c r="L869" i="21"/>
  <c r="M869" i="21"/>
  <c r="F869" i="21"/>
  <c r="V869" i="21"/>
  <c r="K869" i="21"/>
  <c r="A870" i="21"/>
  <c r="P869" i="21"/>
  <c r="Q869" i="21"/>
  <c r="J869" i="21"/>
  <c r="B869" i="21"/>
  <c r="O869" i="21"/>
  <c r="D869" i="21"/>
  <c r="T869" i="21"/>
  <c r="H71" i="21"/>
  <c r="F71" i="21"/>
  <c r="I71" i="21"/>
  <c r="N71" i="21"/>
  <c r="J71" i="21"/>
  <c r="A108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J143" i="21"/>
  <c r="E143" i="21"/>
  <c r="W143" i="21"/>
  <c r="B143" i="21"/>
  <c r="T143" i="21"/>
  <c r="O143" i="21"/>
  <c r="C143" i="21"/>
  <c r="U143" i="21"/>
  <c r="P143" i="21"/>
  <c r="R143" i="21"/>
  <c r="M143" i="21"/>
  <c r="H143" i="21"/>
  <c r="S143" i="21"/>
  <c r="N143" i="21"/>
  <c r="I143" i="21"/>
  <c r="K143" i="21"/>
  <c r="F143" i="21"/>
  <c r="X143" i="21"/>
  <c r="L143" i="21"/>
  <c r="G143" i="21"/>
  <c r="D143" i="21"/>
  <c r="V143" i="21"/>
  <c r="Q143" i="21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7" i="21"/>
  <c r="U107" i="21"/>
  <c r="W107" i="21"/>
  <c r="T107" i="21"/>
  <c r="F107" i="21"/>
  <c r="X107" i="21"/>
  <c r="S107" i="21"/>
  <c r="A144" i="21"/>
  <c r="P107" i="21"/>
  <c r="R107" i="21"/>
  <c r="M107" i="21"/>
  <c r="V107" i="21"/>
  <c r="Q107" i="21"/>
  <c r="L107" i="21"/>
  <c r="N107" i="21"/>
  <c r="I107" i="21"/>
  <c r="K107" i="21"/>
  <c r="O107" i="21"/>
  <c r="J107" i="21"/>
  <c r="E107" i="21"/>
  <c r="G107" i="21"/>
  <c r="D107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82" i="21"/>
  <c r="K182" i="21"/>
  <c r="D182" i="21"/>
  <c r="T182" i="21"/>
  <c r="M182" i="21"/>
  <c r="F182" i="21"/>
  <c r="V182" i="21"/>
  <c r="O182" i="21"/>
  <c r="H182" i="21"/>
  <c r="X182" i="21"/>
  <c r="Q182" i="21"/>
  <c r="J182" i="21"/>
  <c r="S182" i="21"/>
  <c r="L182" i="21"/>
  <c r="E182" i="21"/>
  <c r="U182" i="21"/>
  <c r="A183" i="21"/>
  <c r="N182" i="21"/>
  <c r="G182" i="21"/>
  <c r="W182" i="21"/>
  <c r="P182" i="21"/>
  <c r="I182" i="21"/>
  <c r="B218" i="21" l="1"/>
  <c r="F34" i="24"/>
  <c r="P70" i="19"/>
  <c r="W70" i="19"/>
  <c r="F70" i="19"/>
  <c r="U70" i="19"/>
  <c r="E70" i="19"/>
  <c r="O70" i="19"/>
  <c r="N70" i="19"/>
  <c r="I70" i="19"/>
  <c r="A107" i="19"/>
  <c r="C70" i="19"/>
  <c r="J70" i="19"/>
  <c r="Y70" i="19"/>
  <c r="M70" i="19"/>
  <c r="B70" i="19"/>
  <c r="T70" i="19"/>
  <c r="D70" i="19"/>
  <c r="G70" i="19"/>
  <c r="R70" i="19"/>
  <c r="L70" i="19"/>
  <c r="V70" i="19"/>
  <c r="Q70" i="19"/>
  <c r="X70" i="19"/>
  <c r="H70" i="19"/>
  <c r="S70" i="19"/>
  <c r="K70" i="19"/>
  <c r="A71" i="19"/>
  <c r="R34" i="19"/>
  <c r="G34" i="19"/>
  <c r="P34" i="19"/>
  <c r="M34" i="19"/>
  <c r="E34" i="19"/>
  <c r="U34" i="19"/>
  <c r="A35" i="19"/>
  <c r="J34" i="19"/>
  <c r="S34" i="19"/>
  <c r="L34" i="19"/>
  <c r="H34" i="19"/>
  <c r="D34" i="19"/>
  <c r="Q34" i="19"/>
  <c r="B34" i="19"/>
  <c r="C34" i="19"/>
  <c r="N34" i="19"/>
  <c r="O34" i="19"/>
  <c r="K34" i="19"/>
  <c r="T34" i="19"/>
  <c r="I34" i="19"/>
  <c r="F34" i="19"/>
  <c r="K106" i="19"/>
  <c r="I106" i="19"/>
  <c r="P106" i="19"/>
  <c r="F106" i="19"/>
  <c r="V106" i="19"/>
  <c r="L106" i="19"/>
  <c r="R106" i="19"/>
  <c r="A143" i="19"/>
  <c r="E106" i="19"/>
  <c r="H106" i="19"/>
  <c r="X106" i="19"/>
  <c r="N106" i="19"/>
  <c r="T106" i="19"/>
  <c r="G106" i="19"/>
  <c r="W106" i="19"/>
  <c r="Q106" i="19"/>
  <c r="D106" i="19"/>
  <c r="M106" i="19"/>
  <c r="B106" i="19"/>
  <c r="U106" i="19"/>
  <c r="J106" i="19"/>
  <c r="C106" i="19"/>
  <c r="S106" i="19"/>
  <c r="Y106" i="19"/>
  <c r="O106" i="19"/>
  <c r="K142" i="19"/>
  <c r="H142" i="19"/>
  <c r="U142" i="19"/>
  <c r="C142" i="19"/>
  <c r="O142" i="19"/>
  <c r="P142" i="19"/>
  <c r="R142" i="19"/>
  <c r="W142" i="19"/>
  <c r="X142" i="19"/>
  <c r="J142" i="19"/>
  <c r="V142" i="19"/>
  <c r="M142" i="19"/>
  <c r="Y142" i="19"/>
  <c r="G142" i="19"/>
  <c r="D142" i="19"/>
  <c r="Q142" i="19"/>
  <c r="F142" i="19"/>
  <c r="L142" i="19"/>
  <c r="B142" i="19"/>
  <c r="E142" i="19"/>
  <c r="N142" i="19"/>
  <c r="S142" i="19"/>
  <c r="T142" i="19"/>
  <c r="I142" i="19"/>
  <c r="D34" i="24"/>
  <c r="D218" i="21"/>
  <c r="X254" i="21"/>
  <c r="B1225" i="2"/>
  <c r="C219" i="21" s="1"/>
  <c r="D32" i="24"/>
  <c r="Y68" i="24"/>
  <c r="C69" i="21"/>
  <c r="B69" i="21"/>
  <c r="X105" i="21"/>
  <c r="Y105" i="21"/>
  <c r="B32" i="24"/>
  <c r="X68" i="24"/>
  <c r="X180" i="21"/>
  <c r="Y180" i="21"/>
  <c r="C32" i="24"/>
  <c r="D69" i="21"/>
  <c r="Y31" i="21"/>
  <c r="B32" i="21"/>
  <c r="Y31" i="24"/>
  <c r="X31" i="24"/>
  <c r="X105" i="24"/>
  <c r="Y105" i="24"/>
  <c r="D69" i="24"/>
  <c r="B69" i="24"/>
  <c r="X217" i="21"/>
  <c r="X68" i="21"/>
  <c r="Y68" i="21"/>
  <c r="D106" i="21"/>
  <c r="C32" i="21"/>
  <c r="C69" i="24"/>
  <c r="B106" i="21"/>
  <c r="Y142" i="21"/>
  <c r="D181" i="21"/>
  <c r="X31" i="21"/>
  <c r="Y217" i="21"/>
  <c r="D32" i="21"/>
  <c r="C106" i="21"/>
  <c r="X142" i="21"/>
  <c r="B181" i="21"/>
  <c r="C181" i="21"/>
  <c r="A256" i="21"/>
  <c r="H255" i="21"/>
  <c r="J255" i="21"/>
  <c r="S255" i="21"/>
  <c r="L255" i="21"/>
  <c r="U255" i="21"/>
  <c r="W255" i="21"/>
  <c r="D255" i="21"/>
  <c r="F255" i="21"/>
  <c r="K255" i="21"/>
  <c r="P255" i="21"/>
  <c r="Y255" i="21"/>
  <c r="N255" i="21"/>
  <c r="B255" i="21"/>
  <c r="G255" i="21"/>
  <c r="I255" i="21"/>
  <c r="T255" i="21"/>
  <c r="M255" i="21"/>
  <c r="R255" i="21"/>
  <c r="C255" i="21"/>
  <c r="E255" i="21"/>
  <c r="Q255" i="21"/>
  <c r="V255" i="21"/>
  <c r="O255" i="21"/>
  <c r="X255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9" i="21"/>
  <c r="U219" i="21"/>
  <c r="M219" i="21"/>
  <c r="Q219" i="21"/>
  <c r="N219" i="21"/>
  <c r="R219" i="21"/>
  <c r="V219" i="21"/>
  <c r="S219" i="21"/>
  <c r="W219" i="21"/>
  <c r="K219" i="21"/>
  <c r="O219" i="21"/>
  <c r="L219" i="21"/>
  <c r="P219" i="21"/>
  <c r="T219" i="21"/>
  <c r="I219" i="21"/>
  <c r="E219" i="21"/>
  <c r="A220" i="21"/>
  <c r="D219" i="21"/>
  <c r="G219" i="21"/>
  <c r="J219" i="21"/>
  <c r="H219" i="21"/>
  <c r="B219" i="21"/>
  <c r="F219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9" i="21"/>
  <c r="X329" i="21"/>
  <c r="Y329" i="21"/>
  <c r="J329" i="21"/>
  <c r="G329" i="21"/>
  <c r="W329" i="21"/>
  <c r="H329" i="21"/>
  <c r="E329" i="21"/>
  <c r="A330" i="21"/>
  <c r="N329" i="21"/>
  <c r="K329" i="21"/>
  <c r="P329" i="21"/>
  <c r="I329" i="21"/>
  <c r="B329" i="21"/>
  <c r="R329" i="21"/>
  <c r="O329" i="21"/>
  <c r="T329" i="21"/>
  <c r="Q329" i="21"/>
  <c r="F329" i="21"/>
  <c r="C329" i="21"/>
  <c r="S329" i="21"/>
  <c r="L329" i="21"/>
  <c r="M329" i="21"/>
  <c r="U329" i="21"/>
  <c r="V329" i="21"/>
  <c r="M690" i="21"/>
  <c r="F690" i="21"/>
  <c r="D690" i="21"/>
  <c r="H690" i="21"/>
  <c r="K690" i="21"/>
  <c r="Q690" i="21"/>
  <c r="J690" i="21"/>
  <c r="L690" i="21"/>
  <c r="P690" i="21"/>
  <c r="S690" i="21"/>
  <c r="E690" i="21"/>
  <c r="Y690" i="21"/>
  <c r="N690" i="21"/>
  <c r="G690" i="21"/>
  <c r="A691" i="21"/>
  <c r="I690" i="21"/>
  <c r="B690" i="21"/>
  <c r="R690" i="21"/>
  <c r="O690" i="21"/>
  <c r="C690" i="21"/>
  <c r="X690" i="21"/>
  <c r="W690" i="21"/>
  <c r="U690" i="21"/>
  <c r="T690" i="21"/>
  <c r="V690" i="21"/>
  <c r="G474" i="21"/>
  <c r="W474" i="21"/>
  <c r="P474" i="21"/>
  <c r="I474" i="21"/>
  <c r="A475" i="21"/>
  <c r="N474" i="21"/>
  <c r="K474" i="21"/>
  <c r="D474" i="21"/>
  <c r="T474" i="21"/>
  <c r="M474" i="21"/>
  <c r="B474" i="21"/>
  <c r="R474" i="21"/>
  <c r="O474" i="21"/>
  <c r="H474" i="21"/>
  <c r="X474" i="21"/>
  <c r="Q474" i="21"/>
  <c r="F474" i="21"/>
  <c r="C474" i="21"/>
  <c r="S474" i="21"/>
  <c r="L474" i="21"/>
  <c r="E474" i="21"/>
  <c r="Y474" i="21"/>
  <c r="J474" i="21"/>
  <c r="U474" i="21"/>
  <c r="V474" i="21"/>
  <c r="E292" i="21"/>
  <c r="J292" i="21"/>
  <c r="A293" i="21"/>
  <c r="I292" i="21"/>
  <c r="C292" i="21"/>
  <c r="D292" i="21"/>
  <c r="B292" i="21"/>
  <c r="G292" i="21"/>
  <c r="H292" i="21"/>
  <c r="F292" i="21"/>
  <c r="K292" i="21"/>
  <c r="X292" i="21"/>
  <c r="N292" i="21"/>
  <c r="R292" i="21"/>
  <c r="Q292" i="21"/>
  <c r="L292" i="21"/>
  <c r="W292" i="21"/>
  <c r="V292" i="21"/>
  <c r="U292" i="21"/>
  <c r="P292" i="21"/>
  <c r="T292" i="21"/>
  <c r="O292" i="21"/>
  <c r="S292" i="21"/>
  <c r="Y292" i="21"/>
  <c r="M292" i="21"/>
  <c r="C470" i="24"/>
  <c r="I470" i="24"/>
  <c r="W470" i="24"/>
  <c r="R470" i="24"/>
  <c r="Q470" i="24"/>
  <c r="D470" i="24"/>
  <c r="E470" i="24"/>
  <c r="S470" i="24"/>
  <c r="Y470" i="24"/>
  <c r="L470" i="24"/>
  <c r="K470" i="24"/>
  <c r="F470" i="24"/>
  <c r="T470" i="24"/>
  <c r="U470" i="24"/>
  <c r="H470" i="24"/>
  <c r="N470" i="24"/>
  <c r="M470" i="24"/>
  <c r="A471" i="24"/>
  <c r="V470" i="24"/>
  <c r="J470" i="24"/>
  <c r="X470" i="24"/>
  <c r="G470" i="24"/>
  <c r="B470" i="24"/>
  <c r="P470" i="24"/>
  <c r="O470" i="24"/>
  <c r="X71" i="24"/>
  <c r="R71" i="24"/>
  <c r="A108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70" i="21"/>
  <c r="U870" i="21"/>
  <c r="F870" i="21"/>
  <c r="V870" i="21"/>
  <c r="G870" i="21"/>
  <c r="P870" i="21"/>
  <c r="S870" i="21"/>
  <c r="I870" i="21"/>
  <c r="Y870" i="21"/>
  <c r="J870" i="21"/>
  <c r="D870" i="21"/>
  <c r="O870" i="21"/>
  <c r="X870" i="21"/>
  <c r="M870" i="21"/>
  <c r="A871" i="21"/>
  <c r="N870" i="21"/>
  <c r="L870" i="21"/>
  <c r="W870" i="21"/>
  <c r="C870" i="21"/>
  <c r="Q870" i="21"/>
  <c r="B870" i="21"/>
  <c r="R870" i="21"/>
  <c r="T870" i="21"/>
  <c r="H870" i="21"/>
  <c r="K870" i="21"/>
  <c r="Q506" i="24"/>
  <c r="J506" i="24"/>
  <c r="C506" i="24"/>
  <c r="S506" i="24"/>
  <c r="P506" i="24"/>
  <c r="E506" i="24"/>
  <c r="Y506" i="24"/>
  <c r="N506" i="24"/>
  <c r="G506" i="24"/>
  <c r="D506" i="24"/>
  <c r="T506" i="24"/>
  <c r="I506" i="24"/>
  <c r="B506" i="24"/>
  <c r="R506" i="24"/>
  <c r="K506" i="24"/>
  <c r="H506" i="24"/>
  <c r="X506" i="24"/>
  <c r="M506" i="24"/>
  <c r="F506" i="24"/>
  <c r="A507" i="24"/>
  <c r="O506" i="24"/>
  <c r="L506" i="24"/>
  <c r="U506" i="24"/>
  <c r="W506" i="24"/>
  <c r="V506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61" i="24"/>
  <c r="E361" i="24"/>
  <c r="S361" i="24"/>
  <c r="Y361" i="24"/>
  <c r="P361" i="24"/>
  <c r="K361" i="24"/>
  <c r="O361" i="24"/>
  <c r="U361" i="24"/>
  <c r="L361" i="24"/>
  <c r="N361" i="24"/>
  <c r="M361" i="24"/>
  <c r="D361" i="24"/>
  <c r="Q361" i="24"/>
  <c r="H361" i="24"/>
  <c r="J361" i="24"/>
  <c r="A362" i="24"/>
  <c r="G361" i="24"/>
  <c r="B361" i="24"/>
  <c r="T361" i="24"/>
  <c r="F361" i="24"/>
  <c r="X361" i="24"/>
  <c r="C361" i="24"/>
  <c r="I361" i="24"/>
  <c r="W361" i="24"/>
  <c r="R361" i="24"/>
  <c r="E654" i="21"/>
  <c r="Y654" i="21"/>
  <c r="N654" i="21"/>
  <c r="L654" i="21"/>
  <c r="H654" i="21"/>
  <c r="K654" i="21"/>
  <c r="I654" i="21"/>
  <c r="B654" i="21"/>
  <c r="R654" i="21"/>
  <c r="T654" i="21"/>
  <c r="P654" i="21"/>
  <c r="S654" i="21"/>
  <c r="M654" i="21"/>
  <c r="F654" i="21"/>
  <c r="A655" i="21"/>
  <c r="G654" i="21"/>
  <c r="X654" i="21"/>
  <c r="Q654" i="21"/>
  <c r="J654" i="21"/>
  <c r="D654" i="21"/>
  <c r="O654" i="21"/>
  <c r="C654" i="21"/>
  <c r="W654" i="21"/>
  <c r="V654" i="21"/>
  <c r="U654" i="21"/>
  <c r="Y650" i="24"/>
  <c r="I650" i="24"/>
  <c r="P650" i="24"/>
  <c r="W650" i="24"/>
  <c r="G650" i="24"/>
  <c r="R650" i="24"/>
  <c r="B650" i="24"/>
  <c r="U650" i="24"/>
  <c r="E650" i="24"/>
  <c r="L650" i="24"/>
  <c r="S650" i="24"/>
  <c r="C650" i="24"/>
  <c r="N650" i="24"/>
  <c r="Q650" i="24"/>
  <c r="X650" i="24"/>
  <c r="H650" i="24"/>
  <c r="O650" i="24"/>
  <c r="A651" i="24"/>
  <c r="J650" i="24"/>
  <c r="M650" i="24"/>
  <c r="T650" i="24"/>
  <c r="D650" i="24"/>
  <c r="K650" i="24"/>
  <c r="V650" i="24"/>
  <c r="F650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18" i="21"/>
  <c r="G618" i="21"/>
  <c r="W618" i="21"/>
  <c r="P618" i="21"/>
  <c r="Y618" i="21"/>
  <c r="B618" i="21"/>
  <c r="R618" i="21"/>
  <c r="K618" i="21"/>
  <c r="E618" i="21"/>
  <c r="X618" i="21"/>
  <c r="D618" i="21"/>
  <c r="F618" i="21"/>
  <c r="A619" i="21"/>
  <c r="O618" i="21"/>
  <c r="M618" i="21"/>
  <c r="I618" i="21"/>
  <c r="L618" i="21"/>
  <c r="J618" i="21"/>
  <c r="C618" i="21"/>
  <c r="S618" i="21"/>
  <c r="H618" i="21"/>
  <c r="Q618" i="21"/>
  <c r="T618" i="21"/>
  <c r="U618" i="21"/>
  <c r="V618" i="21"/>
  <c r="Q180" i="24"/>
  <c r="J180" i="24"/>
  <c r="G180" i="24"/>
  <c r="W180" i="24"/>
  <c r="P180" i="24"/>
  <c r="Y180" i="24"/>
  <c r="N180" i="24"/>
  <c r="K180" i="24"/>
  <c r="A181" i="24"/>
  <c r="T180" i="24"/>
  <c r="E180" i="24"/>
  <c r="B180" i="24"/>
  <c r="R180" i="24"/>
  <c r="O180" i="24"/>
  <c r="D180" i="24"/>
  <c r="X180" i="24"/>
  <c r="I180" i="24"/>
  <c r="F180" i="24"/>
  <c r="C180" i="24"/>
  <c r="S180" i="24"/>
  <c r="H180" i="24"/>
  <c r="M180" i="24"/>
  <c r="L180" i="24"/>
  <c r="V180" i="24"/>
  <c r="U180" i="24"/>
  <c r="O546" i="21"/>
  <c r="P546" i="21"/>
  <c r="M546" i="21"/>
  <c r="D546" i="21"/>
  <c r="A547" i="21"/>
  <c r="F546" i="21"/>
  <c r="G546" i="21"/>
  <c r="H546" i="21"/>
  <c r="E546" i="21"/>
  <c r="J546" i="21"/>
  <c r="K546" i="21"/>
  <c r="L546" i="21"/>
  <c r="I546" i="21"/>
  <c r="N546" i="21"/>
  <c r="B546" i="21"/>
  <c r="C546" i="21"/>
  <c r="W546" i="21"/>
  <c r="T546" i="21"/>
  <c r="S546" i="21"/>
  <c r="U546" i="21"/>
  <c r="Y546" i="21"/>
  <c r="Q546" i="21"/>
  <c r="X546" i="21"/>
  <c r="V546" i="21"/>
  <c r="R546" i="21"/>
  <c r="Q433" i="24"/>
  <c r="D433" i="24"/>
  <c r="F433" i="24"/>
  <c r="X433" i="24"/>
  <c r="C433" i="24"/>
  <c r="A434" i="24"/>
  <c r="P433" i="24"/>
  <c r="B433" i="24"/>
  <c r="T433" i="24"/>
  <c r="V433" i="24"/>
  <c r="I433" i="24"/>
  <c r="S433" i="24"/>
  <c r="N433" i="24"/>
  <c r="R433" i="24"/>
  <c r="E433" i="24"/>
  <c r="O433" i="24"/>
  <c r="Y433" i="24"/>
  <c r="L433" i="24"/>
  <c r="G433" i="24"/>
  <c r="K433" i="24"/>
  <c r="U433" i="24"/>
  <c r="H433" i="24"/>
  <c r="J433" i="24"/>
  <c r="M433" i="24"/>
  <c r="W433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82" i="21"/>
  <c r="A583" i="21"/>
  <c r="P582" i="21"/>
  <c r="Q582" i="21"/>
  <c r="N582" i="21"/>
  <c r="G582" i="21"/>
  <c r="D582" i="21"/>
  <c r="E582" i="21"/>
  <c r="B582" i="21"/>
  <c r="K582" i="21"/>
  <c r="H582" i="21"/>
  <c r="I582" i="21"/>
  <c r="F582" i="21"/>
  <c r="O582" i="21"/>
  <c r="L582" i="21"/>
  <c r="M582" i="21"/>
  <c r="J582" i="21"/>
  <c r="T582" i="21"/>
  <c r="R582" i="21"/>
  <c r="S582" i="21"/>
  <c r="X582" i="21"/>
  <c r="W582" i="21"/>
  <c r="Y582" i="21"/>
  <c r="V582" i="21"/>
  <c r="U582" i="21"/>
  <c r="J107" i="24"/>
  <c r="A144" i="24"/>
  <c r="D107" i="24"/>
  <c r="H107" i="24"/>
  <c r="E107" i="24"/>
  <c r="I107" i="24"/>
  <c r="B107" i="24"/>
  <c r="F107" i="24"/>
  <c r="C107" i="24"/>
  <c r="G107" i="24"/>
  <c r="W107" i="24"/>
  <c r="L107" i="24"/>
  <c r="T107" i="24"/>
  <c r="P107" i="24"/>
  <c r="N107" i="24"/>
  <c r="U107" i="24"/>
  <c r="M107" i="24"/>
  <c r="V107" i="24"/>
  <c r="O107" i="24"/>
  <c r="Q107" i="24"/>
  <c r="X107" i="24"/>
  <c r="K107" i="24"/>
  <c r="R107" i="24"/>
  <c r="S107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42" i="24"/>
  <c r="J542" i="24"/>
  <c r="C542" i="24"/>
  <c r="S542" i="24"/>
  <c r="P542" i="24"/>
  <c r="E542" i="24"/>
  <c r="Y542" i="24"/>
  <c r="N542" i="24"/>
  <c r="G542" i="24"/>
  <c r="D542" i="24"/>
  <c r="I542" i="24"/>
  <c r="B542" i="24"/>
  <c r="R542" i="24"/>
  <c r="K542" i="24"/>
  <c r="H542" i="24"/>
  <c r="M542" i="24"/>
  <c r="F542" i="24"/>
  <c r="A543" i="24"/>
  <c r="O542" i="24"/>
  <c r="L542" i="24"/>
  <c r="X542" i="24"/>
  <c r="W542" i="24"/>
  <c r="V542" i="24"/>
  <c r="T542" i="24"/>
  <c r="U542" i="24"/>
  <c r="Q834" i="21"/>
  <c r="F834" i="21"/>
  <c r="V834" i="21"/>
  <c r="T834" i="21"/>
  <c r="H834" i="21"/>
  <c r="K834" i="21"/>
  <c r="E834" i="21"/>
  <c r="U834" i="21"/>
  <c r="J834" i="21"/>
  <c r="A835" i="21"/>
  <c r="G834" i="21"/>
  <c r="P834" i="21"/>
  <c r="S834" i="21"/>
  <c r="I834" i="21"/>
  <c r="Y834" i="21"/>
  <c r="N834" i="21"/>
  <c r="D834" i="21"/>
  <c r="O834" i="21"/>
  <c r="X834" i="21"/>
  <c r="M834" i="21"/>
  <c r="B834" i="21"/>
  <c r="R834" i="21"/>
  <c r="L834" i="21"/>
  <c r="W834" i="21"/>
  <c r="C834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43" i="24"/>
  <c r="I143" i="24"/>
  <c r="K143" i="24"/>
  <c r="B143" i="24"/>
  <c r="E143" i="24"/>
  <c r="G143" i="24"/>
  <c r="J143" i="24"/>
  <c r="D143" i="24"/>
  <c r="C143" i="24"/>
  <c r="F143" i="24"/>
  <c r="Y143" i="24"/>
  <c r="S143" i="24"/>
  <c r="X143" i="24"/>
  <c r="O143" i="24"/>
  <c r="L143" i="24"/>
  <c r="T143" i="24"/>
  <c r="U143" i="24"/>
  <c r="V143" i="24"/>
  <c r="P143" i="24"/>
  <c r="Q143" i="24"/>
  <c r="N143" i="24"/>
  <c r="W143" i="24"/>
  <c r="M143" i="24"/>
  <c r="R143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14" i="24"/>
  <c r="Y614" i="24"/>
  <c r="E614" i="24"/>
  <c r="L614" i="24"/>
  <c r="S614" i="24"/>
  <c r="C614" i="24"/>
  <c r="J614" i="24"/>
  <c r="Q614" i="24"/>
  <c r="X614" i="24"/>
  <c r="H614" i="24"/>
  <c r="O614" i="24"/>
  <c r="A615" i="24"/>
  <c r="F614" i="24"/>
  <c r="M614" i="24"/>
  <c r="T614" i="24"/>
  <c r="D614" i="24"/>
  <c r="K614" i="24"/>
  <c r="R614" i="24"/>
  <c r="B614" i="24"/>
  <c r="I614" i="24"/>
  <c r="P614" i="24"/>
  <c r="W614" i="24"/>
  <c r="G614" i="24"/>
  <c r="V614" i="24"/>
  <c r="U614" i="24"/>
  <c r="L758" i="24"/>
  <c r="W758" i="24"/>
  <c r="G758" i="24"/>
  <c r="R758" i="24"/>
  <c r="B758" i="24"/>
  <c r="M758" i="24"/>
  <c r="X758" i="24"/>
  <c r="H758" i="24"/>
  <c r="S758" i="24"/>
  <c r="C758" i="24"/>
  <c r="N758" i="24"/>
  <c r="Y758" i="24"/>
  <c r="I758" i="24"/>
  <c r="T758" i="24"/>
  <c r="D758" i="24"/>
  <c r="O758" i="24"/>
  <c r="A759" i="24"/>
  <c r="J758" i="24"/>
  <c r="U758" i="24"/>
  <c r="E758" i="24"/>
  <c r="P758" i="24"/>
  <c r="A795" i="24"/>
  <c r="K758" i="24"/>
  <c r="V758" i="24"/>
  <c r="F758" i="24"/>
  <c r="Q758" i="24"/>
  <c r="E325" i="24"/>
  <c r="O325" i="24"/>
  <c r="Y325" i="24"/>
  <c r="L325" i="24"/>
  <c r="G325" i="24"/>
  <c r="B325" i="24"/>
  <c r="T325" i="24"/>
  <c r="U325" i="24"/>
  <c r="H325" i="24"/>
  <c r="J325" i="24"/>
  <c r="M325" i="24"/>
  <c r="W325" i="24"/>
  <c r="R325" i="24"/>
  <c r="F325" i="24"/>
  <c r="X325" i="24"/>
  <c r="C325" i="24"/>
  <c r="A326" i="24"/>
  <c r="P325" i="24"/>
  <c r="K325" i="24"/>
  <c r="V325" i="24"/>
  <c r="I325" i="24"/>
  <c r="S325" i="24"/>
  <c r="N325" i="24"/>
  <c r="Q325" i="24"/>
  <c r="D325" i="24"/>
  <c r="M578" i="24"/>
  <c r="F578" i="24"/>
  <c r="C578" i="24"/>
  <c r="E578" i="24"/>
  <c r="Y578" i="24"/>
  <c r="N578" i="24"/>
  <c r="J578" i="24"/>
  <c r="O578" i="24"/>
  <c r="H578" i="24"/>
  <c r="I578" i="24"/>
  <c r="R578" i="24"/>
  <c r="S578" i="24"/>
  <c r="L578" i="24"/>
  <c r="Q578" i="24"/>
  <c r="G578" i="24"/>
  <c r="A579" i="24"/>
  <c r="P578" i="24"/>
  <c r="B578" i="24"/>
  <c r="K578" i="24"/>
  <c r="D578" i="24"/>
  <c r="T578" i="24"/>
  <c r="V578" i="24"/>
  <c r="U578" i="24"/>
  <c r="W578" i="24"/>
  <c r="X578" i="24"/>
  <c r="M762" i="21"/>
  <c r="F762" i="21"/>
  <c r="D762" i="21"/>
  <c r="O762" i="21"/>
  <c r="P762" i="21"/>
  <c r="S762" i="21"/>
  <c r="Q762" i="21"/>
  <c r="J762" i="21"/>
  <c r="L762" i="21"/>
  <c r="W762" i="21"/>
  <c r="X762" i="21"/>
  <c r="E762" i="21"/>
  <c r="Y762" i="21"/>
  <c r="N762" i="21"/>
  <c r="T762" i="21"/>
  <c r="A763" i="21"/>
  <c r="C762" i="21"/>
  <c r="I762" i="21"/>
  <c r="B762" i="21"/>
  <c r="R762" i="21"/>
  <c r="G762" i="21"/>
  <c r="H762" i="21"/>
  <c r="K762" i="21"/>
  <c r="U762" i="21"/>
  <c r="V762" i="21"/>
  <c r="E726" i="21"/>
  <c r="Y726" i="21"/>
  <c r="N726" i="21"/>
  <c r="T726" i="21"/>
  <c r="P726" i="21"/>
  <c r="A727" i="21"/>
  <c r="I726" i="21"/>
  <c r="B726" i="21"/>
  <c r="R726" i="21"/>
  <c r="G726" i="21"/>
  <c r="C726" i="21"/>
  <c r="M726" i="21"/>
  <c r="F726" i="21"/>
  <c r="D726" i="21"/>
  <c r="O726" i="21"/>
  <c r="K726" i="21"/>
  <c r="Q726" i="21"/>
  <c r="J726" i="21"/>
  <c r="L726" i="21"/>
  <c r="H726" i="21"/>
  <c r="S726" i="21"/>
  <c r="V726" i="21"/>
  <c r="U726" i="21"/>
  <c r="X726" i="21"/>
  <c r="W726" i="21"/>
  <c r="R288" i="24"/>
  <c r="Q288" i="24"/>
  <c r="D288" i="24"/>
  <c r="J288" i="24"/>
  <c r="X288" i="24"/>
  <c r="G288" i="24"/>
  <c r="K288" i="24"/>
  <c r="F288" i="24"/>
  <c r="T288" i="24"/>
  <c r="C288" i="24"/>
  <c r="I288" i="24"/>
  <c r="W288" i="24"/>
  <c r="M288" i="24"/>
  <c r="A289" i="24"/>
  <c r="V288" i="24"/>
  <c r="E288" i="24"/>
  <c r="S288" i="24"/>
  <c r="Y288" i="24"/>
  <c r="L288" i="24"/>
  <c r="B288" i="24"/>
  <c r="P288" i="24"/>
  <c r="O288" i="24"/>
  <c r="U288" i="24"/>
  <c r="H288" i="24"/>
  <c r="N288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52" i="24"/>
  <c r="J252" i="24"/>
  <c r="L252" i="24"/>
  <c r="H252" i="24"/>
  <c r="S252" i="24"/>
  <c r="E252" i="24"/>
  <c r="Y252" i="24"/>
  <c r="N252" i="24"/>
  <c r="G252" i="24"/>
  <c r="P252" i="24"/>
  <c r="I252" i="24"/>
  <c r="B252" i="24"/>
  <c r="R252" i="24"/>
  <c r="O252" i="24"/>
  <c r="C252" i="24"/>
  <c r="M252" i="24"/>
  <c r="F252" i="24"/>
  <c r="D252" i="24"/>
  <c r="A253" i="24"/>
  <c r="K252" i="24"/>
  <c r="T252" i="24"/>
  <c r="W252" i="24"/>
  <c r="U252" i="24"/>
  <c r="X252" i="24"/>
  <c r="V252" i="24"/>
  <c r="Q397" i="24"/>
  <c r="F397" i="24"/>
  <c r="V397" i="24"/>
  <c r="T397" i="24"/>
  <c r="H397" i="24"/>
  <c r="K397" i="24"/>
  <c r="E397" i="24"/>
  <c r="U397" i="24"/>
  <c r="J397" i="24"/>
  <c r="A398" i="24"/>
  <c r="G397" i="24"/>
  <c r="P397" i="24"/>
  <c r="S397" i="24"/>
  <c r="I397" i="24"/>
  <c r="Y397" i="24"/>
  <c r="N397" i="24"/>
  <c r="D397" i="24"/>
  <c r="O397" i="24"/>
  <c r="X397" i="24"/>
  <c r="M397" i="24"/>
  <c r="B397" i="24"/>
  <c r="R397" i="24"/>
  <c r="L397" i="24"/>
  <c r="W397" i="24"/>
  <c r="C397" i="24"/>
  <c r="Q216" i="24"/>
  <c r="J216" i="24"/>
  <c r="C216" i="24"/>
  <c r="S216" i="24"/>
  <c r="P216" i="24"/>
  <c r="E216" i="24"/>
  <c r="Y216" i="24"/>
  <c r="N216" i="24"/>
  <c r="G216" i="24"/>
  <c r="D216" i="24"/>
  <c r="T216" i="24"/>
  <c r="I216" i="24"/>
  <c r="B216" i="24"/>
  <c r="R216" i="24"/>
  <c r="K216" i="24"/>
  <c r="H216" i="24"/>
  <c r="X216" i="24"/>
  <c r="M216" i="24"/>
  <c r="F216" i="24"/>
  <c r="A217" i="24"/>
  <c r="O216" i="24"/>
  <c r="L216" i="24"/>
  <c r="U216" i="24"/>
  <c r="W216" i="24"/>
  <c r="V216" i="24"/>
  <c r="H401" i="21"/>
  <c r="E401" i="21"/>
  <c r="Y401" i="21"/>
  <c r="N401" i="21"/>
  <c r="K401" i="21"/>
  <c r="L401" i="21"/>
  <c r="I401" i="21"/>
  <c r="B401" i="21"/>
  <c r="R401" i="21"/>
  <c r="O401" i="21"/>
  <c r="P401" i="21"/>
  <c r="M401" i="21"/>
  <c r="F401" i="21"/>
  <c r="C401" i="21"/>
  <c r="S401" i="21"/>
  <c r="D401" i="21"/>
  <c r="A402" i="21"/>
  <c r="Q401" i="21"/>
  <c r="J401" i="21"/>
  <c r="G401" i="21"/>
  <c r="T401" i="21"/>
  <c r="X401" i="21"/>
  <c r="W401" i="21"/>
  <c r="U401" i="21"/>
  <c r="V401" i="21"/>
  <c r="H437" i="21"/>
  <c r="I437" i="21"/>
  <c r="B437" i="21"/>
  <c r="R437" i="21"/>
  <c r="O437" i="21"/>
  <c r="L437" i="21"/>
  <c r="M437" i="21"/>
  <c r="F437" i="21"/>
  <c r="C437" i="21"/>
  <c r="S437" i="21"/>
  <c r="P437" i="21"/>
  <c r="Q437" i="21"/>
  <c r="J437" i="21"/>
  <c r="G437" i="21"/>
  <c r="A438" i="21"/>
  <c r="D437" i="21"/>
  <c r="E437" i="21"/>
  <c r="Y437" i="21"/>
  <c r="N437" i="21"/>
  <c r="K437" i="21"/>
  <c r="X437" i="21"/>
  <c r="W437" i="21"/>
  <c r="V437" i="21"/>
  <c r="U437" i="21"/>
  <c r="T437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86" i="24"/>
  <c r="T686" i="24"/>
  <c r="D686" i="24"/>
  <c r="K686" i="24"/>
  <c r="V686" i="24"/>
  <c r="F686" i="24"/>
  <c r="Y686" i="24"/>
  <c r="I686" i="24"/>
  <c r="P686" i="24"/>
  <c r="W686" i="24"/>
  <c r="G686" i="24"/>
  <c r="R686" i="24"/>
  <c r="B686" i="24"/>
  <c r="U686" i="24"/>
  <c r="E686" i="24"/>
  <c r="L686" i="24"/>
  <c r="S686" i="24"/>
  <c r="C686" i="24"/>
  <c r="N686" i="24"/>
  <c r="Q686" i="24"/>
  <c r="X686" i="24"/>
  <c r="H686" i="24"/>
  <c r="O686" i="24"/>
  <c r="A687" i="24"/>
  <c r="J686" i="24"/>
  <c r="E798" i="21"/>
  <c r="U798" i="21"/>
  <c r="J798" i="21"/>
  <c r="D798" i="21"/>
  <c r="G798" i="21"/>
  <c r="P798" i="21"/>
  <c r="S798" i="21"/>
  <c r="I798" i="21"/>
  <c r="Y798" i="21"/>
  <c r="N798" i="21"/>
  <c r="L798" i="21"/>
  <c r="O798" i="21"/>
  <c r="X798" i="21"/>
  <c r="M798" i="21"/>
  <c r="B798" i="21"/>
  <c r="R798" i="21"/>
  <c r="T798" i="21"/>
  <c r="W798" i="21"/>
  <c r="C798" i="21"/>
  <c r="Q798" i="21"/>
  <c r="F798" i="21"/>
  <c r="V798" i="21"/>
  <c r="A799" i="21"/>
  <c r="H798" i="21"/>
  <c r="K798" i="21"/>
  <c r="G510" i="21"/>
  <c r="D510" i="21"/>
  <c r="T510" i="21"/>
  <c r="M510" i="21"/>
  <c r="J510" i="21"/>
  <c r="K510" i="21"/>
  <c r="H510" i="21"/>
  <c r="X510" i="21"/>
  <c r="Q510" i="21"/>
  <c r="N510" i="21"/>
  <c r="O510" i="21"/>
  <c r="L510" i="21"/>
  <c r="E510" i="21"/>
  <c r="Y510" i="21"/>
  <c r="R510" i="21"/>
  <c r="S510" i="21"/>
  <c r="P510" i="21"/>
  <c r="I510" i="21"/>
  <c r="F510" i="21"/>
  <c r="A511" i="21"/>
  <c r="B510" i="21"/>
  <c r="C510" i="21"/>
  <c r="W510" i="21"/>
  <c r="U510" i="21"/>
  <c r="V510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65" i="21"/>
  <c r="T365" i="21"/>
  <c r="M365" i="21"/>
  <c r="F365" i="21"/>
  <c r="A366" i="21"/>
  <c r="O365" i="21"/>
  <c r="H365" i="21"/>
  <c r="X365" i="21"/>
  <c r="Q365" i="21"/>
  <c r="J365" i="21"/>
  <c r="C365" i="21"/>
  <c r="S365" i="21"/>
  <c r="L365" i="21"/>
  <c r="E365" i="21"/>
  <c r="Y365" i="21"/>
  <c r="N365" i="21"/>
  <c r="G365" i="21"/>
  <c r="P365" i="21"/>
  <c r="I365" i="21"/>
  <c r="B365" i="21"/>
  <c r="R365" i="21"/>
  <c r="K365" i="21"/>
  <c r="W365" i="21"/>
  <c r="V365" i="21"/>
  <c r="U365" i="21"/>
  <c r="N722" i="24"/>
  <c r="Y722" i="24"/>
  <c r="I722" i="24"/>
  <c r="P722" i="24"/>
  <c r="W722" i="24"/>
  <c r="G722" i="24"/>
  <c r="A723" i="24"/>
  <c r="J722" i="24"/>
  <c r="U722" i="24"/>
  <c r="E722" i="24"/>
  <c r="L722" i="24"/>
  <c r="S722" i="24"/>
  <c r="C722" i="24"/>
  <c r="V722" i="24"/>
  <c r="F722" i="24"/>
  <c r="Q722" i="24"/>
  <c r="X722" i="24"/>
  <c r="H722" i="24"/>
  <c r="O722" i="24"/>
  <c r="R722" i="24"/>
  <c r="B722" i="24"/>
  <c r="M722" i="24"/>
  <c r="T722" i="24"/>
  <c r="D722" i="24"/>
  <c r="K722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44" i="21"/>
  <c r="F144" i="21"/>
  <c r="X144" i="21"/>
  <c r="S144" i="21"/>
  <c r="N144" i="21"/>
  <c r="I144" i="21"/>
  <c r="D144" i="21"/>
  <c r="V144" i="21"/>
  <c r="Q144" i="21"/>
  <c r="L144" i="21"/>
  <c r="G144" i="21"/>
  <c r="B144" i="21"/>
  <c r="T144" i="21"/>
  <c r="O144" i="21"/>
  <c r="J144" i="21"/>
  <c r="E144" i="21"/>
  <c r="W144" i="21"/>
  <c r="R144" i="21"/>
  <c r="M144" i="21"/>
  <c r="H144" i="21"/>
  <c r="C144" i="21"/>
  <c r="U144" i="21"/>
  <c r="P144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9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8" i="21"/>
  <c r="G108" i="21"/>
  <c r="T108" i="21"/>
  <c r="M108" i="21"/>
  <c r="N108" i="21"/>
  <c r="U108" i="21"/>
  <c r="V108" i="21"/>
  <c r="H108" i="21"/>
  <c r="J108" i="21"/>
  <c r="O108" i="21"/>
  <c r="S108" i="21"/>
  <c r="X108" i="21"/>
  <c r="I108" i="21"/>
  <c r="K108" i="21"/>
  <c r="W108" i="21"/>
  <c r="P108" i="21"/>
  <c r="D108" i="21"/>
  <c r="F108" i="21"/>
  <c r="R108" i="21"/>
  <c r="L108" i="21"/>
  <c r="A145" i="21"/>
  <c r="Q108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83" i="21"/>
  <c r="K183" i="21"/>
  <c r="D183" i="21"/>
  <c r="T183" i="21"/>
  <c r="M183" i="21"/>
  <c r="F183" i="21"/>
  <c r="V183" i="21"/>
  <c r="O183" i="21"/>
  <c r="H183" i="21"/>
  <c r="X183" i="21"/>
  <c r="Q183" i="21"/>
  <c r="J183" i="21"/>
  <c r="S183" i="21"/>
  <c r="L183" i="21"/>
  <c r="E183" i="21"/>
  <c r="U183" i="21"/>
  <c r="A184" i="21"/>
  <c r="N183" i="21"/>
  <c r="G183" i="21"/>
  <c r="W183" i="21"/>
  <c r="P183" i="21"/>
  <c r="I183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Y143" i="19" l="1"/>
  <c r="K143" i="19"/>
  <c r="D143" i="19"/>
  <c r="T143" i="19"/>
  <c r="I143" i="19"/>
  <c r="L143" i="19"/>
  <c r="V143" i="19"/>
  <c r="X143" i="19"/>
  <c r="F143" i="19"/>
  <c r="P143" i="19"/>
  <c r="E143" i="19"/>
  <c r="R143" i="19"/>
  <c r="G143" i="19"/>
  <c r="W143" i="19"/>
  <c r="O143" i="19"/>
  <c r="S143" i="19"/>
  <c r="B143" i="19"/>
  <c r="U143" i="19"/>
  <c r="J143" i="19"/>
  <c r="C143" i="19"/>
  <c r="M143" i="19"/>
  <c r="H143" i="19"/>
  <c r="Q143" i="19"/>
  <c r="N143" i="19"/>
  <c r="E71" i="19"/>
  <c r="P71" i="19"/>
  <c r="O71" i="19"/>
  <c r="F71" i="19"/>
  <c r="X71" i="19"/>
  <c r="W71" i="19"/>
  <c r="Y71" i="19"/>
  <c r="I71" i="19"/>
  <c r="A108" i="19"/>
  <c r="C71" i="19"/>
  <c r="U71" i="19"/>
  <c r="M71" i="19"/>
  <c r="R71" i="19"/>
  <c r="B71" i="19"/>
  <c r="T71" i="19"/>
  <c r="S71" i="19"/>
  <c r="J71" i="19"/>
  <c r="L71" i="19"/>
  <c r="H71" i="19"/>
  <c r="K71" i="19"/>
  <c r="V71" i="19"/>
  <c r="Q71" i="19"/>
  <c r="D71" i="19"/>
  <c r="G71" i="19"/>
  <c r="N71" i="19"/>
  <c r="N35" i="19"/>
  <c r="B35" i="19"/>
  <c r="G35" i="19"/>
  <c r="P35" i="19"/>
  <c r="E35" i="19"/>
  <c r="L35" i="19"/>
  <c r="T35" i="19"/>
  <c r="R35" i="19"/>
  <c r="U35" i="19"/>
  <c r="J35" i="19"/>
  <c r="A72" i="19"/>
  <c r="S35" i="19"/>
  <c r="H35" i="19"/>
  <c r="V35" i="19"/>
  <c r="D35" i="19"/>
  <c r="Q35" i="19"/>
  <c r="F35" i="19"/>
  <c r="C35" i="19"/>
  <c r="O35" i="19"/>
  <c r="A36" i="19"/>
  <c r="K35" i="19"/>
  <c r="I35" i="19"/>
  <c r="M35" i="19"/>
  <c r="U107" i="19"/>
  <c r="B107" i="19"/>
  <c r="N107" i="19"/>
  <c r="X107" i="19"/>
  <c r="J107" i="19"/>
  <c r="Q107" i="19"/>
  <c r="S107" i="19"/>
  <c r="H107" i="19"/>
  <c r="M107" i="19"/>
  <c r="K107" i="19"/>
  <c r="D107" i="19"/>
  <c r="T107" i="19"/>
  <c r="F107" i="19"/>
  <c r="R107" i="19"/>
  <c r="G107" i="19"/>
  <c r="L107" i="19"/>
  <c r="V107" i="19"/>
  <c r="P107" i="19"/>
  <c r="E107" i="19"/>
  <c r="C107" i="19"/>
  <c r="W107" i="19"/>
  <c r="A144" i="19"/>
  <c r="I107" i="19"/>
  <c r="Y107" i="19"/>
  <c r="O107" i="19"/>
  <c r="B1249" i="2"/>
  <c r="Y256" i="21" s="1"/>
  <c r="Y32" i="24"/>
  <c r="Y32" i="21"/>
  <c r="C33" i="21"/>
  <c r="Y69" i="21"/>
  <c r="B33" i="21"/>
  <c r="Y106" i="21"/>
  <c r="C70" i="21"/>
  <c r="Y69" i="24"/>
  <c r="B33" i="24"/>
  <c r="C33" i="24"/>
  <c r="Y181" i="21"/>
  <c r="B70" i="21"/>
  <c r="B182" i="21"/>
  <c r="C70" i="24"/>
  <c r="B70" i="24"/>
  <c r="Y218" i="21"/>
  <c r="Y143" i="21"/>
  <c r="B107" i="21"/>
  <c r="C182" i="21"/>
  <c r="Y106" i="24"/>
  <c r="C107" i="21"/>
  <c r="U220" i="21"/>
  <c r="W220" i="21"/>
  <c r="V220" i="21"/>
  <c r="J220" i="21"/>
  <c r="P220" i="21"/>
  <c r="M220" i="21"/>
  <c r="G220" i="21"/>
  <c r="F220" i="21"/>
  <c r="A221" i="21"/>
  <c r="S220" i="21"/>
  <c r="N220" i="21"/>
  <c r="D220" i="21"/>
  <c r="O220" i="21"/>
  <c r="Q220" i="21"/>
  <c r="K220" i="21"/>
  <c r="L220" i="21"/>
  <c r="E220" i="21"/>
  <c r="H220" i="21"/>
  <c r="X220" i="21"/>
  <c r="R220" i="21"/>
  <c r="T220" i="21"/>
  <c r="I220" i="21"/>
  <c r="W35" i="19"/>
  <c r="X35" i="19"/>
  <c r="Y35" i="19"/>
  <c r="B1300" i="2"/>
  <c r="E35" i="21"/>
  <c r="D35" i="21"/>
  <c r="C256" i="21"/>
  <c r="H256" i="21"/>
  <c r="S256" i="21"/>
  <c r="L256" i="21"/>
  <c r="U256" i="21"/>
  <c r="W256" i="21"/>
  <c r="G256" i="21"/>
  <c r="D256" i="21"/>
  <c r="P256" i="21"/>
  <c r="N256" i="21"/>
  <c r="K256" i="21"/>
  <c r="A257" i="21"/>
  <c r="E256" i="21"/>
  <c r="F256" i="21"/>
  <c r="T256" i="21"/>
  <c r="M256" i="21"/>
  <c r="R256" i="21"/>
  <c r="O256" i="21"/>
  <c r="J256" i="21"/>
  <c r="I256" i="21"/>
  <c r="B256" i="21"/>
  <c r="X256" i="21"/>
  <c r="Q256" i="21"/>
  <c r="V256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11" i="21"/>
  <c r="T511" i="21"/>
  <c r="M511" i="21"/>
  <c r="B511" i="21"/>
  <c r="R511" i="21"/>
  <c r="O511" i="21"/>
  <c r="H511" i="21"/>
  <c r="X511" i="21"/>
  <c r="Q511" i="21"/>
  <c r="F511" i="21"/>
  <c r="C511" i="21"/>
  <c r="S511" i="21"/>
  <c r="L511" i="21"/>
  <c r="E511" i="21"/>
  <c r="Y511" i="21"/>
  <c r="J511" i="21"/>
  <c r="G511" i="21"/>
  <c r="W511" i="21"/>
  <c r="P511" i="21"/>
  <c r="I511" i="21"/>
  <c r="A512" i="21"/>
  <c r="N511" i="21"/>
  <c r="K511" i="21"/>
  <c r="U511" i="21"/>
  <c r="V511" i="21"/>
  <c r="B438" i="21"/>
  <c r="R438" i="21"/>
  <c r="O438" i="21"/>
  <c r="L438" i="21"/>
  <c r="I438" i="21"/>
  <c r="F438" i="21"/>
  <c r="C438" i="21"/>
  <c r="S438" i="21"/>
  <c r="P438" i="21"/>
  <c r="M438" i="21"/>
  <c r="J438" i="21"/>
  <c r="G438" i="21"/>
  <c r="D438" i="21"/>
  <c r="A439" i="21"/>
  <c r="Q438" i="21"/>
  <c r="N438" i="21"/>
  <c r="K438" i="21"/>
  <c r="H438" i="21"/>
  <c r="E438" i="21"/>
  <c r="Y438" i="21"/>
  <c r="X438" i="21"/>
  <c r="T438" i="21"/>
  <c r="W438" i="21"/>
  <c r="U438" i="21"/>
  <c r="V438" i="21"/>
  <c r="F398" i="24"/>
  <c r="V398" i="24"/>
  <c r="S398" i="24"/>
  <c r="I398" i="24"/>
  <c r="E398" i="24"/>
  <c r="G398" i="24"/>
  <c r="N398" i="24"/>
  <c r="A399" i="24"/>
  <c r="P398" i="24"/>
  <c r="J398" i="24"/>
  <c r="C398" i="24"/>
  <c r="X398" i="24"/>
  <c r="O398" i="24"/>
  <c r="K398" i="24"/>
  <c r="L398" i="24"/>
  <c r="H398" i="24"/>
  <c r="T398" i="24"/>
  <c r="Q398" i="24"/>
  <c r="B398" i="24"/>
  <c r="R398" i="24"/>
  <c r="M398" i="24"/>
  <c r="D398" i="24"/>
  <c r="Y398" i="24"/>
  <c r="U398" i="24"/>
  <c r="W398" i="24"/>
  <c r="B253" i="24"/>
  <c r="R253" i="24"/>
  <c r="G253" i="24"/>
  <c r="H253" i="24"/>
  <c r="D253" i="24"/>
  <c r="Y253" i="24"/>
  <c r="F253" i="24"/>
  <c r="E253" i="24"/>
  <c r="L253" i="24"/>
  <c r="M253" i="24"/>
  <c r="I253" i="24"/>
  <c r="A254" i="24"/>
  <c r="J253" i="24"/>
  <c r="K253" i="24"/>
  <c r="Q253" i="24"/>
  <c r="S253" i="24"/>
  <c r="O253" i="24"/>
  <c r="N253" i="24"/>
  <c r="P253" i="24"/>
  <c r="C253" i="24"/>
  <c r="X253" i="24"/>
  <c r="T253" i="24"/>
  <c r="V253" i="24"/>
  <c r="U253" i="24"/>
  <c r="W253" i="24"/>
  <c r="A290" i="24"/>
  <c r="N289" i="24"/>
  <c r="M289" i="24"/>
  <c r="S289" i="24"/>
  <c r="F289" i="24"/>
  <c r="L289" i="24"/>
  <c r="P289" i="24"/>
  <c r="O289" i="24"/>
  <c r="B289" i="24"/>
  <c r="H289" i="24"/>
  <c r="V289" i="24"/>
  <c r="E289" i="24"/>
  <c r="I289" i="24"/>
  <c r="D289" i="24"/>
  <c r="R289" i="24"/>
  <c r="X289" i="24"/>
  <c r="G289" i="24"/>
  <c r="U289" i="24"/>
  <c r="K289" i="24"/>
  <c r="Y289" i="24"/>
  <c r="T289" i="24"/>
  <c r="C289" i="24"/>
  <c r="Q289" i="24"/>
  <c r="W289" i="24"/>
  <c r="J289" i="24"/>
  <c r="O763" i="21"/>
  <c r="L763" i="21"/>
  <c r="E763" i="21"/>
  <c r="Y763" i="21"/>
  <c r="N763" i="21"/>
  <c r="C763" i="21"/>
  <c r="S763" i="21"/>
  <c r="P763" i="21"/>
  <c r="I763" i="21"/>
  <c r="B763" i="21"/>
  <c r="R763" i="21"/>
  <c r="G763" i="21"/>
  <c r="D763" i="21"/>
  <c r="T763" i="21"/>
  <c r="M763" i="21"/>
  <c r="F763" i="21"/>
  <c r="K763" i="21"/>
  <c r="H763" i="21"/>
  <c r="A764" i="21"/>
  <c r="Q763" i="21"/>
  <c r="J763" i="21"/>
  <c r="U763" i="21"/>
  <c r="V763" i="21"/>
  <c r="X763" i="21"/>
  <c r="W763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35" i="21"/>
  <c r="H835" i="21"/>
  <c r="X835" i="21"/>
  <c r="Q835" i="21"/>
  <c r="B835" i="21"/>
  <c r="R835" i="21"/>
  <c r="C835" i="21"/>
  <c r="S835" i="21"/>
  <c r="L835" i="21"/>
  <c r="E835" i="21"/>
  <c r="U835" i="21"/>
  <c r="F835" i="21"/>
  <c r="V835" i="21"/>
  <c r="G835" i="21"/>
  <c r="W835" i="21"/>
  <c r="P835" i="21"/>
  <c r="I835" i="21"/>
  <c r="Y835" i="21"/>
  <c r="J835" i="21"/>
  <c r="K835" i="21"/>
  <c r="D835" i="21"/>
  <c r="T835" i="21"/>
  <c r="M835" i="21"/>
  <c r="A836" i="21"/>
  <c r="N835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44" i="24"/>
  <c r="F144" i="24"/>
  <c r="H144" i="24"/>
  <c r="C144" i="24"/>
  <c r="E144" i="24"/>
  <c r="G144" i="24"/>
  <c r="B144" i="24"/>
  <c r="I144" i="24"/>
  <c r="D144" i="24"/>
  <c r="N144" i="24"/>
  <c r="U144" i="24"/>
  <c r="P144" i="24"/>
  <c r="T144" i="24"/>
  <c r="R144" i="24"/>
  <c r="L144" i="24"/>
  <c r="M144" i="24"/>
  <c r="Q144" i="24"/>
  <c r="O144" i="24"/>
  <c r="V144" i="24"/>
  <c r="X144" i="24"/>
  <c r="K144" i="24"/>
  <c r="S144" i="24"/>
  <c r="W144" i="24"/>
  <c r="L547" i="21"/>
  <c r="E547" i="21"/>
  <c r="Y547" i="21"/>
  <c r="R547" i="21"/>
  <c r="S547" i="21"/>
  <c r="P547" i="21"/>
  <c r="I547" i="21"/>
  <c r="F547" i="21"/>
  <c r="G547" i="21"/>
  <c r="A548" i="21"/>
  <c r="D547" i="21"/>
  <c r="T547" i="21"/>
  <c r="M547" i="21"/>
  <c r="J547" i="21"/>
  <c r="K547" i="21"/>
  <c r="H547" i="21"/>
  <c r="X547" i="21"/>
  <c r="Q547" i="21"/>
  <c r="N547" i="21"/>
  <c r="O547" i="21"/>
  <c r="C547" i="21"/>
  <c r="B547" i="21"/>
  <c r="V547" i="21"/>
  <c r="U547" i="21"/>
  <c r="W547" i="21"/>
  <c r="K507" i="24"/>
  <c r="D507" i="24"/>
  <c r="T507" i="24"/>
  <c r="I507" i="24"/>
  <c r="B507" i="24"/>
  <c r="R507" i="24"/>
  <c r="O507" i="24"/>
  <c r="H507" i="24"/>
  <c r="X507" i="24"/>
  <c r="M507" i="24"/>
  <c r="F507" i="24"/>
  <c r="C507" i="24"/>
  <c r="S507" i="24"/>
  <c r="L507" i="24"/>
  <c r="A508" i="24"/>
  <c r="Q507" i="24"/>
  <c r="J507" i="24"/>
  <c r="G507" i="24"/>
  <c r="W507" i="24"/>
  <c r="P507" i="24"/>
  <c r="E507" i="24"/>
  <c r="Y507" i="24"/>
  <c r="N507" i="24"/>
  <c r="V507" i="24"/>
  <c r="U507" i="24"/>
  <c r="D475" i="21"/>
  <c r="E475" i="21"/>
  <c r="Y475" i="21"/>
  <c r="N475" i="21"/>
  <c r="G475" i="21"/>
  <c r="H475" i="21"/>
  <c r="I475" i="21"/>
  <c r="B475" i="21"/>
  <c r="R475" i="21"/>
  <c r="K475" i="21"/>
  <c r="L475" i="21"/>
  <c r="M475" i="21"/>
  <c r="F475" i="21"/>
  <c r="A476" i="21"/>
  <c r="O475" i="21"/>
  <c r="P475" i="21"/>
  <c r="Q475" i="21"/>
  <c r="J475" i="21"/>
  <c r="C475" i="21"/>
  <c r="S475" i="21"/>
  <c r="T475" i="21"/>
  <c r="W475" i="21"/>
  <c r="X475" i="21"/>
  <c r="U475" i="21"/>
  <c r="V475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66" i="21"/>
  <c r="C366" i="21"/>
  <c r="S366" i="21"/>
  <c r="P366" i="21"/>
  <c r="I366" i="21"/>
  <c r="J366" i="21"/>
  <c r="G366" i="21"/>
  <c r="W366" i="21"/>
  <c r="T366" i="21"/>
  <c r="Q366" i="21"/>
  <c r="N366" i="21"/>
  <c r="K366" i="21"/>
  <c r="D366" i="21"/>
  <c r="X366" i="21"/>
  <c r="Y366" i="21"/>
  <c r="B366" i="21"/>
  <c r="R366" i="21"/>
  <c r="O366" i="21"/>
  <c r="H366" i="21"/>
  <c r="E366" i="21"/>
  <c r="A367" i="21"/>
  <c r="L366" i="21"/>
  <c r="M366" i="21"/>
  <c r="V366" i="21"/>
  <c r="U366" i="21"/>
  <c r="O217" i="24"/>
  <c r="H217" i="24"/>
  <c r="A218" i="24"/>
  <c r="Y217" i="24"/>
  <c r="N217" i="24"/>
  <c r="G217" i="24"/>
  <c r="W217" i="24"/>
  <c r="T217" i="24"/>
  <c r="I217" i="24"/>
  <c r="F217" i="24"/>
  <c r="C217" i="24"/>
  <c r="P217" i="24"/>
  <c r="B217" i="24"/>
  <c r="K217" i="24"/>
  <c r="X217" i="24"/>
  <c r="J217" i="24"/>
  <c r="S217" i="24"/>
  <c r="E217" i="24"/>
  <c r="R217" i="24"/>
  <c r="D217" i="24"/>
  <c r="Q217" i="24"/>
  <c r="L217" i="24"/>
  <c r="M217" i="24"/>
  <c r="U217" i="24"/>
  <c r="V217" i="24"/>
  <c r="K727" i="21"/>
  <c r="H727" i="21"/>
  <c r="E727" i="21"/>
  <c r="Y727" i="21"/>
  <c r="N727" i="21"/>
  <c r="O727" i="21"/>
  <c r="L727" i="21"/>
  <c r="I727" i="21"/>
  <c r="B727" i="21"/>
  <c r="R727" i="21"/>
  <c r="C727" i="21"/>
  <c r="S727" i="21"/>
  <c r="P727" i="21"/>
  <c r="M727" i="21"/>
  <c r="F727" i="21"/>
  <c r="G727" i="21"/>
  <c r="D727" i="21"/>
  <c r="A728" i="21"/>
  <c r="Q727" i="21"/>
  <c r="J727" i="21"/>
  <c r="T727" i="21"/>
  <c r="W727" i="21"/>
  <c r="V727" i="21"/>
  <c r="U727" i="21"/>
  <c r="X727" i="21"/>
  <c r="K579" i="24"/>
  <c r="D579" i="24"/>
  <c r="E579" i="24"/>
  <c r="Y579" i="24"/>
  <c r="N579" i="24"/>
  <c r="O579" i="24"/>
  <c r="H579" i="24"/>
  <c r="I579" i="24"/>
  <c r="B579" i="24"/>
  <c r="R579" i="24"/>
  <c r="C579" i="24"/>
  <c r="S579" i="24"/>
  <c r="L579" i="24"/>
  <c r="M579" i="24"/>
  <c r="F579" i="24"/>
  <c r="G579" i="24"/>
  <c r="A580" i="24"/>
  <c r="P579" i="24"/>
  <c r="Q579" i="24"/>
  <c r="J579" i="24"/>
  <c r="T579" i="24"/>
  <c r="X579" i="24"/>
  <c r="W579" i="24"/>
  <c r="V579" i="24"/>
  <c r="U579" i="24"/>
  <c r="C326" i="24"/>
  <c r="J326" i="24"/>
  <c r="R326" i="24"/>
  <c r="S326" i="24"/>
  <c r="F326" i="24"/>
  <c r="P326" i="24"/>
  <c r="K326" i="24"/>
  <c r="Y326" i="24"/>
  <c r="X326" i="24"/>
  <c r="L326" i="24"/>
  <c r="V326" i="24"/>
  <c r="E326" i="24"/>
  <c r="D326" i="24"/>
  <c r="N326" i="24"/>
  <c r="M326" i="24"/>
  <c r="A327" i="24"/>
  <c r="G326" i="24"/>
  <c r="U326" i="24"/>
  <c r="T326" i="24"/>
  <c r="O326" i="24"/>
  <c r="B326" i="24"/>
  <c r="Q326" i="24"/>
  <c r="W326" i="24"/>
  <c r="I326" i="24"/>
  <c r="H326" i="24"/>
  <c r="K615" i="24"/>
  <c r="R615" i="24"/>
  <c r="B615" i="24"/>
  <c r="I615" i="24"/>
  <c r="L615" i="24"/>
  <c r="G615" i="24"/>
  <c r="N615" i="24"/>
  <c r="Y615" i="24"/>
  <c r="E615" i="24"/>
  <c r="H615" i="24"/>
  <c r="S615" i="24"/>
  <c r="C615" i="24"/>
  <c r="J615" i="24"/>
  <c r="Q615" i="24"/>
  <c r="T615" i="24"/>
  <c r="D615" i="24"/>
  <c r="O615" i="24"/>
  <c r="A616" i="24"/>
  <c r="F615" i="24"/>
  <c r="M615" i="24"/>
  <c r="P615" i="24"/>
  <c r="U615" i="24"/>
  <c r="V615" i="24"/>
  <c r="W615" i="24"/>
  <c r="X615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43" i="24"/>
  <c r="S543" i="24"/>
  <c r="L543" i="24"/>
  <c r="E543" i="24"/>
  <c r="Y543" i="24"/>
  <c r="N543" i="24"/>
  <c r="G543" i="24"/>
  <c r="A544" i="24"/>
  <c r="P543" i="24"/>
  <c r="I543" i="24"/>
  <c r="B543" i="24"/>
  <c r="R543" i="24"/>
  <c r="K543" i="24"/>
  <c r="D543" i="24"/>
  <c r="T543" i="24"/>
  <c r="M543" i="24"/>
  <c r="F543" i="24"/>
  <c r="O543" i="24"/>
  <c r="H543" i="24"/>
  <c r="X543" i="24"/>
  <c r="Q543" i="24"/>
  <c r="J543" i="24"/>
  <c r="U543" i="24"/>
  <c r="V543" i="24"/>
  <c r="W543" i="24"/>
  <c r="L583" i="21"/>
  <c r="I583" i="21"/>
  <c r="N583" i="21"/>
  <c r="P583" i="21"/>
  <c r="M583" i="21"/>
  <c r="G583" i="21"/>
  <c r="D583" i="21"/>
  <c r="A584" i="21"/>
  <c r="F583" i="21"/>
  <c r="K583" i="21"/>
  <c r="H583" i="21"/>
  <c r="E583" i="21"/>
  <c r="J583" i="21"/>
  <c r="O583" i="21"/>
  <c r="C583" i="21"/>
  <c r="B583" i="21"/>
  <c r="Y583" i="21"/>
  <c r="Q583" i="21"/>
  <c r="U583" i="21"/>
  <c r="W583" i="21"/>
  <c r="V583" i="21"/>
  <c r="S583" i="21"/>
  <c r="X583" i="21"/>
  <c r="T583" i="21"/>
  <c r="R583" i="21"/>
  <c r="P72" i="24"/>
  <c r="G72" i="24"/>
  <c r="D72" i="24"/>
  <c r="A109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81" i="24"/>
  <c r="I181" i="24"/>
  <c r="A182" i="24"/>
  <c r="D181" i="24"/>
  <c r="B181" i="24"/>
  <c r="C181" i="24"/>
  <c r="H181" i="24"/>
  <c r="F181" i="24"/>
  <c r="G181" i="24"/>
  <c r="E181" i="24"/>
  <c r="J181" i="24"/>
  <c r="X181" i="24"/>
  <c r="L181" i="24"/>
  <c r="Y181" i="24"/>
  <c r="R181" i="24"/>
  <c r="Q181" i="24"/>
  <c r="U181" i="24"/>
  <c r="N181" i="24"/>
  <c r="V181" i="24"/>
  <c r="W181" i="24"/>
  <c r="T181" i="24"/>
  <c r="O181" i="24"/>
  <c r="S181" i="24"/>
  <c r="P181" i="24"/>
  <c r="M181" i="24"/>
  <c r="M471" i="24"/>
  <c r="H471" i="24"/>
  <c r="V471" i="24"/>
  <c r="E471" i="24"/>
  <c r="G471" i="24"/>
  <c r="Y471" i="24"/>
  <c r="K471" i="24"/>
  <c r="B471" i="24"/>
  <c r="X471" i="24"/>
  <c r="C471" i="24"/>
  <c r="U471" i="24"/>
  <c r="W471" i="24"/>
  <c r="N471" i="24"/>
  <c r="D471" i="24"/>
  <c r="R471" i="24"/>
  <c r="Q471" i="24"/>
  <c r="S471" i="24"/>
  <c r="J471" i="24"/>
  <c r="P471" i="24"/>
  <c r="T471" i="24"/>
  <c r="O471" i="24"/>
  <c r="F471" i="24"/>
  <c r="L471" i="24"/>
  <c r="A472" i="24"/>
  <c r="I471" i="24"/>
  <c r="A294" i="21"/>
  <c r="J293" i="21"/>
  <c r="E293" i="21"/>
  <c r="D293" i="21"/>
  <c r="C293" i="21"/>
  <c r="B293" i="21"/>
  <c r="H293" i="21"/>
  <c r="I293" i="21"/>
  <c r="F293" i="21"/>
  <c r="G293" i="21"/>
  <c r="K293" i="21"/>
  <c r="O293" i="21"/>
  <c r="W293" i="21"/>
  <c r="T293" i="21"/>
  <c r="X293" i="21"/>
  <c r="L293" i="21"/>
  <c r="P293" i="21"/>
  <c r="M293" i="21"/>
  <c r="Q293" i="21"/>
  <c r="U293" i="21"/>
  <c r="Y293" i="21"/>
  <c r="R293" i="21"/>
  <c r="V293" i="21"/>
  <c r="S293" i="21"/>
  <c r="N293" i="21"/>
  <c r="X723" i="24"/>
  <c r="H723" i="24"/>
  <c r="O723" i="24"/>
  <c r="A724" i="24"/>
  <c r="J723" i="24"/>
  <c r="U723" i="24"/>
  <c r="E723" i="24"/>
  <c r="T723" i="24"/>
  <c r="D723" i="24"/>
  <c r="K723" i="24"/>
  <c r="V723" i="24"/>
  <c r="F723" i="24"/>
  <c r="Q723" i="24"/>
  <c r="P723" i="24"/>
  <c r="W723" i="24"/>
  <c r="G723" i="24"/>
  <c r="R723" i="24"/>
  <c r="B723" i="24"/>
  <c r="M723" i="24"/>
  <c r="L723" i="24"/>
  <c r="S723" i="24"/>
  <c r="C723" i="24"/>
  <c r="N723" i="24"/>
  <c r="Y723" i="24"/>
  <c r="I723" i="24"/>
  <c r="K799" i="21"/>
  <c r="A800" i="21"/>
  <c r="P799" i="21"/>
  <c r="I799" i="21"/>
  <c r="B799" i="21"/>
  <c r="R799" i="21"/>
  <c r="O799" i="21"/>
  <c r="D799" i="21"/>
  <c r="T799" i="21"/>
  <c r="M799" i="21"/>
  <c r="F799" i="21"/>
  <c r="C799" i="21"/>
  <c r="S799" i="21"/>
  <c r="H799" i="21"/>
  <c r="X799" i="21"/>
  <c r="Q799" i="21"/>
  <c r="J799" i="21"/>
  <c r="G799" i="21"/>
  <c r="W799" i="21"/>
  <c r="L799" i="21"/>
  <c r="E799" i="21"/>
  <c r="Y799" i="21"/>
  <c r="N799" i="21"/>
  <c r="U799" i="21"/>
  <c r="V799" i="21"/>
  <c r="X687" i="24"/>
  <c r="H687" i="24"/>
  <c r="O687" i="24"/>
  <c r="A688" i="24"/>
  <c r="J687" i="24"/>
  <c r="U687" i="24"/>
  <c r="E687" i="24"/>
  <c r="T687" i="24"/>
  <c r="D687" i="24"/>
  <c r="K687" i="24"/>
  <c r="V687" i="24"/>
  <c r="F687" i="24"/>
  <c r="Q687" i="24"/>
  <c r="P687" i="24"/>
  <c r="W687" i="24"/>
  <c r="G687" i="24"/>
  <c r="R687" i="24"/>
  <c r="B687" i="24"/>
  <c r="M687" i="24"/>
  <c r="L687" i="24"/>
  <c r="S687" i="24"/>
  <c r="C687" i="24"/>
  <c r="N687" i="24"/>
  <c r="Y687" i="24"/>
  <c r="I687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95" i="24"/>
  <c r="C795" i="24"/>
  <c r="N795" i="24"/>
  <c r="Y795" i="24"/>
  <c r="I795" i="24"/>
  <c r="P795" i="24"/>
  <c r="O795" i="24"/>
  <c r="A796" i="24"/>
  <c r="J795" i="24"/>
  <c r="U795" i="24"/>
  <c r="E795" i="24"/>
  <c r="L795" i="24"/>
  <c r="A832" i="24"/>
  <c r="K795" i="24"/>
  <c r="V795" i="24"/>
  <c r="F795" i="24"/>
  <c r="Q795" i="24"/>
  <c r="X795" i="24"/>
  <c r="H795" i="24"/>
  <c r="W795" i="24"/>
  <c r="G795" i="24"/>
  <c r="R795" i="24"/>
  <c r="B795" i="24"/>
  <c r="M795" i="24"/>
  <c r="T795" i="24"/>
  <c r="D795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34" i="24"/>
  <c r="J434" i="24"/>
  <c r="M434" i="24"/>
  <c r="H434" i="24"/>
  <c r="R434" i="24"/>
  <c r="E434" i="24"/>
  <c r="P434" i="24"/>
  <c r="K434" i="24"/>
  <c r="A435" i="24"/>
  <c r="X434" i="24"/>
  <c r="C434" i="24"/>
  <c r="U434" i="24"/>
  <c r="I434" i="24"/>
  <c r="D434" i="24"/>
  <c r="N434" i="24"/>
  <c r="Q434" i="24"/>
  <c r="S434" i="24"/>
  <c r="F434" i="24"/>
  <c r="G434" i="24"/>
  <c r="Y434" i="24"/>
  <c r="T434" i="24"/>
  <c r="O434" i="24"/>
  <c r="B434" i="24"/>
  <c r="L434" i="24"/>
  <c r="V434" i="24"/>
  <c r="C619" i="21"/>
  <c r="D619" i="21"/>
  <c r="E619" i="21"/>
  <c r="B619" i="21"/>
  <c r="A620" i="21"/>
  <c r="G619" i="21"/>
  <c r="H619" i="21"/>
  <c r="I619" i="21"/>
  <c r="F619" i="21"/>
  <c r="K619" i="21"/>
  <c r="L619" i="21"/>
  <c r="M619" i="21"/>
  <c r="J619" i="21"/>
  <c r="O619" i="21"/>
  <c r="P619" i="21"/>
  <c r="Q619" i="21"/>
  <c r="N619" i="21"/>
  <c r="U619" i="21"/>
  <c r="Y619" i="21"/>
  <c r="X619" i="21"/>
  <c r="V619" i="21"/>
  <c r="T619" i="21"/>
  <c r="S619" i="21"/>
  <c r="W619" i="21"/>
  <c r="R619" i="21"/>
  <c r="M651" i="24"/>
  <c r="T651" i="24"/>
  <c r="D651" i="24"/>
  <c r="K651" i="24"/>
  <c r="R651" i="24"/>
  <c r="B651" i="24"/>
  <c r="I651" i="24"/>
  <c r="P651" i="24"/>
  <c r="W651" i="24"/>
  <c r="G651" i="24"/>
  <c r="N651" i="24"/>
  <c r="Y651" i="24"/>
  <c r="E651" i="24"/>
  <c r="L651" i="24"/>
  <c r="S651" i="24"/>
  <c r="C651" i="24"/>
  <c r="J651" i="24"/>
  <c r="Q651" i="24"/>
  <c r="X651" i="24"/>
  <c r="H651" i="24"/>
  <c r="O651" i="24"/>
  <c r="A652" i="24"/>
  <c r="F651" i="24"/>
  <c r="V651" i="24"/>
  <c r="U651" i="24"/>
  <c r="O655" i="21"/>
  <c r="H655" i="21"/>
  <c r="X655" i="21"/>
  <c r="Q655" i="21"/>
  <c r="F655" i="21"/>
  <c r="C655" i="21"/>
  <c r="S655" i="21"/>
  <c r="L655" i="21"/>
  <c r="E655" i="21"/>
  <c r="Y655" i="21"/>
  <c r="J655" i="21"/>
  <c r="G655" i="21"/>
  <c r="W655" i="21"/>
  <c r="P655" i="21"/>
  <c r="I655" i="21"/>
  <c r="A656" i="21"/>
  <c r="N655" i="21"/>
  <c r="K655" i="21"/>
  <c r="D655" i="21"/>
  <c r="T655" i="21"/>
  <c r="M655" i="21"/>
  <c r="B655" i="21"/>
  <c r="R655" i="21"/>
  <c r="U655" i="21"/>
  <c r="V655" i="21"/>
  <c r="C362" i="24"/>
  <c r="U362" i="24"/>
  <c r="W362" i="24"/>
  <c r="N362" i="24"/>
  <c r="M362" i="24"/>
  <c r="H362" i="24"/>
  <c r="V362" i="24"/>
  <c r="S362" i="24"/>
  <c r="J362" i="24"/>
  <c r="P362" i="24"/>
  <c r="K362" i="24"/>
  <c r="B362" i="24"/>
  <c r="X362" i="24"/>
  <c r="L362" i="24"/>
  <c r="A363" i="24"/>
  <c r="I362" i="24"/>
  <c r="D362" i="24"/>
  <c r="R362" i="24"/>
  <c r="Q362" i="24"/>
  <c r="E362" i="24"/>
  <c r="G362" i="24"/>
  <c r="Y362" i="24"/>
  <c r="T362" i="24"/>
  <c r="O362" i="24"/>
  <c r="F362" i="24"/>
  <c r="K871" i="21"/>
  <c r="D871" i="21"/>
  <c r="T871" i="21"/>
  <c r="M871" i="21"/>
  <c r="B871" i="21"/>
  <c r="R871" i="21"/>
  <c r="O871" i="21"/>
  <c r="H871" i="21"/>
  <c r="X871" i="21"/>
  <c r="Q871" i="21"/>
  <c r="F871" i="21"/>
  <c r="V871" i="21"/>
  <c r="C871" i="21"/>
  <c r="S871" i="21"/>
  <c r="L871" i="21"/>
  <c r="E871" i="21"/>
  <c r="U871" i="21"/>
  <c r="J871" i="21"/>
  <c r="A872" i="21"/>
  <c r="G871" i="21"/>
  <c r="W871" i="21"/>
  <c r="P871" i="21"/>
  <c r="I871" i="21"/>
  <c r="Y871" i="21"/>
  <c r="N871" i="21"/>
  <c r="A331" i="21"/>
  <c r="D330" i="21"/>
  <c r="B330" i="21"/>
  <c r="C330" i="21"/>
  <c r="H330" i="21"/>
  <c r="F330" i="21"/>
  <c r="G330" i="21"/>
  <c r="E330" i="21"/>
  <c r="J330" i="21"/>
  <c r="K330" i="21"/>
  <c r="I330" i="21"/>
  <c r="Q330" i="21"/>
  <c r="L330" i="21"/>
  <c r="R330" i="21"/>
  <c r="T330" i="21"/>
  <c r="U330" i="21"/>
  <c r="W330" i="21"/>
  <c r="M330" i="21"/>
  <c r="O330" i="21"/>
  <c r="N330" i="21"/>
  <c r="P330" i="21"/>
  <c r="X330" i="21"/>
  <c r="S330" i="21"/>
  <c r="Y330" i="21"/>
  <c r="V330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402" i="21"/>
  <c r="K402" i="21"/>
  <c r="D402" i="21"/>
  <c r="T402" i="21"/>
  <c r="M402" i="21"/>
  <c r="B402" i="21"/>
  <c r="R402" i="21"/>
  <c r="O402" i="21"/>
  <c r="H402" i="21"/>
  <c r="X402" i="21"/>
  <c r="Q402" i="21"/>
  <c r="F402" i="21"/>
  <c r="C402" i="21"/>
  <c r="S402" i="21"/>
  <c r="L402" i="21"/>
  <c r="E402" i="21"/>
  <c r="Y402" i="21"/>
  <c r="J402" i="21"/>
  <c r="G402" i="21"/>
  <c r="A403" i="21"/>
  <c r="P402" i="21"/>
  <c r="I402" i="21"/>
  <c r="U402" i="21"/>
  <c r="V402" i="21"/>
  <c r="W402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9" i="24"/>
  <c r="X759" i="24"/>
  <c r="H759" i="24"/>
  <c r="O759" i="24"/>
  <c r="A760" i="24"/>
  <c r="J759" i="24"/>
  <c r="M759" i="24"/>
  <c r="T759" i="24"/>
  <c r="D759" i="24"/>
  <c r="K759" i="24"/>
  <c r="V759" i="24"/>
  <c r="F759" i="24"/>
  <c r="Y759" i="24"/>
  <c r="I759" i="24"/>
  <c r="P759" i="24"/>
  <c r="W759" i="24"/>
  <c r="G759" i="24"/>
  <c r="R759" i="24"/>
  <c r="B759" i="24"/>
  <c r="U759" i="24"/>
  <c r="E759" i="24"/>
  <c r="L759" i="24"/>
  <c r="S759" i="24"/>
  <c r="C759" i="24"/>
  <c r="N759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8" i="24"/>
  <c r="K108" i="24"/>
  <c r="A145" i="24"/>
  <c r="J108" i="24"/>
  <c r="R108" i="24"/>
  <c r="L108" i="24"/>
  <c r="P108" i="24"/>
  <c r="Q108" i="24"/>
  <c r="O108" i="24"/>
  <c r="M108" i="24"/>
  <c r="T108" i="24"/>
  <c r="S108" i="24"/>
  <c r="N108" i="24"/>
  <c r="G108" i="24"/>
  <c r="F108" i="24"/>
  <c r="D108" i="24"/>
  <c r="I108" i="24"/>
  <c r="B108" i="24"/>
  <c r="C108" i="24"/>
  <c r="E108" i="24"/>
  <c r="H108" i="24"/>
  <c r="U108" i="24"/>
  <c r="V108" i="24"/>
  <c r="W108" i="24"/>
  <c r="G691" i="21"/>
  <c r="A692" i="21"/>
  <c r="P691" i="21"/>
  <c r="I691" i="21"/>
  <c r="B691" i="21"/>
  <c r="R691" i="21"/>
  <c r="K691" i="21"/>
  <c r="D691" i="21"/>
  <c r="T691" i="21"/>
  <c r="M691" i="21"/>
  <c r="F691" i="21"/>
  <c r="O691" i="21"/>
  <c r="H691" i="21"/>
  <c r="X691" i="21"/>
  <c r="Q691" i="21"/>
  <c r="J691" i="21"/>
  <c r="C691" i="21"/>
  <c r="S691" i="21"/>
  <c r="L691" i="21"/>
  <c r="E691" i="21"/>
  <c r="Y691" i="21"/>
  <c r="N691" i="21"/>
  <c r="V691" i="21"/>
  <c r="W691" i="21"/>
  <c r="U691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9" i="21"/>
  <c r="L109" i="21"/>
  <c r="Q109" i="21"/>
  <c r="O109" i="21"/>
  <c r="T109" i="21"/>
  <c r="R109" i="21"/>
  <c r="N109" i="21"/>
  <c r="S109" i="21"/>
  <c r="D109" i="21"/>
  <c r="C109" i="21"/>
  <c r="H109" i="21"/>
  <c r="F109" i="21"/>
  <c r="I109" i="21"/>
  <c r="E109" i="21"/>
  <c r="J109" i="21"/>
  <c r="A146" i="21"/>
  <c r="M109" i="21"/>
  <c r="K109" i="21"/>
  <c r="P109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45" i="21"/>
  <c r="N145" i="21"/>
  <c r="I145" i="21"/>
  <c r="K145" i="21"/>
  <c r="F145" i="21"/>
  <c r="X145" i="21"/>
  <c r="L145" i="21"/>
  <c r="G145" i="21"/>
  <c r="D145" i="21"/>
  <c r="V145" i="21"/>
  <c r="Q145" i="21"/>
  <c r="J145" i="21"/>
  <c r="E145" i="21"/>
  <c r="W145" i="21"/>
  <c r="B145" i="21"/>
  <c r="T145" i="21"/>
  <c r="O145" i="21"/>
  <c r="C145" i="21"/>
  <c r="U145" i="21"/>
  <c r="P145" i="21"/>
  <c r="R145" i="21"/>
  <c r="M145" i="21"/>
  <c r="H145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M73" i="21"/>
  <c r="R73" i="21"/>
  <c r="W73" i="21"/>
  <c r="J73" i="21"/>
  <c r="H73" i="21"/>
  <c r="T73" i="21"/>
  <c r="L73" i="21"/>
  <c r="A110" i="21"/>
  <c r="O73" i="21"/>
  <c r="I73" i="21"/>
  <c r="N73" i="21"/>
  <c r="S73" i="21"/>
  <c r="Q73" i="21"/>
  <c r="V73" i="21"/>
  <c r="K73" i="21"/>
  <c r="P73" i="21"/>
  <c r="U73" i="21"/>
  <c r="X73" i="21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85" i="21"/>
  <c r="N184" i="21"/>
  <c r="G184" i="21"/>
  <c r="P184" i="21"/>
  <c r="I184" i="21"/>
  <c r="R184" i="21"/>
  <c r="K184" i="21"/>
  <c r="D184" i="21"/>
  <c r="T184" i="21"/>
  <c r="M184" i="21"/>
  <c r="F184" i="21"/>
  <c r="O184" i="21"/>
  <c r="H184" i="21"/>
  <c r="Q184" i="21"/>
  <c r="J184" i="21"/>
  <c r="C184" i="21"/>
  <c r="S184" i="21"/>
  <c r="L184" i="21"/>
  <c r="E184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Y144" i="24" l="1"/>
  <c r="C220" i="21"/>
  <c r="B220" i="21"/>
  <c r="A109" i="19"/>
  <c r="V72" i="19"/>
  <c r="U72" i="19"/>
  <c r="H72" i="19"/>
  <c r="G72" i="19"/>
  <c r="B72" i="19"/>
  <c r="L72" i="19"/>
  <c r="T72" i="19"/>
  <c r="O72" i="19"/>
  <c r="J72" i="19"/>
  <c r="E72" i="19"/>
  <c r="W72" i="19"/>
  <c r="R72" i="19"/>
  <c r="Q72" i="19"/>
  <c r="D72" i="19"/>
  <c r="C72" i="19"/>
  <c r="Y72" i="19"/>
  <c r="P72" i="19"/>
  <c r="K72" i="19"/>
  <c r="F72" i="19"/>
  <c r="X72" i="19"/>
  <c r="S72" i="19"/>
  <c r="N72" i="19"/>
  <c r="I72" i="19"/>
  <c r="M72" i="19"/>
  <c r="Q144" i="19"/>
  <c r="B144" i="19"/>
  <c r="R144" i="19"/>
  <c r="G144" i="19"/>
  <c r="D144" i="19"/>
  <c r="O144" i="19"/>
  <c r="T144" i="19"/>
  <c r="I144" i="19"/>
  <c r="Y144" i="19"/>
  <c r="J144" i="19"/>
  <c r="C144" i="19"/>
  <c r="M144" i="19"/>
  <c r="W144" i="19"/>
  <c r="P144" i="19"/>
  <c r="E144" i="19"/>
  <c r="U144" i="19"/>
  <c r="F144" i="19"/>
  <c r="L144" i="19"/>
  <c r="V144" i="19"/>
  <c r="S144" i="19"/>
  <c r="H144" i="19"/>
  <c r="X144" i="19"/>
  <c r="N144" i="19"/>
  <c r="K144" i="19"/>
  <c r="B36" i="19"/>
  <c r="G36" i="19"/>
  <c r="C36" i="19"/>
  <c r="L36" i="19"/>
  <c r="K36" i="19"/>
  <c r="N36" i="19"/>
  <c r="V36" i="19"/>
  <c r="S36" i="19"/>
  <c r="Y36" i="19"/>
  <c r="U36" i="19"/>
  <c r="P36" i="19"/>
  <c r="Q36" i="19"/>
  <c r="E36" i="19"/>
  <c r="F36" i="19"/>
  <c r="T36" i="19"/>
  <c r="H36" i="19"/>
  <c r="J36" i="19"/>
  <c r="M36" i="19"/>
  <c r="D36" i="19"/>
  <c r="A73" i="19"/>
  <c r="A37" i="19"/>
  <c r="I36" i="19"/>
  <c r="O36" i="19"/>
  <c r="R36" i="19"/>
  <c r="I108" i="19"/>
  <c r="F108" i="19"/>
  <c r="O108" i="19"/>
  <c r="D108" i="19"/>
  <c r="Q108" i="19"/>
  <c r="J108" i="19"/>
  <c r="P108" i="19"/>
  <c r="Y108" i="19"/>
  <c r="V108" i="19"/>
  <c r="K108" i="19"/>
  <c r="T108" i="19"/>
  <c r="L108" i="19"/>
  <c r="S108" i="19"/>
  <c r="E108" i="19"/>
  <c r="U108" i="19"/>
  <c r="R108" i="19"/>
  <c r="W108" i="19"/>
  <c r="M108" i="19"/>
  <c r="A145" i="19"/>
  <c r="C108" i="19"/>
  <c r="H108" i="19"/>
  <c r="X108" i="19"/>
  <c r="B108" i="19"/>
  <c r="G108" i="19"/>
  <c r="N108" i="19"/>
  <c r="B1273" i="2"/>
  <c r="B221" i="21" s="1"/>
  <c r="Y33" i="24"/>
  <c r="Y33" i="21"/>
  <c r="Y70" i="21"/>
  <c r="B34" i="21"/>
  <c r="C34" i="21"/>
  <c r="B71" i="21"/>
  <c r="Y182" i="21"/>
  <c r="C71" i="21"/>
  <c r="Y107" i="21"/>
  <c r="B34" i="24"/>
  <c r="C34" i="24"/>
  <c r="Y70" i="24"/>
  <c r="B71" i="24"/>
  <c r="C183" i="21"/>
  <c r="C71" i="24"/>
  <c r="C108" i="21"/>
  <c r="Y219" i="21"/>
  <c r="Y144" i="21"/>
  <c r="B108" i="21"/>
  <c r="Y107" i="24"/>
  <c r="B183" i="21"/>
  <c r="O257" i="21"/>
  <c r="Q257" i="21"/>
  <c r="L257" i="21"/>
  <c r="E257" i="21"/>
  <c r="C257" i="21"/>
  <c r="W257" i="21"/>
  <c r="K257" i="21"/>
  <c r="X257" i="21"/>
  <c r="A258" i="21"/>
  <c r="M257" i="21"/>
  <c r="I257" i="21"/>
  <c r="G257" i="21"/>
  <c r="V257" i="21"/>
  <c r="T257" i="21"/>
  <c r="R257" i="21"/>
  <c r="P257" i="21"/>
  <c r="N257" i="21"/>
  <c r="B257" i="21"/>
  <c r="D257" i="21"/>
  <c r="J257" i="21"/>
  <c r="S257" i="21"/>
  <c r="F257" i="21"/>
  <c r="H257" i="21"/>
  <c r="U257" i="21"/>
  <c r="X36" i="24"/>
  <c r="X36" i="19"/>
  <c r="W36" i="21"/>
  <c r="W36" i="19"/>
  <c r="W36" i="24"/>
  <c r="X36" i="21"/>
  <c r="B1324" i="2"/>
  <c r="A222" i="21"/>
  <c r="O221" i="21"/>
  <c r="C221" i="21"/>
  <c r="J221" i="21"/>
  <c r="Q221" i="21"/>
  <c r="N221" i="21"/>
  <c r="H221" i="21"/>
  <c r="S221" i="21"/>
  <c r="G221" i="21"/>
  <c r="M221" i="21"/>
  <c r="K221" i="21"/>
  <c r="E221" i="21"/>
  <c r="P221" i="21"/>
  <c r="L221" i="21"/>
  <c r="D221" i="21"/>
  <c r="R221" i="21"/>
  <c r="F221" i="21"/>
  <c r="I221" i="21"/>
  <c r="T221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403" i="21"/>
  <c r="F403" i="21"/>
  <c r="C403" i="21"/>
  <c r="S403" i="21"/>
  <c r="P403" i="21"/>
  <c r="Q403" i="21"/>
  <c r="J403" i="21"/>
  <c r="G403" i="21"/>
  <c r="W403" i="21"/>
  <c r="T403" i="21"/>
  <c r="Y403" i="21"/>
  <c r="N403" i="21"/>
  <c r="K403" i="21"/>
  <c r="D403" i="21"/>
  <c r="X403" i="21"/>
  <c r="E403" i="21"/>
  <c r="B403" i="21"/>
  <c r="R403" i="21"/>
  <c r="O403" i="21"/>
  <c r="H403" i="21"/>
  <c r="A404" i="21"/>
  <c r="M403" i="21"/>
  <c r="L403" i="21"/>
  <c r="V403" i="21"/>
  <c r="U403" i="21"/>
  <c r="J331" i="21"/>
  <c r="A332" i="21"/>
  <c r="C331" i="21"/>
  <c r="B331" i="21"/>
  <c r="E331" i="21"/>
  <c r="D331" i="21"/>
  <c r="F331" i="21"/>
  <c r="H331" i="21"/>
  <c r="I331" i="21"/>
  <c r="G331" i="21"/>
  <c r="K331" i="21"/>
  <c r="X331" i="21"/>
  <c r="S331" i="21"/>
  <c r="P331" i="21"/>
  <c r="T331" i="21"/>
  <c r="U331" i="21"/>
  <c r="L331" i="21"/>
  <c r="M331" i="21"/>
  <c r="Q331" i="21"/>
  <c r="V331" i="21"/>
  <c r="N331" i="21"/>
  <c r="R331" i="21"/>
  <c r="O331" i="21"/>
  <c r="Y331" i="21"/>
  <c r="W331" i="21"/>
  <c r="X363" i="24"/>
  <c r="K363" i="24"/>
  <c r="F363" i="24"/>
  <c r="E363" i="24"/>
  <c r="S363" i="24"/>
  <c r="Y363" i="24"/>
  <c r="M363" i="24"/>
  <c r="L363" i="24"/>
  <c r="V363" i="24"/>
  <c r="U363" i="24"/>
  <c r="D363" i="24"/>
  <c r="N363" i="24"/>
  <c r="B363" i="24"/>
  <c r="A364" i="24"/>
  <c r="O363" i="24"/>
  <c r="J363" i="24"/>
  <c r="T363" i="24"/>
  <c r="G363" i="24"/>
  <c r="H363" i="24"/>
  <c r="R363" i="24"/>
  <c r="Q363" i="24"/>
  <c r="P363" i="24"/>
  <c r="C363" i="24"/>
  <c r="I363" i="24"/>
  <c r="W363" i="24"/>
  <c r="L656" i="21"/>
  <c r="M656" i="21"/>
  <c r="J656" i="21"/>
  <c r="G656" i="21"/>
  <c r="P656" i="21"/>
  <c r="Q656" i="21"/>
  <c r="N656" i="21"/>
  <c r="K656" i="21"/>
  <c r="D656" i="21"/>
  <c r="E656" i="21"/>
  <c r="B656" i="21"/>
  <c r="A657" i="21"/>
  <c r="O656" i="21"/>
  <c r="H656" i="21"/>
  <c r="I656" i="21"/>
  <c r="F656" i="21"/>
  <c r="C656" i="21"/>
  <c r="R656" i="21"/>
  <c r="X656" i="21"/>
  <c r="U656" i="21"/>
  <c r="W656" i="21"/>
  <c r="V656" i="21"/>
  <c r="Y656" i="21"/>
  <c r="S656" i="21"/>
  <c r="T656" i="21"/>
  <c r="W724" i="24"/>
  <c r="G724" i="24"/>
  <c r="R724" i="24"/>
  <c r="B724" i="24"/>
  <c r="M724" i="24"/>
  <c r="T724" i="24"/>
  <c r="D724" i="24"/>
  <c r="S724" i="24"/>
  <c r="C724" i="24"/>
  <c r="N724" i="24"/>
  <c r="Y724" i="24"/>
  <c r="I724" i="24"/>
  <c r="P724" i="24"/>
  <c r="O724" i="24"/>
  <c r="A725" i="24"/>
  <c r="J724" i="24"/>
  <c r="U724" i="24"/>
  <c r="E724" i="24"/>
  <c r="L724" i="24"/>
  <c r="K724" i="24"/>
  <c r="V724" i="24"/>
  <c r="F724" i="24"/>
  <c r="Q724" i="24"/>
  <c r="X724" i="24"/>
  <c r="H724" i="24"/>
  <c r="T294" i="21"/>
  <c r="J294" i="21"/>
  <c r="S294" i="21"/>
  <c r="X294" i="21"/>
  <c r="R294" i="21"/>
  <c r="A295" i="21"/>
  <c r="Q294" i="21"/>
  <c r="K294" i="21"/>
  <c r="P294" i="21"/>
  <c r="Y294" i="21"/>
  <c r="O294" i="21"/>
  <c r="N294" i="21"/>
  <c r="L294" i="21"/>
  <c r="M294" i="21"/>
  <c r="C294" i="21"/>
  <c r="B294" i="21"/>
  <c r="H294" i="21"/>
  <c r="I294" i="21"/>
  <c r="F294" i="21"/>
  <c r="G294" i="21"/>
  <c r="E294" i="21"/>
  <c r="D294" i="21"/>
  <c r="W294" i="21"/>
  <c r="V294" i="21"/>
  <c r="U294" i="21"/>
  <c r="J182" i="24"/>
  <c r="A183" i="24"/>
  <c r="G182" i="24"/>
  <c r="E182" i="24"/>
  <c r="I182" i="24"/>
  <c r="H182" i="24"/>
  <c r="F182" i="24"/>
  <c r="C182" i="24"/>
  <c r="B182" i="24"/>
  <c r="D182" i="24"/>
  <c r="V182" i="24"/>
  <c r="Y182" i="24"/>
  <c r="W182" i="24"/>
  <c r="R182" i="24"/>
  <c r="O182" i="24"/>
  <c r="S182" i="24"/>
  <c r="T182" i="24"/>
  <c r="K182" i="24"/>
  <c r="L182" i="24"/>
  <c r="M182" i="24"/>
  <c r="X182" i="24"/>
  <c r="U182" i="24"/>
  <c r="P182" i="24"/>
  <c r="N182" i="24"/>
  <c r="Q182" i="24"/>
  <c r="F109" i="24"/>
  <c r="K109" i="24"/>
  <c r="H109" i="24"/>
  <c r="I109" i="24"/>
  <c r="M109" i="24"/>
  <c r="J109" i="24"/>
  <c r="A146" i="24"/>
  <c r="Q109" i="24"/>
  <c r="N109" i="24"/>
  <c r="O109" i="24"/>
  <c r="L109" i="24"/>
  <c r="P109" i="24"/>
  <c r="C109" i="24"/>
  <c r="R109" i="24"/>
  <c r="S109" i="24"/>
  <c r="B109" i="24"/>
  <c r="T109" i="24"/>
  <c r="G109" i="24"/>
  <c r="D109" i="24"/>
  <c r="E109" i="24"/>
  <c r="F548" i="21"/>
  <c r="C548" i="21"/>
  <c r="S548" i="21"/>
  <c r="L548" i="21"/>
  <c r="A549" i="21"/>
  <c r="Q548" i="21"/>
  <c r="J548" i="21"/>
  <c r="G548" i="21"/>
  <c r="W548" i="21"/>
  <c r="P548" i="21"/>
  <c r="E548" i="21"/>
  <c r="Y548" i="21"/>
  <c r="N548" i="21"/>
  <c r="K548" i="21"/>
  <c r="D548" i="21"/>
  <c r="T548" i="21"/>
  <c r="I548" i="21"/>
  <c r="B548" i="21"/>
  <c r="R548" i="21"/>
  <c r="O548" i="21"/>
  <c r="H548" i="21"/>
  <c r="X548" i="21"/>
  <c r="M548" i="21"/>
  <c r="V548" i="21"/>
  <c r="U548" i="21"/>
  <c r="L836" i="21"/>
  <c r="E836" i="21"/>
  <c r="Y836" i="21"/>
  <c r="N836" i="21"/>
  <c r="G836" i="21"/>
  <c r="W836" i="21"/>
  <c r="P836" i="21"/>
  <c r="I836" i="21"/>
  <c r="B836" i="21"/>
  <c r="R836" i="21"/>
  <c r="K836" i="21"/>
  <c r="D836" i="21"/>
  <c r="T836" i="21"/>
  <c r="M836" i="21"/>
  <c r="F836" i="21"/>
  <c r="A837" i="21"/>
  <c r="O836" i="21"/>
  <c r="H836" i="21"/>
  <c r="X836" i="21"/>
  <c r="Q836" i="21"/>
  <c r="J836" i="21"/>
  <c r="C836" i="21"/>
  <c r="S836" i="21"/>
  <c r="V836" i="21"/>
  <c r="U836" i="21"/>
  <c r="O254" i="24"/>
  <c r="B254" i="24"/>
  <c r="T254" i="24"/>
  <c r="K254" i="24"/>
  <c r="H254" i="24"/>
  <c r="M254" i="24"/>
  <c r="S254" i="24"/>
  <c r="F254" i="24"/>
  <c r="X254" i="24"/>
  <c r="Q254" i="24"/>
  <c r="N254" i="24"/>
  <c r="E254" i="24"/>
  <c r="W254" i="24"/>
  <c r="J254" i="24"/>
  <c r="C254" i="24"/>
  <c r="Y254" i="24"/>
  <c r="R254" i="24"/>
  <c r="I254" i="24"/>
  <c r="A255" i="24"/>
  <c r="P254" i="24"/>
  <c r="G254" i="24"/>
  <c r="D254" i="24"/>
  <c r="L254" i="24"/>
  <c r="U254" i="24"/>
  <c r="V254" i="24"/>
  <c r="E439" i="21"/>
  <c r="Y439" i="21"/>
  <c r="N439" i="21"/>
  <c r="K439" i="21"/>
  <c r="D439" i="21"/>
  <c r="T439" i="21"/>
  <c r="I439" i="21"/>
  <c r="B439" i="21"/>
  <c r="R439" i="21"/>
  <c r="O439" i="21"/>
  <c r="H439" i="21"/>
  <c r="X439" i="21"/>
  <c r="M439" i="21"/>
  <c r="F439" i="21"/>
  <c r="C439" i="21"/>
  <c r="S439" i="21"/>
  <c r="L439" i="21"/>
  <c r="Q439" i="21"/>
  <c r="J439" i="21"/>
  <c r="G439" i="21"/>
  <c r="A440" i="21"/>
  <c r="P439" i="21"/>
  <c r="V439" i="21"/>
  <c r="U439" i="21"/>
  <c r="W439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60" i="24"/>
  <c r="G760" i="24"/>
  <c r="R760" i="24"/>
  <c r="B760" i="24"/>
  <c r="M760" i="24"/>
  <c r="T760" i="24"/>
  <c r="D760" i="24"/>
  <c r="S760" i="24"/>
  <c r="C760" i="24"/>
  <c r="N760" i="24"/>
  <c r="Y760" i="24"/>
  <c r="I760" i="24"/>
  <c r="P760" i="24"/>
  <c r="O760" i="24"/>
  <c r="A761" i="24"/>
  <c r="J760" i="24"/>
  <c r="U760" i="24"/>
  <c r="E760" i="24"/>
  <c r="L760" i="24"/>
  <c r="K760" i="24"/>
  <c r="V760" i="24"/>
  <c r="F760" i="24"/>
  <c r="Q760" i="24"/>
  <c r="X760" i="24"/>
  <c r="H760" i="24"/>
  <c r="F620" i="21"/>
  <c r="G620" i="21"/>
  <c r="H620" i="21"/>
  <c r="E620" i="21"/>
  <c r="J620" i="21"/>
  <c r="K620" i="21"/>
  <c r="L620" i="21"/>
  <c r="I620" i="21"/>
  <c r="N620" i="21"/>
  <c r="O620" i="21"/>
  <c r="P620" i="21"/>
  <c r="M620" i="21"/>
  <c r="A621" i="21"/>
  <c r="D620" i="21"/>
  <c r="B620" i="21"/>
  <c r="C620" i="21"/>
  <c r="W620" i="21"/>
  <c r="T620" i="21"/>
  <c r="U620" i="21"/>
  <c r="X620" i="21"/>
  <c r="Y620" i="21"/>
  <c r="Q620" i="21"/>
  <c r="S620" i="21"/>
  <c r="R620" i="21"/>
  <c r="V620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800" i="21"/>
  <c r="I800" i="21"/>
  <c r="B800" i="21"/>
  <c r="R800" i="21"/>
  <c r="O800" i="21"/>
  <c r="D800" i="21"/>
  <c r="T800" i="21"/>
  <c r="M800" i="21"/>
  <c r="F800" i="21"/>
  <c r="C800" i="21"/>
  <c r="S800" i="21"/>
  <c r="H800" i="21"/>
  <c r="A801" i="21"/>
  <c r="Q800" i="21"/>
  <c r="J800" i="21"/>
  <c r="G800" i="21"/>
  <c r="L800" i="21"/>
  <c r="E800" i="21"/>
  <c r="Y800" i="21"/>
  <c r="N800" i="21"/>
  <c r="K800" i="21"/>
  <c r="W800" i="21"/>
  <c r="V800" i="21"/>
  <c r="X800" i="21"/>
  <c r="U800" i="21"/>
  <c r="J584" i="21"/>
  <c r="K584" i="21"/>
  <c r="D584" i="21"/>
  <c r="T584" i="21"/>
  <c r="M584" i="21"/>
  <c r="N584" i="21"/>
  <c r="O584" i="21"/>
  <c r="H584" i="21"/>
  <c r="X584" i="21"/>
  <c r="Q584" i="21"/>
  <c r="R584" i="21"/>
  <c r="S584" i="21"/>
  <c r="L584" i="21"/>
  <c r="E584" i="21"/>
  <c r="Y584" i="21"/>
  <c r="F584" i="21"/>
  <c r="G584" i="21"/>
  <c r="A585" i="21"/>
  <c r="P584" i="21"/>
  <c r="I584" i="21"/>
  <c r="C584" i="21"/>
  <c r="B584" i="21"/>
  <c r="W584" i="21"/>
  <c r="U584" i="21"/>
  <c r="V584" i="21"/>
  <c r="B367" i="21"/>
  <c r="C367" i="21"/>
  <c r="H367" i="21"/>
  <c r="F367" i="21"/>
  <c r="G367" i="21"/>
  <c r="E367" i="21"/>
  <c r="J367" i="21"/>
  <c r="K367" i="21"/>
  <c r="I367" i="21"/>
  <c r="A368" i="21"/>
  <c r="D367" i="21"/>
  <c r="Q367" i="21"/>
  <c r="L367" i="21"/>
  <c r="W367" i="21"/>
  <c r="V367" i="21"/>
  <c r="U367" i="21"/>
  <c r="Y367" i="21"/>
  <c r="P367" i="21"/>
  <c r="T367" i="21"/>
  <c r="O367" i="21"/>
  <c r="N367" i="21"/>
  <c r="M367" i="21"/>
  <c r="X367" i="21"/>
  <c r="S367" i="21"/>
  <c r="R367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9" i="24"/>
  <c r="F399" i="24"/>
  <c r="V399" i="24"/>
  <c r="O399" i="24"/>
  <c r="H399" i="24"/>
  <c r="X399" i="24"/>
  <c r="E399" i="24"/>
  <c r="U399" i="24"/>
  <c r="J399" i="24"/>
  <c r="C399" i="24"/>
  <c r="S399" i="24"/>
  <c r="L399" i="24"/>
  <c r="A400" i="24"/>
  <c r="I399" i="24"/>
  <c r="Y399" i="24"/>
  <c r="N399" i="24"/>
  <c r="G399" i="24"/>
  <c r="W399" i="24"/>
  <c r="P399" i="24"/>
  <c r="M399" i="24"/>
  <c r="B399" i="24"/>
  <c r="R399" i="24"/>
  <c r="K399" i="24"/>
  <c r="D399" i="24"/>
  <c r="T399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35" i="24"/>
  <c r="E435" i="24"/>
  <c r="O435" i="24"/>
  <c r="J435" i="24"/>
  <c r="T435" i="24"/>
  <c r="G435" i="24"/>
  <c r="H435" i="24"/>
  <c r="R435" i="24"/>
  <c r="U435" i="24"/>
  <c r="P435" i="24"/>
  <c r="C435" i="24"/>
  <c r="M435" i="24"/>
  <c r="W435" i="24"/>
  <c r="X435" i="24"/>
  <c r="K435" i="24"/>
  <c r="F435" i="24"/>
  <c r="I435" i="24"/>
  <c r="S435" i="24"/>
  <c r="A436" i="24"/>
  <c r="Q435" i="24"/>
  <c r="L435" i="24"/>
  <c r="V435" i="24"/>
  <c r="Y435" i="24"/>
  <c r="D435" i="24"/>
  <c r="N435" i="24"/>
  <c r="H73" i="24"/>
  <c r="I73" i="24"/>
  <c r="O73" i="24"/>
  <c r="A110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32" i="24"/>
  <c r="Y832" i="24"/>
  <c r="I832" i="24"/>
  <c r="P832" i="24"/>
  <c r="A869" i="24"/>
  <c r="K832" i="24"/>
  <c r="A833" i="24"/>
  <c r="J832" i="24"/>
  <c r="U832" i="24"/>
  <c r="E832" i="24"/>
  <c r="L832" i="24"/>
  <c r="W832" i="24"/>
  <c r="G832" i="24"/>
  <c r="V832" i="24"/>
  <c r="F832" i="24"/>
  <c r="Q832" i="24"/>
  <c r="X832" i="24"/>
  <c r="H832" i="24"/>
  <c r="S832" i="24"/>
  <c r="C832" i="24"/>
  <c r="R832" i="24"/>
  <c r="B832" i="24"/>
  <c r="M832" i="24"/>
  <c r="T832" i="24"/>
  <c r="D832" i="24"/>
  <c r="O832" i="24"/>
  <c r="X688" i="24"/>
  <c r="H688" i="24"/>
  <c r="O688" i="24"/>
  <c r="A689" i="24"/>
  <c r="F688" i="24"/>
  <c r="M688" i="24"/>
  <c r="P688" i="24"/>
  <c r="W688" i="24"/>
  <c r="G688" i="24"/>
  <c r="N688" i="24"/>
  <c r="Y688" i="24"/>
  <c r="E688" i="24"/>
  <c r="D688" i="24"/>
  <c r="R688" i="24"/>
  <c r="I688" i="24"/>
  <c r="S688" i="24"/>
  <c r="J688" i="24"/>
  <c r="T688" i="24"/>
  <c r="K688" i="24"/>
  <c r="B688" i="24"/>
  <c r="L688" i="24"/>
  <c r="C688" i="24"/>
  <c r="Q688" i="24"/>
  <c r="V688" i="24"/>
  <c r="U688" i="24"/>
  <c r="U472" i="24"/>
  <c r="P472" i="24"/>
  <c r="C472" i="24"/>
  <c r="M472" i="24"/>
  <c r="W472" i="24"/>
  <c r="B472" i="24"/>
  <c r="F472" i="24"/>
  <c r="I472" i="24"/>
  <c r="S472" i="24"/>
  <c r="A473" i="24"/>
  <c r="H472" i="24"/>
  <c r="R472" i="24"/>
  <c r="L472" i="24"/>
  <c r="V472" i="24"/>
  <c r="Y472" i="24"/>
  <c r="D472" i="24"/>
  <c r="N472" i="24"/>
  <c r="X472" i="24"/>
  <c r="K472" i="24"/>
  <c r="E472" i="24"/>
  <c r="O472" i="24"/>
  <c r="J472" i="24"/>
  <c r="T472" i="24"/>
  <c r="G472" i="24"/>
  <c r="Q472" i="24"/>
  <c r="P544" i="24"/>
  <c r="E544" i="24"/>
  <c r="Y544" i="24"/>
  <c r="N544" i="24"/>
  <c r="K544" i="24"/>
  <c r="D544" i="24"/>
  <c r="T544" i="24"/>
  <c r="I544" i="24"/>
  <c r="B544" i="24"/>
  <c r="R544" i="24"/>
  <c r="O544" i="24"/>
  <c r="H544" i="24"/>
  <c r="X544" i="24"/>
  <c r="M544" i="24"/>
  <c r="F544" i="24"/>
  <c r="C544" i="24"/>
  <c r="S544" i="24"/>
  <c r="L544" i="24"/>
  <c r="A545" i="24"/>
  <c r="Q544" i="24"/>
  <c r="J544" i="24"/>
  <c r="G544" i="24"/>
  <c r="W544" i="24"/>
  <c r="V544" i="24"/>
  <c r="U544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27" i="24"/>
  <c r="G327" i="24"/>
  <c r="M327" i="24"/>
  <c r="A328" i="24"/>
  <c r="F327" i="24"/>
  <c r="E327" i="24"/>
  <c r="S327" i="24"/>
  <c r="I327" i="24"/>
  <c r="W327" i="24"/>
  <c r="B327" i="24"/>
  <c r="H327" i="24"/>
  <c r="V327" i="24"/>
  <c r="U327" i="24"/>
  <c r="Y327" i="24"/>
  <c r="D327" i="24"/>
  <c r="R327" i="24"/>
  <c r="X327" i="24"/>
  <c r="O327" i="24"/>
  <c r="J327" i="24"/>
  <c r="N327" i="24"/>
  <c r="T327" i="24"/>
  <c r="K327" i="24"/>
  <c r="Q327" i="24"/>
  <c r="L327" i="24"/>
  <c r="C327" i="24"/>
  <c r="P580" i="24"/>
  <c r="I580" i="24"/>
  <c r="B580" i="24"/>
  <c r="R580" i="24"/>
  <c r="O580" i="24"/>
  <c r="H580" i="24"/>
  <c r="X580" i="24"/>
  <c r="Q580" i="24"/>
  <c r="J580" i="24"/>
  <c r="G580" i="24"/>
  <c r="A581" i="24"/>
  <c r="T580" i="24"/>
  <c r="F580" i="24"/>
  <c r="S580" i="24"/>
  <c r="E580" i="24"/>
  <c r="N580" i="24"/>
  <c r="D580" i="24"/>
  <c r="M580" i="24"/>
  <c r="C580" i="24"/>
  <c r="L580" i="24"/>
  <c r="Y580" i="24"/>
  <c r="K580" i="24"/>
  <c r="W580" i="24"/>
  <c r="V580" i="24"/>
  <c r="U580" i="24"/>
  <c r="P728" i="21"/>
  <c r="I728" i="21"/>
  <c r="B728" i="21"/>
  <c r="R728" i="21"/>
  <c r="O728" i="21"/>
  <c r="D728" i="21"/>
  <c r="T728" i="21"/>
  <c r="M728" i="21"/>
  <c r="F728" i="21"/>
  <c r="C728" i="21"/>
  <c r="S728" i="21"/>
  <c r="H728" i="21"/>
  <c r="X728" i="21"/>
  <c r="Q728" i="21"/>
  <c r="J728" i="21"/>
  <c r="G728" i="21"/>
  <c r="A729" i="21"/>
  <c r="L728" i="21"/>
  <c r="E728" i="21"/>
  <c r="Y728" i="21"/>
  <c r="N728" i="21"/>
  <c r="K728" i="21"/>
  <c r="W728" i="21"/>
  <c r="U728" i="21"/>
  <c r="V728" i="21"/>
  <c r="I218" i="24"/>
  <c r="A219" i="24"/>
  <c r="D218" i="24"/>
  <c r="B218" i="24"/>
  <c r="C218" i="24"/>
  <c r="H218" i="24"/>
  <c r="F218" i="24"/>
  <c r="G218" i="24"/>
  <c r="E218" i="24"/>
  <c r="J218" i="24"/>
  <c r="K218" i="24"/>
  <c r="Y218" i="24"/>
  <c r="M218" i="24"/>
  <c r="U218" i="24"/>
  <c r="N218" i="24"/>
  <c r="R218" i="24"/>
  <c r="X218" i="24"/>
  <c r="O218" i="24"/>
  <c r="S218" i="24"/>
  <c r="W218" i="24"/>
  <c r="Q218" i="24"/>
  <c r="P218" i="24"/>
  <c r="T218" i="24"/>
  <c r="V218" i="24"/>
  <c r="L218" i="24"/>
  <c r="N476" i="21"/>
  <c r="K476" i="21"/>
  <c r="H476" i="21"/>
  <c r="I476" i="21"/>
  <c r="A477" i="21"/>
  <c r="B476" i="21"/>
  <c r="R476" i="21"/>
  <c r="O476" i="21"/>
  <c r="L476" i="21"/>
  <c r="M476" i="21"/>
  <c r="F476" i="21"/>
  <c r="C476" i="21"/>
  <c r="S476" i="21"/>
  <c r="P476" i="21"/>
  <c r="Q476" i="21"/>
  <c r="J476" i="21"/>
  <c r="G476" i="21"/>
  <c r="D476" i="21"/>
  <c r="E476" i="21"/>
  <c r="Y476" i="21"/>
  <c r="X476" i="21"/>
  <c r="U476" i="21"/>
  <c r="T476" i="21"/>
  <c r="V476" i="21"/>
  <c r="W476" i="21"/>
  <c r="L508" i="24"/>
  <c r="M508" i="24"/>
  <c r="J508" i="24"/>
  <c r="G508" i="24"/>
  <c r="P508" i="24"/>
  <c r="Q508" i="24"/>
  <c r="N508" i="24"/>
  <c r="K508" i="24"/>
  <c r="D508" i="24"/>
  <c r="E508" i="24"/>
  <c r="B508" i="24"/>
  <c r="A509" i="24"/>
  <c r="O508" i="24"/>
  <c r="H508" i="24"/>
  <c r="I508" i="24"/>
  <c r="F508" i="24"/>
  <c r="C508" i="24"/>
  <c r="R508" i="24"/>
  <c r="U508" i="24"/>
  <c r="W508" i="24"/>
  <c r="X508" i="24"/>
  <c r="Y508" i="24"/>
  <c r="V508" i="24"/>
  <c r="S508" i="24"/>
  <c r="T508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90" i="24"/>
  <c r="T290" i="24"/>
  <c r="K290" i="24"/>
  <c r="Q290" i="24"/>
  <c r="I290" i="24"/>
  <c r="P290" i="24"/>
  <c r="L290" i="24"/>
  <c r="C290" i="24"/>
  <c r="M290" i="24"/>
  <c r="A291" i="24"/>
  <c r="F290" i="24"/>
  <c r="W290" i="24"/>
  <c r="G290" i="24"/>
  <c r="E290" i="24"/>
  <c r="S290" i="24"/>
  <c r="B290" i="24"/>
  <c r="H290" i="24"/>
  <c r="V290" i="24"/>
  <c r="Y290" i="24"/>
  <c r="U290" i="24"/>
  <c r="D290" i="24"/>
  <c r="R290" i="24"/>
  <c r="X290" i="24"/>
  <c r="O290" i="24"/>
  <c r="N290" i="24"/>
  <c r="F512" i="21"/>
  <c r="A513" i="21"/>
  <c r="O512" i="21"/>
  <c r="L512" i="21"/>
  <c r="M512" i="21"/>
  <c r="J512" i="21"/>
  <c r="C512" i="21"/>
  <c r="S512" i="21"/>
  <c r="P512" i="21"/>
  <c r="Q512" i="21"/>
  <c r="N512" i="21"/>
  <c r="G512" i="21"/>
  <c r="D512" i="21"/>
  <c r="E512" i="21"/>
  <c r="Y512" i="21"/>
  <c r="B512" i="21"/>
  <c r="R512" i="21"/>
  <c r="K512" i="21"/>
  <c r="H512" i="21"/>
  <c r="I512" i="21"/>
  <c r="V512" i="21"/>
  <c r="U512" i="21"/>
  <c r="T512" i="21"/>
  <c r="W512" i="21"/>
  <c r="X512" i="21"/>
  <c r="L692" i="21"/>
  <c r="A693" i="21"/>
  <c r="Q692" i="21"/>
  <c r="J692" i="21"/>
  <c r="G692" i="21"/>
  <c r="W692" i="21"/>
  <c r="P692" i="21"/>
  <c r="E692" i="21"/>
  <c r="Y692" i="21"/>
  <c r="N692" i="21"/>
  <c r="K692" i="21"/>
  <c r="D692" i="21"/>
  <c r="T692" i="21"/>
  <c r="I692" i="21"/>
  <c r="B692" i="21"/>
  <c r="R692" i="21"/>
  <c r="O692" i="21"/>
  <c r="H692" i="21"/>
  <c r="X692" i="21"/>
  <c r="M692" i="21"/>
  <c r="F692" i="21"/>
  <c r="C692" i="21"/>
  <c r="S692" i="21"/>
  <c r="V692" i="21"/>
  <c r="U692" i="21"/>
  <c r="X145" i="24"/>
  <c r="K145" i="24"/>
  <c r="L145" i="24"/>
  <c r="J145" i="24"/>
  <c r="R145" i="24"/>
  <c r="M145" i="24"/>
  <c r="P145" i="24"/>
  <c r="Q145" i="24"/>
  <c r="O145" i="24"/>
  <c r="N145" i="24"/>
  <c r="T145" i="24"/>
  <c r="Y145" i="24"/>
  <c r="S145" i="24"/>
  <c r="E145" i="24"/>
  <c r="B145" i="24"/>
  <c r="G145" i="24"/>
  <c r="H145" i="24"/>
  <c r="F145" i="24"/>
  <c r="D145" i="24"/>
  <c r="C145" i="24"/>
  <c r="I145" i="24"/>
  <c r="U145" i="24"/>
  <c r="V145" i="24"/>
  <c r="W145" i="24"/>
  <c r="L872" i="21"/>
  <c r="E872" i="21"/>
  <c r="U872" i="21"/>
  <c r="F872" i="21"/>
  <c r="V872" i="21"/>
  <c r="O872" i="21"/>
  <c r="P872" i="21"/>
  <c r="I872" i="21"/>
  <c r="Y872" i="21"/>
  <c r="J872" i="21"/>
  <c r="C872" i="21"/>
  <c r="S872" i="21"/>
  <c r="D872" i="21"/>
  <c r="T872" i="21"/>
  <c r="M872" i="21"/>
  <c r="A873" i="21"/>
  <c r="N872" i="21"/>
  <c r="G872" i="21"/>
  <c r="W872" i="21"/>
  <c r="H872" i="21"/>
  <c r="X872" i="21"/>
  <c r="Q872" i="21"/>
  <c r="B872" i="21"/>
  <c r="R872" i="21"/>
  <c r="K872" i="21"/>
  <c r="N652" i="24"/>
  <c r="Y652" i="24"/>
  <c r="E652" i="24"/>
  <c r="H652" i="24"/>
  <c r="K652" i="24"/>
  <c r="A653" i="24"/>
  <c r="F652" i="24"/>
  <c r="M652" i="24"/>
  <c r="P652" i="24"/>
  <c r="S652" i="24"/>
  <c r="C652" i="24"/>
  <c r="Q652" i="24"/>
  <c r="D652" i="24"/>
  <c r="R652" i="24"/>
  <c r="I652" i="24"/>
  <c r="O652" i="24"/>
  <c r="J652" i="24"/>
  <c r="T652" i="24"/>
  <c r="G652" i="24"/>
  <c r="B652" i="24"/>
  <c r="L652" i="24"/>
  <c r="U652" i="24"/>
  <c r="V652" i="24"/>
  <c r="X652" i="24"/>
  <c r="W652" i="24"/>
  <c r="L796" i="24"/>
  <c r="S796" i="24"/>
  <c r="C796" i="24"/>
  <c r="N796" i="24"/>
  <c r="Y796" i="24"/>
  <c r="I796" i="24"/>
  <c r="X796" i="24"/>
  <c r="H796" i="24"/>
  <c r="O796" i="24"/>
  <c r="A797" i="24"/>
  <c r="J796" i="24"/>
  <c r="U796" i="24"/>
  <c r="E796" i="24"/>
  <c r="T796" i="24"/>
  <c r="D796" i="24"/>
  <c r="K796" i="24"/>
  <c r="V796" i="24"/>
  <c r="F796" i="24"/>
  <c r="Q796" i="24"/>
  <c r="P796" i="24"/>
  <c r="W796" i="24"/>
  <c r="G796" i="24"/>
  <c r="R796" i="24"/>
  <c r="B796" i="24"/>
  <c r="M796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16" i="24"/>
  <c r="E616" i="24"/>
  <c r="D616" i="24"/>
  <c r="G616" i="24"/>
  <c r="N616" i="24"/>
  <c r="Q616" i="24"/>
  <c r="P616" i="24"/>
  <c r="S616" i="24"/>
  <c r="C616" i="24"/>
  <c r="J616" i="24"/>
  <c r="M616" i="24"/>
  <c r="L616" i="24"/>
  <c r="O616" i="24"/>
  <c r="A617" i="24"/>
  <c r="F616" i="24"/>
  <c r="I616" i="24"/>
  <c r="H616" i="24"/>
  <c r="K616" i="24"/>
  <c r="R616" i="24"/>
  <c r="B616" i="24"/>
  <c r="U616" i="24"/>
  <c r="T616" i="24"/>
  <c r="W616" i="24"/>
  <c r="X616" i="24"/>
  <c r="V616" i="24"/>
  <c r="P764" i="21"/>
  <c r="Q764" i="21"/>
  <c r="J764" i="21"/>
  <c r="G764" i="21"/>
  <c r="A765" i="21"/>
  <c r="D764" i="21"/>
  <c r="E764" i="21"/>
  <c r="Y764" i="21"/>
  <c r="N764" i="21"/>
  <c r="K764" i="21"/>
  <c r="H764" i="21"/>
  <c r="I764" i="21"/>
  <c r="B764" i="21"/>
  <c r="R764" i="21"/>
  <c r="O764" i="21"/>
  <c r="L764" i="21"/>
  <c r="M764" i="21"/>
  <c r="F764" i="21"/>
  <c r="C764" i="21"/>
  <c r="S764" i="21"/>
  <c r="X764" i="21"/>
  <c r="T764" i="21"/>
  <c r="V764" i="21"/>
  <c r="U764" i="21"/>
  <c r="W764" i="21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6" i="21"/>
  <c r="D146" i="21"/>
  <c r="Q146" i="21"/>
  <c r="L146" i="21"/>
  <c r="B146" i="21"/>
  <c r="T146" i="21"/>
  <c r="O146" i="21"/>
  <c r="J146" i="21"/>
  <c r="E146" i="21"/>
  <c r="P146" i="21"/>
  <c r="R146" i="21"/>
  <c r="M146" i="21"/>
  <c r="H146" i="21"/>
  <c r="C146" i="21"/>
  <c r="N146" i="21"/>
  <c r="I146" i="21"/>
  <c r="K146" i="21"/>
  <c r="F146" i="21"/>
  <c r="S146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10" i="21"/>
  <c r="O110" i="21"/>
  <c r="T110" i="21"/>
  <c r="W110" i="21"/>
  <c r="L110" i="21"/>
  <c r="Q110" i="21"/>
  <c r="V110" i="21"/>
  <c r="I110" i="21"/>
  <c r="S110" i="21"/>
  <c r="X110" i="21"/>
  <c r="K110" i="21"/>
  <c r="A147" i="21"/>
  <c r="N110" i="21"/>
  <c r="H110" i="21"/>
  <c r="M110" i="21"/>
  <c r="R110" i="21"/>
  <c r="P110" i="21"/>
  <c r="U110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11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86" i="21"/>
  <c r="N185" i="21"/>
  <c r="W185" i="21"/>
  <c r="P185" i="21"/>
  <c r="I185" i="21"/>
  <c r="R185" i="21"/>
  <c r="K185" i="21"/>
  <c r="T185" i="21"/>
  <c r="M185" i="21"/>
  <c r="V185" i="21"/>
  <c r="O185" i="21"/>
  <c r="H185" i="21"/>
  <c r="X185" i="21"/>
  <c r="Q185" i="21"/>
  <c r="J185" i="21"/>
  <c r="S185" i="21"/>
  <c r="L185" i="21"/>
  <c r="U185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Y257" i="21" l="1"/>
  <c r="U37" i="19"/>
  <c r="S37" i="19"/>
  <c r="G37" i="19"/>
  <c r="L37" i="19"/>
  <c r="J37" i="19"/>
  <c r="I37" i="19"/>
  <c r="A74" i="19"/>
  <c r="A38" i="19"/>
  <c r="F37" i="19"/>
  <c r="Y37" i="19"/>
  <c r="M37" i="19"/>
  <c r="R37" i="19"/>
  <c r="D37" i="19"/>
  <c r="V37" i="19"/>
  <c r="B37" i="19"/>
  <c r="O37" i="19"/>
  <c r="K37" i="19"/>
  <c r="Q37" i="19"/>
  <c r="C37" i="19"/>
  <c r="E37" i="19"/>
  <c r="T37" i="19"/>
  <c r="P37" i="19"/>
  <c r="N37" i="19"/>
  <c r="H37" i="19"/>
  <c r="G73" i="19"/>
  <c r="S73" i="19"/>
  <c r="W73" i="19"/>
  <c r="L73" i="19"/>
  <c r="J73" i="19"/>
  <c r="P73" i="19"/>
  <c r="A110" i="19"/>
  <c r="D73" i="19"/>
  <c r="H73" i="19"/>
  <c r="T73" i="19"/>
  <c r="I73" i="19"/>
  <c r="N73" i="19"/>
  <c r="R73" i="19"/>
  <c r="X73" i="19"/>
  <c r="E73" i="19"/>
  <c r="U73" i="19"/>
  <c r="Y73" i="19"/>
  <c r="K73" i="19"/>
  <c r="O73" i="19"/>
  <c r="B73" i="19"/>
  <c r="F73" i="19"/>
  <c r="V73" i="19"/>
  <c r="C73" i="19"/>
  <c r="Q73" i="19"/>
  <c r="M73" i="19"/>
  <c r="R109" i="19"/>
  <c r="O109" i="19"/>
  <c r="X109" i="19"/>
  <c r="J109" i="19"/>
  <c r="G109" i="19"/>
  <c r="P109" i="19"/>
  <c r="L109" i="19"/>
  <c r="Y109" i="19"/>
  <c r="B109" i="19"/>
  <c r="D109" i="19"/>
  <c r="Q109" i="19"/>
  <c r="V109" i="19"/>
  <c r="S109" i="19"/>
  <c r="H109" i="19"/>
  <c r="U109" i="19"/>
  <c r="A146" i="19"/>
  <c r="W109" i="19"/>
  <c r="I109" i="19"/>
  <c r="M109" i="19"/>
  <c r="E109" i="19"/>
  <c r="N109" i="19"/>
  <c r="K109" i="19"/>
  <c r="T109" i="19"/>
  <c r="F109" i="19"/>
  <c r="C109" i="19"/>
  <c r="B145" i="19"/>
  <c r="S145" i="19"/>
  <c r="E145" i="19"/>
  <c r="U145" i="19"/>
  <c r="J145" i="19"/>
  <c r="G145" i="19"/>
  <c r="I145" i="19"/>
  <c r="D145" i="19"/>
  <c r="F145" i="19"/>
  <c r="C145" i="19"/>
  <c r="H145" i="19"/>
  <c r="X145" i="19"/>
  <c r="Q145" i="19"/>
  <c r="M145" i="19"/>
  <c r="O145" i="19"/>
  <c r="N145" i="19"/>
  <c r="P145" i="19"/>
  <c r="Y145" i="19"/>
  <c r="R145" i="19"/>
  <c r="K145" i="19"/>
  <c r="W145" i="19"/>
  <c r="L145" i="19"/>
  <c r="V145" i="19"/>
  <c r="T145" i="19"/>
  <c r="B1297" i="2"/>
  <c r="F222" i="21" s="1"/>
  <c r="Y34" i="24"/>
  <c r="Y71" i="21"/>
  <c r="B35" i="21"/>
  <c r="Y34" i="21"/>
  <c r="B72" i="21"/>
  <c r="Y108" i="21"/>
  <c r="Y71" i="24"/>
  <c r="B35" i="24"/>
  <c r="Y183" i="21"/>
  <c r="Y220" i="21"/>
  <c r="B109" i="21"/>
  <c r="Y108" i="24"/>
  <c r="B72" i="24"/>
  <c r="B184" i="21"/>
  <c r="Y145" i="21"/>
  <c r="W37" i="24"/>
  <c r="X37" i="19"/>
  <c r="X37" i="21"/>
  <c r="W37" i="19"/>
  <c r="X37" i="24"/>
  <c r="W37" i="21"/>
  <c r="T222" i="21"/>
  <c r="V222" i="21"/>
  <c r="X222" i="21"/>
  <c r="W222" i="21"/>
  <c r="U222" i="21"/>
  <c r="H222" i="21"/>
  <c r="K222" i="21"/>
  <c r="O222" i="21"/>
  <c r="N222" i="21"/>
  <c r="A223" i="21"/>
  <c r="R222" i="21"/>
  <c r="Q222" i="21"/>
  <c r="M222" i="21"/>
  <c r="D222" i="21"/>
  <c r="G222" i="21"/>
  <c r="P222" i="21"/>
  <c r="L222" i="21"/>
  <c r="S222" i="21"/>
  <c r="C222" i="21"/>
  <c r="I222" i="21"/>
  <c r="J222" i="21"/>
  <c r="B1348" i="2"/>
  <c r="F37" i="21"/>
  <c r="E37" i="21"/>
  <c r="D37" i="21"/>
  <c r="C258" i="21"/>
  <c r="F258" i="21"/>
  <c r="Q258" i="21"/>
  <c r="X258" i="21"/>
  <c r="O258" i="21"/>
  <c r="R258" i="21"/>
  <c r="V258" i="21"/>
  <c r="S258" i="21"/>
  <c r="G258" i="21"/>
  <c r="J258" i="21"/>
  <c r="Y258" i="21"/>
  <c r="H258" i="21"/>
  <c r="L258" i="21"/>
  <c r="P258" i="21"/>
  <c r="W258" i="21"/>
  <c r="K258" i="21"/>
  <c r="N258" i="21"/>
  <c r="E258" i="21"/>
  <c r="M258" i="21"/>
  <c r="I258" i="21"/>
  <c r="T258" i="21"/>
  <c r="D258" i="21"/>
  <c r="A259" i="21"/>
  <c r="B258" i="21"/>
  <c r="U258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81" i="24"/>
  <c r="T581" i="24"/>
  <c r="I581" i="24"/>
  <c r="C581" i="24"/>
  <c r="S581" i="24"/>
  <c r="N581" i="24"/>
  <c r="H581" i="24"/>
  <c r="X581" i="24"/>
  <c r="M581" i="24"/>
  <c r="G581" i="24"/>
  <c r="W581" i="24"/>
  <c r="B581" i="24"/>
  <c r="L581" i="24"/>
  <c r="A582" i="24"/>
  <c r="Q581" i="24"/>
  <c r="K581" i="24"/>
  <c r="F581" i="24"/>
  <c r="R581" i="24"/>
  <c r="P581" i="24"/>
  <c r="E581" i="24"/>
  <c r="Y581" i="24"/>
  <c r="O581" i="24"/>
  <c r="J581" i="24"/>
  <c r="V581" i="24"/>
  <c r="U581" i="24"/>
  <c r="D328" i="24"/>
  <c r="N328" i="24"/>
  <c r="X328" i="24"/>
  <c r="K328" i="24"/>
  <c r="F328" i="24"/>
  <c r="E328" i="24"/>
  <c r="S328" i="24"/>
  <c r="T328" i="24"/>
  <c r="M328" i="24"/>
  <c r="L328" i="24"/>
  <c r="G328" i="24"/>
  <c r="V328" i="24"/>
  <c r="W328" i="24"/>
  <c r="A329" i="24"/>
  <c r="O328" i="24"/>
  <c r="Y328" i="24"/>
  <c r="H328" i="24"/>
  <c r="R328" i="24"/>
  <c r="Q328" i="24"/>
  <c r="P328" i="24"/>
  <c r="C328" i="24"/>
  <c r="U328" i="24"/>
  <c r="I328" i="24"/>
  <c r="B328" i="24"/>
  <c r="J328" i="24"/>
  <c r="H436" i="24"/>
  <c r="W436" i="24"/>
  <c r="U436" i="24"/>
  <c r="P436" i="24"/>
  <c r="V436" i="24"/>
  <c r="M436" i="24"/>
  <c r="R436" i="24"/>
  <c r="X436" i="24"/>
  <c r="N436" i="24"/>
  <c r="K436" i="24"/>
  <c r="I436" i="24"/>
  <c r="B436" i="24"/>
  <c r="C436" i="24"/>
  <c r="Q436" i="24"/>
  <c r="L436" i="24"/>
  <c r="F436" i="24"/>
  <c r="Y436" i="24"/>
  <c r="D436" i="24"/>
  <c r="S436" i="24"/>
  <c r="G436" i="24"/>
  <c r="E436" i="24"/>
  <c r="A437" i="24"/>
  <c r="O436" i="24"/>
  <c r="T436" i="24"/>
  <c r="J436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93" i="21"/>
  <c r="C693" i="21"/>
  <c r="A694" i="21"/>
  <c r="P693" i="21"/>
  <c r="Q693" i="21"/>
  <c r="F693" i="21"/>
  <c r="G693" i="21"/>
  <c r="D693" i="21"/>
  <c r="E693" i="21"/>
  <c r="J693" i="21"/>
  <c r="K693" i="21"/>
  <c r="H693" i="21"/>
  <c r="I693" i="21"/>
  <c r="N693" i="21"/>
  <c r="O693" i="21"/>
  <c r="L693" i="21"/>
  <c r="M693" i="21"/>
  <c r="W693" i="21"/>
  <c r="R693" i="21"/>
  <c r="U693" i="21"/>
  <c r="Y693" i="21"/>
  <c r="V693" i="21"/>
  <c r="S693" i="21"/>
  <c r="T693" i="21"/>
  <c r="X693" i="21"/>
  <c r="N729" i="21"/>
  <c r="K729" i="21"/>
  <c r="D729" i="21"/>
  <c r="T729" i="21"/>
  <c r="I729" i="21"/>
  <c r="B729" i="21"/>
  <c r="R729" i="21"/>
  <c r="O729" i="21"/>
  <c r="H729" i="21"/>
  <c r="X729" i="21"/>
  <c r="M729" i="21"/>
  <c r="F729" i="21"/>
  <c r="C729" i="21"/>
  <c r="S729" i="21"/>
  <c r="L729" i="21"/>
  <c r="A730" i="21"/>
  <c r="Q729" i="21"/>
  <c r="J729" i="21"/>
  <c r="G729" i="21"/>
  <c r="W729" i="21"/>
  <c r="P729" i="21"/>
  <c r="E729" i="21"/>
  <c r="Y729" i="21"/>
  <c r="U729" i="21"/>
  <c r="V729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45" i="24"/>
  <c r="E545" i="24"/>
  <c r="C545" i="24"/>
  <c r="A546" i="24"/>
  <c r="J545" i="24"/>
  <c r="H545" i="24"/>
  <c r="I545" i="24"/>
  <c r="G545" i="24"/>
  <c r="N545" i="24"/>
  <c r="L545" i="24"/>
  <c r="M545" i="24"/>
  <c r="K545" i="24"/>
  <c r="B545" i="24"/>
  <c r="P545" i="24"/>
  <c r="Q545" i="24"/>
  <c r="O545" i="24"/>
  <c r="F545" i="24"/>
  <c r="Y545" i="24"/>
  <c r="S545" i="24"/>
  <c r="X545" i="24"/>
  <c r="V545" i="24"/>
  <c r="W545" i="24"/>
  <c r="U545" i="24"/>
  <c r="R545" i="24"/>
  <c r="T545" i="24"/>
  <c r="M833" i="24"/>
  <c r="T833" i="24"/>
  <c r="D833" i="24"/>
  <c r="N833" i="24"/>
  <c r="S833" i="24"/>
  <c r="W833" i="24"/>
  <c r="Y833" i="24"/>
  <c r="I833" i="24"/>
  <c r="P833" i="24"/>
  <c r="A834" i="24"/>
  <c r="J833" i="24"/>
  <c r="C833" i="24"/>
  <c r="G833" i="24"/>
  <c r="U833" i="24"/>
  <c r="E833" i="24"/>
  <c r="L833" i="24"/>
  <c r="V833" i="24"/>
  <c r="F833" i="24"/>
  <c r="O833" i="24"/>
  <c r="Q833" i="24"/>
  <c r="X833" i="24"/>
  <c r="H833" i="24"/>
  <c r="R833" i="24"/>
  <c r="B833" i="24"/>
  <c r="K833" i="24"/>
  <c r="F38" i="24"/>
  <c r="A75" i="24"/>
  <c r="A39" i="24"/>
  <c r="E38" i="24"/>
  <c r="G38" i="24"/>
  <c r="D38" i="24"/>
  <c r="B400" i="24"/>
  <c r="R400" i="24"/>
  <c r="K400" i="24"/>
  <c r="D400" i="24"/>
  <c r="T400" i="24"/>
  <c r="M400" i="24"/>
  <c r="A401" i="24"/>
  <c r="F400" i="24"/>
  <c r="V400" i="24"/>
  <c r="O400" i="24"/>
  <c r="H400" i="24"/>
  <c r="X400" i="24"/>
  <c r="Q400" i="24"/>
  <c r="J400" i="24"/>
  <c r="C400" i="24"/>
  <c r="S400" i="24"/>
  <c r="L400" i="24"/>
  <c r="E400" i="24"/>
  <c r="U400" i="24"/>
  <c r="N400" i="24"/>
  <c r="G400" i="24"/>
  <c r="W400" i="24"/>
  <c r="P400" i="24"/>
  <c r="I400" i="24"/>
  <c r="Y400" i="24"/>
  <c r="J801" i="21"/>
  <c r="G801" i="21"/>
  <c r="A802" i="21"/>
  <c r="P801" i="21"/>
  <c r="Q801" i="21"/>
  <c r="N801" i="21"/>
  <c r="K801" i="21"/>
  <c r="D801" i="21"/>
  <c r="E801" i="21"/>
  <c r="Y801" i="21"/>
  <c r="B801" i="21"/>
  <c r="R801" i="21"/>
  <c r="O801" i="21"/>
  <c r="H801" i="21"/>
  <c r="I801" i="21"/>
  <c r="F801" i="21"/>
  <c r="C801" i="21"/>
  <c r="S801" i="21"/>
  <c r="L801" i="21"/>
  <c r="M801" i="21"/>
  <c r="T801" i="21"/>
  <c r="W801" i="21"/>
  <c r="U801" i="21"/>
  <c r="V801" i="21"/>
  <c r="X801" i="21"/>
  <c r="F255" i="24"/>
  <c r="K255" i="24"/>
  <c r="J255" i="24"/>
  <c r="D255" i="24"/>
  <c r="I255" i="24"/>
  <c r="G255" i="24"/>
  <c r="C255" i="24"/>
  <c r="H255" i="24"/>
  <c r="B255" i="24"/>
  <c r="A256" i="24"/>
  <c r="E255" i="24"/>
  <c r="X255" i="24"/>
  <c r="Y255" i="24"/>
  <c r="W255" i="24"/>
  <c r="Q255" i="24"/>
  <c r="R255" i="24"/>
  <c r="V255" i="24"/>
  <c r="O255" i="24"/>
  <c r="T255" i="24"/>
  <c r="M255" i="24"/>
  <c r="U255" i="24"/>
  <c r="S255" i="24"/>
  <c r="L255" i="24"/>
  <c r="N255" i="24"/>
  <c r="P255" i="24"/>
  <c r="N837" i="21"/>
  <c r="K837" i="21"/>
  <c r="H837" i="21"/>
  <c r="E837" i="21"/>
  <c r="Y837" i="21"/>
  <c r="B837" i="21"/>
  <c r="R837" i="21"/>
  <c r="O837" i="21"/>
  <c r="L837" i="21"/>
  <c r="I837" i="21"/>
  <c r="A838" i="21"/>
  <c r="F837" i="21"/>
  <c r="C837" i="21"/>
  <c r="S837" i="21"/>
  <c r="P837" i="21"/>
  <c r="M837" i="21"/>
  <c r="J837" i="21"/>
  <c r="G837" i="21"/>
  <c r="D837" i="21"/>
  <c r="T837" i="21"/>
  <c r="Q837" i="21"/>
  <c r="V837" i="21"/>
  <c r="W837" i="21"/>
  <c r="X837" i="21"/>
  <c r="U837" i="21"/>
  <c r="Q549" i="21"/>
  <c r="J549" i="21"/>
  <c r="G549" i="21"/>
  <c r="A550" i="21"/>
  <c r="P549" i="21"/>
  <c r="E549" i="21"/>
  <c r="Y549" i="21"/>
  <c r="N549" i="21"/>
  <c r="K549" i="21"/>
  <c r="D549" i="21"/>
  <c r="I549" i="21"/>
  <c r="B549" i="21"/>
  <c r="R549" i="21"/>
  <c r="O549" i="21"/>
  <c r="H549" i="21"/>
  <c r="M549" i="21"/>
  <c r="F549" i="21"/>
  <c r="C549" i="21"/>
  <c r="S549" i="21"/>
  <c r="L549" i="21"/>
  <c r="V549" i="21"/>
  <c r="T549" i="21"/>
  <c r="U549" i="21"/>
  <c r="W549" i="21"/>
  <c r="X549" i="21"/>
  <c r="K404" i="21"/>
  <c r="E404" i="21"/>
  <c r="J404" i="21"/>
  <c r="A405" i="21"/>
  <c r="I404" i="21"/>
  <c r="C404" i="21"/>
  <c r="D404" i="21"/>
  <c r="B404" i="21"/>
  <c r="G404" i="21"/>
  <c r="H404" i="21"/>
  <c r="F404" i="21"/>
  <c r="X404" i="21"/>
  <c r="W404" i="21"/>
  <c r="O404" i="21"/>
  <c r="Q404" i="21"/>
  <c r="L404" i="21"/>
  <c r="P404" i="21"/>
  <c r="T404" i="21"/>
  <c r="V404" i="21"/>
  <c r="U404" i="21"/>
  <c r="Y404" i="21"/>
  <c r="M404" i="21"/>
  <c r="S404" i="21"/>
  <c r="N404" i="21"/>
  <c r="R404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97" i="24"/>
  <c r="V797" i="24"/>
  <c r="F797" i="24"/>
  <c r="P797" i="24"/>
  <c r="U797" i="24"/>
  <c r="Y797" i="24"/>
  <c r="W797" i="24"/>
  <c r="G797" i="24"/>
  <c r="R797" i="24"/>
  <c r="B797" i="24"/>
  <c r="L797" i="24"/>
  <c r="E797" i="24"/>
  <c r="I797" i="24"/>
  <c r="S797" i="24"/>
  <c r="C797" i="24"/>
  <c r="N797" i="24"/>
  <c r="X797" i="24"/>
  <c r="H797" i="24"/>
  <c r="Q797" i="24"/>
  <c r="O797" i="24"/>
  <c r="A798" i="24"/>
  <c r="J797" i="24"/>
  <c r="T797" i="24"/>
  <c r="D797" i="24"/>
  <c r="M797" i="24"/>
  <c r="F873" i="21"/>
  <c r="A874" i="21"/>
  <c r="O873" i="21"/>
  <c r="J873" i="21"/>
  <c r="C873" i="21"/>
  <c r="N873" i="21"/>
  <c r="G873" i="21"/>
  <c r="B873" i="21"/>
  <c r="R873" i="21"/>
  <c r="K873" i="21"/>
  <c r="H873" i="21"/>
  <c r="X873" i="21"/>
  <c r="Q873" i="21"/>
  <c r="S873" i="21"/>
  <c r="L873" i="21"/>
  <c r="E873" i="21"/>
  <c r="Y873" i="21"/>
  <c r="W873" i="21"/>
  <c r="P873" i="21"/>
  <c r="I873" i="21"/>
  <c r="D873" i="21"/>
  <c r="T873" i="21"/>
  <c r="M873" i="21"/>
  <c r="V873" i="21"/>
  <c r="U873" i="21"/>
  <c r="E513" i="21"/>
  <c r="Y513" i="21"/>
  <c r="J513" i="21"/>
  <c r="G513" i="21"/>
  <c r="D513" i="21"/>
  <c r="I513" i="21"/>
  <c r="A514" i="21"/>
  <c r="N513" i="21"/>
  <c r="K513" i="21"/>
  <c r="H513" i="21"/>
  <c r="M513" i="21"/>
  <c r="B513" i="21"/>
  <c r="R513" i="21"/>
  <c r="O513" i="21"/>
  <c r="L513" i="21"/>
  <c r="Q513" i="21"/>
  <c r="F513" i="21"/>
  <c r="C513" i="21"/>
  <c r="S513" i="21"/>
  <c r="P513" i="21"/>
  <c r="W513" i="21"/>
  <c r="T513" i="21"/>
  <c r="U513" i="21"/>
  <c r="V513" i="21"/>
  <c r="X513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9" i="24"/>
  <c r="R689" i="24"/>
  <c r="B689" i="24"/>
  <c r="H689" i="24"/>
  <c r="Y689" i="24"/>
  <c r="G689" i="24"/>
  <c r="N689" i="24"/>
  <c r="T689" i="24"/>
  <c r="D689" i="24"/>
  <c r="I689" i="24"/>
  <c r="S689" i="24"/>
  <c r="C689" i="24"/>
  <c r="J689" i="24"/>
  <c r="P689" i="24"/>
  <c r="Q689" i="24"/>
  <c r="E689" i="24"/>
  <c r="O689" i="24"/>
  <c r="A690" i="24"/>
  <c r="F689" i="24"/>
  <c r="L689" i="24"/>
  <c r="M689" i="24"/>
  <c r="V689" i="24"/>
  <c r="W689" i="24"/>
  <c r="X689" i="24"/>
  <c r="U689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11" i="24"/>
  <c r="K74" i="24"/>
  <c r="P74" i="24"/>
  <c r="V74" i="24"/>
  <c r="X74" i="24"/>
  <c r="T74" i="24"/>
  <c r="W74" i="24"/>
  <c r="U74" i="24"/>
  <c r="G110" i="24"/>
  <c r="H110" i="24"/>
  <c r="F110" i="24"/>
  <c r="P110" i="24"/>
  <c r="K110" i="24"/>
  <c r="E110" i="24"/>
  <c r="L110" i="24"/>
  <c r="M110" i="24"/>
  <c r="N110" i="24"/>
  <c r="A147" i="24"/>
  <c r="S110" i="24"/>
  <c r="I110" i="24"/>
  <c r="Q110" i="24"/>
  <c r="O110" i="24"/>
  <c r="C110" i="24"/>
  <c r="D110" i="24"/>
  <c r="B110" i="24"/>
  <c r="R110" i="24"/>
  <c r="J110" i="24"/>
  <c r="W110" i="24"/>
  <c r="X110" i="24"/>
  <c r="V110" i="24"/>
  <c r="U110" i="24"/>
  <c r="T110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9" i="21"/>
  <c r="J368" i="21"/>
  <c r="B368" i="21"/>
  <c r="E368" i="21"/>
  <c r="G368" i="21"/>
  <c r="D368" i="21"/>
  <c r="F368" i="21"/>
  <c r="I368" i="21"/>
  <c r="H368" i="21"/>
  <c r="C368" i="21"/>
  <c r="O368" i="21"/>
  <c r="L368" i="21"/>
  <c r="W368" i="21"/>
  <c r="T368" i="21"/>
  <c r="X368" i="21"/>
  <c r="U368" i="21"/>
  <c r="P368" i="21"/>
  <c r="M368" i="21"/>
  <c r="Q368" i="21"/>
  <c r="V368" i="21"/>
  <c r="Y368" i="21"/>
  <c r="N368" i="21"/>
  <c r="R368" i="21"/>
  <c r="S368" i="21"/>
  <c r="K368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61" i="24"/>
  <c r="W761" i="24"/>
  <c r="G761" i="24"/>
  <c r="Q761" i="24"/>
  <c r="A762" i="24"/>
  <c r="R761" i="24"/>
  <c r="L761" i="24"/>
  <c r="S761" i="24"/>
  <c r="C761" i="24"/>
  <c r="M761" i="24"/>
  <c r="J761" i="24"/>
  <c r="B761" i="24"/>
  <c r="X761" i="24"/>
  <c r="H761" i="24"/>
  <c r="O761" i="24"/>
  <c r="Y761" i="24"/>
  <c r="I761" i="24"/>
  <c r="V761" i="24"/>
  <c r="N761" i="24"/>
  <c r="T761" i="24"/>
  <c r="D761" i="24"/>
  <c r="K761" i="24"/>
  <c r="U761" i="24"/>
  <c r="E761" i="24"/>
  <c r="F761" i="24"/>
  <c r="K440" i="21"/>
  <c r="D440" i="21"/>
  <c r="X440" i="21"/>
  <c r="Q440" i="21"/>
  <c r="J440" i="21"/>
  <c r="O440" i="21"/>
  <c r="H440" i="21"/>
  <c r="A441" i="21"/>
  <c r="Y440" i="21"/>
  <c r="N440" i="21"/>
  <c r="C440" i="21"/>
  <c r="S440" i="21"/>
  <c r="P440" i="21"/>
  <c r="E440" i="21"/>
  <c r="B440" i="21"/>
  <c r="R440" i="21"/>
  <c r="G440" i="21"/>
  <c r="W440" i="21"/>
  <c r="T440" i="21"/>
  <c r="I440" i="21"/>
  <c r="F440" i="21"/>
  <c r="L440" i="21"/>
  <c r="M440" i="21"/>
  <c r="U440" i="21"/>
  <c r="V440" i="21"/>
  <c r="P183" i="24"/>
  <c r="Y183" i="24"/>
  <c r="O183" i="24"/>
  <c r="T183" i="24"/>
  <c r="J183" i="24"/>
  <c r="S183" i="24"/>
  <c r="X183" i="24"/>
  <c r="R183" i="24"/>
  <c r="A184" i="24"/>
  <c r="Q183" i="24"/>
  <c r="K183" i="24"/>
  <c r="N183" i="24"/>
  <c r="L183" i="24"/>
  <c r="M183" i="24"/>
  <c r="I183" i="24"/>
  <c r="H183" i="24"/>
  <c r="E183" i="24"/>
  <c r="G183" i="24"/>
  <c r="D183" i="24"/>
  <c r="F183" i="24"/>
  <c r="C183" i="24"/>
  <c r="B183" i="24"/>
  <c r="V183" i="24"/>
  <c r="U183" i="24"/>
  <c r="W183" i="24"/>
  <c r="K364" i="24"/>
  <c r="I364" i="24"/>
  <c r="V364" i="24"/>
  <c r="C364" i="24"/>
  <c r="H364" i="24"/>
  <c r="W364" i="24"/>
  <c r="L364" i="24"/>
  <c r="A365" i="24"/>
  <c r="Y364" i="24"/>
  <c r="D364" i="24"/>
  <c r="S364" i="24"/>
  <c r="X364" i="24"/>
  <c r="R364" i="24"/>
  <c r="E364" i="24"/>
  <c r="F364" i="24"/>
  <c r="O364" i="24"/>
  <c r="T364" i="24"/>
  <c r="B364" i="24"/>
  <c r="Q364" i="24"/>
  <c r="U364" i="24"/>
  <c r="P364" i="24"/>
  <c r="N364" i="24"/>
  <c r="M364" i="24"/>
  <c r="J364" i="24"/>
  <c r="G364" i="24"/>
  <c r="B765" i="21"/>
  <c r="R765" i="21"/>
  <c r="O765" i="21"/>
  <c r="L765" i="21"/>
  <c r="A766" i="21"/>
  <c r="Q765" i="21"/>
  <c r="F765" i="21"/>
  <c r="C765" i="21"/>
  <c r="S765" i="21"/>
  <c r="P765" i="21"/>
  <c r="E765" i="21"/>
  <c r="Y765" i="21"/>
  <c r="J765" i="21"/>
  <c r="G765" i="21"/>
  <c r="D765" i="21"/>
  <c r="T765" i="21"/>
  <c r="I765" i="21"/>
  <c r="N765" i="21"/>
  <c r="K765" i="21"/>
  <c r="H765" i="21"/>
  <c r="X765" i="21"/>
  <c r="M765" i="21"/>
  <c r="U765" i="21"/>
  <c r="V765" i="21"/>
  <c r="W765" i="21"/>
  <c r="R617" i="24"/>
  <c r="B617" i="24"/>
  <c r="I617" i="24"/>
  <c r="K617" i="24"/>
  <c r="H617" i="24"/>
  <c r="L617" i="24"/>
  <c r="N617" i="24"/>
  <c r="Y617" i="24"/>
  <c r="E617" i="24"/>
  <c r="G617" i="24"/>
  <c r="T617" i="24"/>
  <c r="J617" i="24"/>
  <c r="Q617" i="24"/>
  <c r="S617" i="24"/>
  <c r="C617" i="24"/>
  <c r="D617" i="24"/>
  <c r="A618" i="24"/>
  <c r="F617" i="24"/>
  <c r="M617" i="24"/>
  <c r="O617" i="24"/>
  <c r="X617" i="24"/>
  <c r="P617" i="24"/>
  <c r="V617" i="24"/>
  <c r="W617" i="24"/>
  <c r="U617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53" i="24"/>
  <c r="L653" i="24"/>
  <c r="R653" i="24"/>
  <c r="B653" i="24"/>
  <c r="O653" i="24"/>
  <c r="I653" i="24"/>
  <c r="H653" i="24"/>
  <c r="N653" i="24"/>
  <c r="G653" i="24"/>
  <c r="K653" i="24"/>
  <c r="Y653" i="24"/>
  <c r="E653" i="24"/>
  <c r="D653" i="24"/>
  <c r="J653" i="24"/>
  <c r="S653" i="24"/>
  <c r="Q653" i="24"/>
  <c r="P653" i="24"/>
  <c r="A654" i="24"/>
  <c r="F653" i="24"/>
  <c r="C653" i="24"/>
  <c r="V653" i="24"/>
  <c r="W653" i="24"/>
  <c r="X653" i="24"/>
  <c r="U653" i="24"/>
  <c r="T653" i="24"/>
  <c r="M291" i="24"/>
  <c r="L291" i="24"/>
  <c r="W291" i="24"/>
  <c r="U291" i="24"/>
  <c r="D291" i="24"/>
  <c r="O291" i="24"/>
  <c r="C291" i="24"/>
  <c r="A292" i="24"/>
  <c r="N291" i="24"/>
  <c r="K291" i="24"/>
  <c r="T291" i="24"/>
  <c r="V291" i="24"/>
  <c r="J291" i="24"/>
  <c r="E291" i="24"/>
  <c r="Y291" i="24"/>
  <c r="H291" i="24"/>
  <c r="S291" i="24"/>
  <c r="Q291" i="24"/>
  <c r="P291" i="24"/>
  <c r="F291" i="24"/>
  <c r="I291" i="24"/>
  <c r="R291" i="24"/>
  <c r="X291" i="24"/>
  <c r="G291" i="24"/>
  <c r="B291" i="24"/>
  <c r="L509" i="24"/>
  <c r="A510" i="24"/>
  <c r="D509" i="24"/>
  <c r="O509" i="24"/>
  <c r="H509" i="24"/>
  <c r="J509" i="24"/>
  <c r="M509" i="24"/>
  <c r="N509" i="24"/>
  <c r="K509" i="24"/>
  <c r="F509" i="24"/>
  <c r="I509" i="24"/>
  <c r="G509" i="24"/>
  <c r="P509" i="24"/>
  <c r="E509" i="24"/>
  <c r="B509" i="24"/>
  <c r="C509" i="24"/>
  <c r="S509" i="24"/>
  <c r="T509" i="24"/>
  <c r="Y509" i="24"/>
  <c r="X509" i="24"/>
  <c r="R509" i="24"/>
  <c r="W509" i="24"/>
  <c r="V509" i="24"/>
  <c r="Q509" i="24"/>
  <c r="U509" i="24"/>
  <c r="M477" i="21"/>
  <c r="F477" i="21"/>
  <c r="A478" i="21"/>
  <c r="O477" i="21"/>
  <c r="L477" i="21"/>
  <c r="Q477" i="21"/>
  <c r="J477" i="21"/>
  <c r="C477" i="21"/>
  <c r="S477" i="21"/>
  <c r="P477" i="21"/>
  <c r="E477" i="21"/>
  <c r="Y477" i="21"/>
  <c r="N477" i="21"/>
  <c r="G477" i="21"/>
  <c r="D477" i="21"/>
  <c r="T477" i="21"/>
  <c r="I477" i="21"/>
  <c r="B477" i="21"/>
  <c r="R477" i="21"/>
  <c r="K477" i="21"/>
  <c r="H477" i="21"/>
  <c r="X477" i="21"/>
  <c r="W477" i="21"/>
  <c r="V477" i="21"/>
  <c r="U477" i="21"/>
  <c r="A220" i="24"/>
  <c r="J219" i="24"/>
  <c r="G219" i="24"/>
  <c r="D219" i="24"/>
  <c r="F219" i="24"/>
  <c r="B219" i="24"/>
  <c r="H219" i="24"/>
  <c r="E219" i="24"/>
  <c r="I219" i="24"/>
  <c r="C219" i="24"/>
  <c r="L219" i="24"/>
  <c r="P219" i="24"/>
  <c r="V219" i="24"/>
  <c r="M219" i="24"/>
  <c r="X219" i="24"/>
  <c r="U219" i="24"/>
  <c r="Y219" i="24"/>
  <c r="O219" i="24"/>
  <c r="Q219" i="24"/>
  <c r="W219" i="24"/>
  <c r="K219" i="24"/>
  <c r="S219" i="24"/>
  <c r="N219" i="24"/>
  <c r="T219" i="24"/>
  <c r="R219" i="24"/>
  <c r="X473" i="24"/>
  <c r="N473" i="24"/>
  <c r="K473" i="24"/>
  <c r="I473" i="24"/>
  <c r="R473" i="24"/>
  <c r="C473" i="24"/>
  <c r="Q473" i="24"/>
  <c r="L473" i="24"/>
  <c r="F473" i="24"/>
  <c r="Y473" i="24"/>
  <c r="D473" i="24"/>
  <c r="S473" i="24"/>
  <c r="G473" i="24"/>
  <c r="E473" i="24"/>
  <c r="B473" i="24"/>
  <c r="O473" i="24"/>
  <c r="T473" i="24"/>
  <c r="J473" i="24"/>
  <c r="H473" i="24"/>
  <c r="W473" i="24"/>
  <c r="U473" i="24"/>
  <c r="P473" i="24"/>
  <c r="V473" i="24"/>
  <c r="M473" i="24"/>
  <c r="A474" i="24"/>
  <c r="V869" i="24"/>
  <c r="F869" i="24"/>
  <c r="Q869" i="24"/>
  <c r="W869" i="24"/>
  <c r="G869" i="24"/>
  <c r="H869" i="24"/>
  <c r="R869" i="24"/>
  <c r="B869" i="24"/>
  <c r="M869" i="24"/>
  <c r="S869" i="24"/>
  <c r="C869" i="24"/>
  <c r="T869" i="24"/>
  <c r="N869" i="24"/>
  <c r="Y869" i="24"/>
  <c r="I869" i="24"/>
  <c r="O869" i="24"/>
  <c r="L869" i="24"/>
  <c r="D869" i="24"/>
  <c r="A870" i="24"/>
  <c r="J869" i="24"/>
  <c r="U869" i="24"/>
  <c r="E869" i="24"/>
  <c r="K869" i="24"/>
  <c r="X869" i="24"/>
  <c r="P869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85" i="21"/>
  <c r="J585" i="21"/>
  <c r="G585" i="21"/>
  <c r="W585" i="21"/>
  <c r="P585" i="21"/>
  <c r="E585" i="21"/>
  <c r="Y585" i="21"/>
  <c r="N585" i="21"/>
  <c r="K585" i="21"/>
  <c r="D585" i="21"/>
  <c r="T585" i="21"/>
  <c r="I585" i="21"/>
  <c r="B585" i="21"/>
  <c r="R585" i="21"/>
  <c r="O585" i="21"/>
  <c r="H585" i="21"/>
  <c r="X585" i="21"/>
  <c r="M585" i="21"/>
  <c r="F585" i="21"/>
  <c r="C585" i="21"/>
  <c r="S585" i="21"/>
  <c r="L585" i="21"/>
  <c r="A586" i="21"/>
  <c r="V585" i="21"/>
  <c r="U585" i="21"/>
  <c r="F621" i="21"/>
  <c r="A622" i="21"/>
  <c r="S621" i="21"/>
  <c r="P621" i="21"/>
  <c r="I621" i="21"/>
  <c r="J621" i="21"/>
  <c r="G621" i="21"/>
  <c r="D621" i="21"/>
  <c r="T621" i="21"/>
  <c r="M621" i="21"/>
  <c r="N621" i="21"/>
  <c r="K621" i="21"/>
  <c r="H621" i="21"/>
  <c r="X621" i="21"/>
  <c r="Q621" i="21"/>
  <c r="R621" i="21"/>
  <c r="O621" i="21"/>
  <c r="L621" i="21"/>
  <c r="E621" i="21"/>
  <c r="Y621" i="21"/>
  <c r="C621" i="21"/>
  <c r="B621" i="21"/>
  <c r="V621" i="21"/>
  <c r="U621" i="21"/>
  <c r="W621" i="21"/>
  <c r="Q146" i="24"/>
  <c r="N146" i="24"/>
  <c r="O146" i="24"/>
  <c r="F146" i="24"/>
  <c r="X146" i="24"/>
  <c r="C146" i="24"/>
  <c r="Y146" i="24"/>
  <c r="R146" i="24"/>
  <c r="S146" i="24"/>
  <c r="J146" i="24"/>
  <c r="L146" i="24"/>
  <c r="G146" i="24"/>
  <c r="D146" i="24"/>
  <c r="E146" i="24"/>
  <c r="W146" i="24"/>
  <c r="P146" i="24"/>
  <c r="M146" i="24"/>
  <c r="K146" i="24"/>
  <c r="H146" i="24"/>
  <c r="I146" i="24"/>
  <c r="B146" i="24"/>
  <c r="T146" i="24"/>
  <c r="V146" i="24"/>
  <c r="U146" i="24"/>
  <c r="D295" i="21"/>
  <c r="X295" i="21"/>
  <c r="Y295" i="21"/>
  <c r="N295" i="21"/>
  <c r="K295" i="21"/>
  <c r="H295" i="21"/>
  <c r="E295" i="21"/>
  <c r="B295" i="21"/>
  <c r="R295" i="21"/>
  <c r="O295" i="21"/>
  <c r="P295" i="21"/>
  <c r="I295" i="21"/>
  <c r="F295" i="21"/>
  <c r="C295" i="21"/>
  <c r="S295" i="21"/>
  <c r="A296" i="21"/>
  <c r="T295" i="21"/>
  <c r="Q295" i="21"/>
  <c r="J295" i="21"/>
  <c r="G295" i="21"/>
  <c r="W295" i="21"/>
  <c r="L295" i="21"/>
  <c r="M295" i="21"/>
  <c r="U295" i="21"/>
  <c r="V295" i="21"/>
  <c r="P725" i="24"/>
  <c r="W725" i="24"/>
  <c r="G725" i="24"/>
  <c r="M725" i="24"/>
  <c r="A726" i="24"/>
  <c r="B725" i="24"/>
  <c r="L725" i="24"/>
  <c r="S725" i="24"/>
  <c r="C725" i="24"/>
  <c r="I725" i="24"/>
  <c r="J725" i="24"/>
  <c r="X725" i="24"/>
  <c r="H725" i="24"/>
  <c r="O725" i="24"/>
  <c r="Y725" i="24"/>
  <c r="E725" i="24"/>
  <c r="F725" i="24"/>
  <c r="T725" i="24"/>
  <c r="D725" i="24"/>
  <c r="K725" i="24"/>
  <c r="Q725" i="24"/>
  <c r="N725" i="24"/>
  <c r="R725" i="24"/>
  <c r="U725" i="24"/>
  <c r="V725" i="24"/>
  <c r="F657" i="21"/>
  <c r="K657" i="21"/>
  <c r="L657" i="21"/>
  <c r="M657" i="21"/>
  <c r="J657" i="21"/>
  <c r="O657" i="21"/>
  <c r="P657" i="21"/>
  <c r="A658" i="21"/>
  <c r="N657" i="21"/>
  <c r="D657" i="21"/>
  <c r="E657" i="21"/>
  <c r="G657" i="21"/>
  <c r="H657" i="21"/>
  <c r="I657" i="21"/>
  <c r="C657" i="21"/>
  <c r="B657" i="21"/>
  <c r="W657" i="21"/>
  <c r="R657" i="21"/>
  <c r="V657" i="21"/>
  <c r="Y657" i="21"/>
  <c r="T657" i="21"/>
  <c r="X657" i="21"/>
  <c r="Q657" i="21"/>
  <c r="S657" i="21"/>
  <c r="U657" i="21"/>
  <c r="S332" i="21"/>
  <c r="Q332" i="21"/>
  <c r="A333" i="21"/>
  <c r="P332" i="21"/>
  <c r="Y332" i="21"/>
  <c r="K332" i="21"/>
  <c r="T332" i="21"/>
  <c r="J332" i="21"/>
  <c r="O332" i="21"/>
  <c r="X332" i="21"/>
  <c r="R332" i="21"/>
  <c r="L332" i="21"/>
  <c r="M332" i="21"/>
  <c r="N332" i="21"/>
  <c r="H332" i="21"/>
  <c r="G332" i="21"/>
  <c r="D332" i="21"/>
  <c r="F332" i="21"/>
  <c r="C332" i="21"/>
  <c r="I332" i="21"/>
  <c r="B332" i="21"/>
  <c r="E332" i="21"/>
  <c r="U332" i="21"/>
  <c r="V332" i="21"/>
  <c r="W332" i="21"/>
  <c r="K111" i="21"/>
  <c r="P111" i="21"/>
  <c r="U111" i="21"/>
  <c r="X111" i="21"/>
  <c r="F111" i="21"/>
  <c r="M111" i="21"/>
  <c r="R111" i="21"/>
  <c r="W111" i="21"/>
  <c r="E111" i="21"/>
  <c r="J111" i="21"/>
  <c r="H111" i="21"/>
  <c r="T111" i="21"/>
  <c r="G111" i="21"/>
  <c r="L111" i="21"/>
  <c r="A148" i="21"/>
  <c r="O111" i="21"/>
  <c r="D111" i="21"/>
  <c r="I111" i="21"/>
  <c r="N111" i="21"/>
  <c r="S111" i="21"/>
  <c r="Q111" i="21"/>
  <c r="V111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7" i="21"/>
  <c r="N147" i="21"/>
  <c r="I147" i="21"/>
  <c r="K147" i="21"/>
  <c r="F147" i="21"/>
  <c r="X147" i="21"/>
  <c r="L147" i="21"/>
  <c r="G147" i="21"/>
  <c r="D147" i="21"/>
  <c r="V147" i="21"/>
  <c r="Q147" i="21"/>
  <c r="J147" i="21"/>
  <c r="E147" i="21"/>
  <c r="W147" i="21"/>
  <c r="B147" i="21"/>
  <c r="T147" i="21"/>
  <c r="O147" i="21"/>
  <c r="C147" i="21"/>
  <c r="U147" i="21"/>
  <c r="P147" i="21"/>
  <c r="R147" i="21"/>
  <c r="M147" i="21"/>
  <c r="H147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7" i="21" s="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G75" i="21"/>
  <c r="D75" i="21"/>
  <c r="F75" i="21"/>
  <c r="E75" i="21"/>
  <c r="A112" i="21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86" i="21"/>
  <c r="S186" i="21"/>
  <c r="L186" i="21"/>
  <c r="E186" i="21"/>
  <c r="U186" i="21"/>
  <c r="A187" i="21"/>
  <c r="N186" i="21"/>
  <c r="G186" i="21"/>
  <c r="W186" i="21"/>
  <c r="P186" i="21"/>
  <c r="I186" i="21"/>
  <c r="R186" i="21"/>
  <c r="K186" i="21"/>
  <c r="D186" i="21"/>
  <c r="T186" i="21"/>
  <c r="M186" i="21"/>
  <c r="F186" i="21"/>
  <c r="V186" i="21"/>
  <c r="O186" i="21"/>
  <c r="H186" i="21"/>
  <c r="X186" i="21"/>
  <c r="Q186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B222" i="21" l="1"/>
  <c r="E222" i="21"/>
  <c r="A75" i="19"/>
  <c r="A39" i="19"/>
  <c r="B38" i="19"/>
  <c r="F38" i="19"/>
  <c r="O38" i="19"/>
  <c r="J38" i="19"/>
  <c r="E38" i="19"/>
  <c r="D38" i="19"/>
  <c r="Q38" i="19"/>
  <c r="I38" i="19"/>
  <c r="L38" i="19"/>
  <c r="C38" i="19"/>
  <c r="H38" i="19"/>
  <c r="K38" i="19"/>
  <c r="G38" i="19"/>
  <c r="P38" i="19"/>
  <c r="M38" i="19"/>
  <c r="R38" i="19"/>
  <c r="N38" i="19"/>
  <c r="B110" i="19"/>
  <c r="V110" i="19"/>
  <c r="U110" i="19"/>
  <c r="P110" i="19"/>
  <c r="K110" i="19"/>
  <c r="R110" i="19"/>
  <c r="C110" i="19"/>
  <c r="M110" i="19"/>
  <c r="S110" i="19"/>
  <c r="G110" i="19"/>
  <c r="E110" i="19"/>
  <c r="T110" i="19"/>
  <c r="N110" i="19"/>
  <c r="L110" i="19"/>
  <c r="I110" i="19"/>
  <c r="W110" i="19"/>
  <c r="O110" i="19"/>
  <c r="F110" i="19"/>
  <c r="Y110" i="19"/>
  <c r="D110" i="19"/>
  <c r="A147" i="19"/>
  <c r="J110" i="19"/>
  <c r="Q110" i="19"/>
  <c r="X110" i="19"/>
  <c r="H110" i="19"/>
  <c r="A111" i="19"/>
  <c r="D74" i="19"/>
  <c r="T74" i="19"/>
  <c r="B74" i="19"/>
  <c r="I74" i="19"/>
  <c r="R74" i="19"/>
  <c r="P74" i="19"/>
  <c r="S74" i="19"/>
  <c r="X74" i="19"/>
  <c r="L74" i="19"/>
  <c r="E74" i="19"/>
  <c r="U74" i="19"/>
  <c r="Y74" i="19"/>
  <c r="G74" i="19"/>
  <c r="M74" i="19"/>
  <c r="K74" i="19"/>
  <c r="F74" i="19"/>
  <c r="V74" i="19"/>
  <c r="C74" i="19"/>
  <c r="Q74" i="19"/>
  <c r="O74" i="19"/>
  <c r="H74" i="19"/>
  <c r="W74" i="19"/>
  <c r="J74" i="19"/>
  <c r="N74" i="19"/>
  <c r="Q146" i="19"/>
  <c r="F146" i="19"/>
  <c r="K146" i="19"/>
  <c r="H146" i="19"/>
  <c r="U146" i="19"/>
  <c r="L146" i="19"/>
  <c r="E146" i="19"/>
  <c r="S146" i="19"/>
  <c r="T146" i="19"/>
  <c r="I146" i="19"/>
  <c r="R146" i="19"/>
  <c r="W146" i="19"/>
  <c r="X146" i="19"/>
  <c r="C146" i="19"/>
  <c r="O146" i="19"/>
  <c r="P146" i="19"/>
  <c r="Y146" i="19"/>
  <c r="G146" i="19"/>
  <c r="D146" i="19"/>
  <c r="J146" i="19"/>
  <c r="V146" i="19"/>
  <c r="B146" i="19"/>
  <c r="N146" i="19"/>
  <c r="M146" i="19"/>
  <c r="A114" i="21"/>
  <c r="A151" i="21" s="1"/>
  <c r="B1321" i="2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9" i="21"/>
  <c r="U109" i="21"/>
  <c r="E73" i="21"/>
  <c r="X184" i="21"/>
  <c r="X72" i="24"/>
  <c r="U72" i="24"/>
  <c r="V109" i="21"/>
  <c r="G73" i="21"/>
  <c r="D73" i="21"/>
  <c r="F73" i="21"/>
  <c r="Y184" i="21"/>
  <c r="V184" i="21"/>
  <c r="Y35" i="21"/>
  <c r="C36" i="24"/>
  <c r="W109" i="21"/>
  <c r="W184" i="21"/>
  <c r="X35" i="21"/>
  <c r="W72" i="24"/>
  <c r="G36" i="24"/>
  <c r="B36" i="24"/>
  <c r="E36" i="24"/>
  <c r="Y109" i="21"/>
  <c r="B73" i="21"/>
  <c r="C73" i="21"/>
  <c r="U184" i="21"/>
  <c r="G36" i="21"/>
  <c r="U221" i="21"/>
  <c r="Y221" i="21"/>
  <c r="U109" i="24"/>
  <c r="D73" i="24"/>
  <c r="Y146" i="21"/>
  <c r="U146" i="21"/>
  <c r="B110" i="21"/>
  <c r="G110" i="21"/>
  <c r="F185" i="21"/>
  <c r="E36" i="21"/>
  <c r="W221" i="21"/>
  <c r="X109" i="24"/>
  <c r="C73" i="24"/>
  <c r="B73" i="24"/>
  <c r="W146" i="21"/>
  <c r="X146" i="21"/>
  <c r="G185" i="21"/>
  <c r="D185" i="21"/>
  <c r="C36" i="21"/>
  <c r="D36" i="21"/>
  <c r="X221" i="21"/>
  <c r="Y109" i="24"/>
  <c r="W109" i="24"/>
  <c r="G73" i="24"/>
  <c r="V146" i="21"/>
  <c r="E110" i="21"/>
  <c r="D110" i="21"/>
  <c r="B185" i="21"/>
  <c r="E185" i="21"/>
  <c r="F36" i="21"/>
  <c r="V221" i="21"/>
  <c r="V109" i="24"/>
  <c r="F73" i="24"/>
  <c r="E73" i="24"/>
  <c r="F110" i="21"/>
  <c r="C110" i="21"/>
  <c r="C185" i="21"/>
  <c r="G259" i="21"/>
  <c r="A260" i="21"/>
  <c r="H259" i="21"/>
  <c r="N259" i="21"/>
  <c r="P259" i="21"/>
  <c r="W259" i="21"/>
  <c r="V259" i="21"/>
  <c r="E259" i="21"/>
  <c r="D259" i="21"/>
  <c r="F259" i="21"/>
  <c r="R259" i="21"/>
  <c r="K259" i="21"/>
  <c r="T259" i="21"/>
  <c r="S259" i="21"/>
  <c r="B259" i="21"/>
  <c r="O259" i="21"/>
  <c r="L259" i="21"/>
  <c r="Q259" i="21"/>
  <c r="U259" i="21"/>
  <c r="Y259" i="21"/>
  <c r="C259" i="21"/>
  <c r="J259" i="21"/>
  <c r="M259" i="21"/>
  <c r="I259" i="21"/>
  <c r="X259" i="21"/>
  <c r="W223" i="21"/>
  <c r="V223" i="21"/>
  <c r="T223" i="21"/>
  <c r="X223" i="21"/>
  <c r="U223" i="21"/>
  <c r="D223" i="21"/>
  <c r="G223" i="21"/>
  <c r="H223" i="21"/>
  <c r="M223" i="21"/>
  <c r="K223" i="21"/>
  <c r="C223" i="21"/>
  <c r="L223" i="21"/>
  <c r="N223" i="21"/>
  <c r="O223" i="21"/>
  <c r="E223" i="21"/>
  <c r="B223" i="21"/>
  <c r="J223" i="21"/>
  <c r="R223" i="21"/>
  <c r="Q223" i="21"/>
  <c r="F223" i="21"/>
  <c r="A224" i="21"/>
  <c r="S223" i="21"/>
  <c r="I223" i="21"/>
  <c r="P223" i="21"/>
  <c r="B1372" i="2"/>
  <c r="B1396" i="2" s="1"/>
  <c r="T38" i="21" s="1"/>
  <c r="F38" i="21"/>
  <c r="E38" i="21"/>
  <c r="D38" i="21"/>
  <c r="U38" i="21"/>
  <c r="S38" i="21"/>
  <c r="T38" i="19"/>
  <c r="V38" i="24"/>
  <c r="U38" i="19"/>
  <c r="W38" i="19"/>
  <c r="U38" i="24"/>
  <c r="X38" i="19"/>
  <c r="V38" i="21"/>
  <c r="Y38" i="19"/>
  <c r="V38" i="19"/>
  <c r="S38" i="19"/>
  <c r="Q870" i="24"/>
  <c r="X870" i="24"/>
  <c r="H870" i="24"/>
  <c r="O870" i="24"/>
  <c r="A871" i="24"/>
  <c r="J870" i="24"/>
  <c r="M870" i="24"/>
  <c r="T870" i="24"/>
  <c r="D870" i="24"/>
  <c r="K870" i="24"/>
  <c r="V870" i="24"/>
  <c r="F870" i="24"/>
  <c r="Y870" i="24"/>
  <c r="I870" i="24"/>
  <c r="P870" i="24"/>
  <c r="W870" i="24"/>
  <c r="G870" i="24"/>
  <c r="R870" i="24"/>
  <c r="B870" i="24"/>
  <c r="U870" i="24"/>
  <c r="E870" i="24"/>
  <c r="L870" i="24"/>
  <c r="S870" i="24"/>
  <c r="C870" i="24"/>
  <c r="N870" i="24"/>
  <c r="Q220" i="24"/>
  <c r="A221" i="24"/>
  <c r="P220" i="24"/>
  <c r="Y220" i="24"/>
  <c r="K220" i="24"/>
  <c r="T220" i="24"/>
  <c r="J220" i="24"/>
  <c r="O220" i="24"/>
  <c r="X220" i="24"/>
  <c r="R220" i="24"/>
  <c r="S220" i="24"/>
  <c r="L220" i="24"/>
  <c r="M220" i="24"/>
  <c r="N220" i="24"/>
  <c r="D220" i="24"/>
  <c r="H220" i="24"/>
  <c r="I220" i="24"/>
  <c r="B220" i="24"/>
  <c r="F220" i="24"/>
  <c r="C220" i="24"/>
  <c r="G220" i="24"/>
  <c r="E220" i="24"/>
  <c r="W220" i="24"/>
  <c r="U220" i="24"/>
  <c r="V220" i="24"/>
  <c r="U292" i="24"/>
  <c r="P292" i="24"/>
  <c r="G292" i="24"/>
  <c r="M292" i="24"/>
  <c r="A293" i="24"/>
  <c r="F292" i="24"/>
  <c r="J292" i="24"/>
  <c r="I292" i="24"/>
  <c r="W292" i="24"/>
  <c r="B292" i="24"/>
  <c r="H292" i="24"/>
  <c r="V292" i="24"/>
  <c r="L292" i="24"/>
  <c r="C292" i="24"/>
  <c r="Y292" i="24"/>
  <c r="D292" i="24"/>
  <c r="R292" i="24"/>
  <c r="X292" i="24"/>
  <c r="O292" i="24"/>
  <c r="E292" i="24"/>
  <c r="S292" i="24"/>
  <c r="N292" i="24"/>
  <c r="T292" i="24"/>
  <c r="K292" i="24"/>
  <c r="Q292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90" i="24"/>
  <c r="O690" i="24"/>
  <c r="A691" i="24"/>
  <c r="F690" i="24"/>
  <c r="M690" i="24"/>
  <c r="H690" i="24"/>
  <c r="K690" i="24"/>
  <c r="R690" i="24"/>
  <c r="B690" i="24"/>
  <c r="I690" i="24"/>
  <c r="D690" i="24"/>
  <c r="G690" i="24"/>
  <c r="N690" i="24"/>
  <c r="Y690" i="24"/>
  <c r="E690" i="24"/>
  <c r="P690" i="24"/>
  <c r="S690" i="24"/>
  <c r="C690" i="24"/>
  <c r="J690" i="24"/>
  <c r="Q690" i="24"/>
  <c r="T690" i="24"/>
  <c r="V690" i="24"/>
  <c r="X690" i="24"/>
  <c r="W690" i="24"/>
  <c r="U690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401" i="24"/>
  <c r="A402" i="24"/>
  <c r="N401" i="24"/>
  <c r="G401" i="24"/>
  <c r="W401" i="24"/>
  <c r="P401" i="24"/>
  <c r="Q401" i="24"/>
  <c r="B401" i="24"/>
  <c r="R401" i="24"/>
  <c r="K401" i="24"/>
  <c r="D401" i="24"/>
  <c r="T401" i="24"/>
  <c r="E401" i="24"/>
  <c r="U401" i="24"/>
  <c r="F401" i="24"/>
  <c r="V401" i="24"/>
  <c r="O401" i="24"/>
  <c r="H401" i="24"/>
  <c r="X401" i="24"/>
  <c r="I401" i="24"/>
  <c r="Y401" i="24"/>
  <c r="J401" i="24"/>
  <c r="C401" i="24"/>
  <c r="S401" i="24"/>
  <c r="L401" i="24"/>
  <c r="G39" i="24"/>
  <c r="A40" i="24"/>
  <c r="A77" i="24" s="1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46" i="24"/>
  <c r="A547" i="24"/>
  <c r="F546" i="24"/>
  <c r="K546" i="24"/>
  <c r="H546" i="24"/>
  <c r="E546" i="24"/>
  <c r="J546" i="24"/>
  <c r="O546" i="24"/>
  <c r="L546" i="24"/>
  <c r="I546" i="24"/>
  <c r="N546" i="24"/>
  <c r="P546" i="24"/>
  <c r="M546" i="24"/>
  <c r="G546" i="24"/>
  <c r="C546" i="24"/>
  <c r="B546" i="24"/>
  <c r="S546" i="24"/>
  <c r="Y546" i="24"/>
  <c r="W546" i="24"/>
  <c r="Q546" i="24"/>
  <c r="X546" i="24"/>
  <c r="V546" i="24"/>
  <c r="U546" i="24"/>
  <c r="T546" i="24"/>
  <c r="R546" i="24"/>
  <c r="I694" i="21"/>
  <c r="N694" i="21"/>
  <c r="D694" i="21"/>
  <c r="A695" i="21"/>
  <c r="M694" i="21"/>
  <c r="G694" i="21"/>
  <c r="H694" i="21"/>
  <c r="F694" i="21"/>
  <c r="K694" i="21"/>
  <c r="L694" i="21"/>
  <c r="E694" i="21"/>
  <c r="J694" i="21"/>
  <c r="O694" i="21"/>
  <c r="P694" i="21"/>
  <c r="B694" i="21"/>
  <c r="C694" i="21"/>
  <c r="R694" i="21"/>
  <c r="Q694" i="21"/>
  <c r="T694" i="21"/>
  <c r="V694" i="21"/>
  <c r="U694" i="21"/>
  <c r="Y694" i="21"/>
  <c r="X694" i="21"/>
  <c r="S694" i="21"/>
  <c r="W694" i="21"/>
  <c r="Y329" i="24"/>
  <c r="D329" i="24"/>
  <c r="R329" i="24"/>
  <c r="X329" i="24"/>
  <c r="O329" i="24"/>
  <c r="J329" i="24"/>
  <c r="N329" i="24"/>
  <c r="T329" i="24"/>
  <c r="K329" i="24"/>
  <c r="Q329" i="24"/>
  <c r="L329" i="24"/>
  <c r="C329" i="24"/>
  <c r="P329" i="24"/>
  <c r="G329" i="24"/>
  <c r="M329" i="24"/>
  <c r="A330" i="24"/>
  <c r="F329" i="24"/>
  <c r="E329" i="24"/>
  <c r="S329" i="24"/>
  <c r="I329" i="24"/>
  <c r="W329" i="24"/>
  <c r="B329" i="24"/>
  <c r="H329" i="24"/>
  <c r="V329" i="24"/>
  <c r="U329" i="24"/>
  <c r="D333" i="21"/>
  <c r="X333" i="21"/>
  <c r="Y333" i="21"/>
  <c r="J333" i="21"/>
  <c r="G333" i="21"/>
  <c r="W333" i="21"/>
  <c r="H333" i="21"/>
  <c r="E333" i="21"/>
  <c r="A334" i="21"/>
  <c r="N333" i="21"/>
  <c r="K333" i="21"/>
  <c r="P333" i="21"/>
  <c r="I333" i="21"/>
  <c r="B333" i="21"/>
  <c r="R333" i="21"/>
  <c r="O333" i="21"/>
  <c r="T333" i="21"/>
  <c r="Q333" i="21"/>
  <c r="F333" i="21"/>
  <c r="C333" i="21"/>
  <c r="S333" i="21"/>
  <c r="L333" i="21"/>
  <c r="M333" i="21"/>
  <c r="U333" i="21"/>
  <c r="V333" i="21"/>
  <c r="M658" i="21"/>
  <c r="J658" i="21"/>
  <c r="G658" i="21"/>
  <c r="D658" i="21"/>
  <c r="T658" i="21"/>
  <c r="Q658" i="21"/>
  <c r="N658" i="21"/>
  <c r="K658" i="21"/>
  <c r="H658" i="21"/>
  <c r="X658" i="21"/>
  <c r="E658" i="21"/>
  <c r="Y658" i="21"/>
  <c r="R658" i="21"/>
  <c r="O658" i="21"/>
  <c r="L658" i="21"/>
  <c r="I658" i="21"/>
  <c r="F658" i="21"/>
  <c r="A659" i="21"/>
  <c r="S658" i="21"/>
  <c r="P658" i="21"/>
  <c r="B658" i="21"/>
  <c r="C658" i="21"/>
  <c r="W658" i="21"/>
  <c r="V658" i="21"/>
  <c r="U658" i="21"/>
  <c r="G726" i="24"/>
  <c r="N726" i="24"/>
  <c r="Y726" i="24"/>
  <c r="E726" i="24"/>
  <c r="H726" i="24"/>
  <c r="S726" i="24"/>
  <c r="C726" i="24"/>
  <c r="J726" i="24"/>
  <c r="Q726" i="24"/>
  <c r="T726" i="24"/>
  <c r="D726" i="24"/>
  <c r="O726" i="24"/>
  <c r="A727" i="24"/>
  <c r="F726" i="24"/>
  <c r="M726" i="24"/>
  <c r="P726" i="24"/>
  <c r="K726" i="24"/>
  <c r="R726" i="24"/>
  <c r="B726" i="24"/>
  <c r="I726" i="24"/>
  <c r="L726" i="24"/>
  <c r="U726" i="24"/>
  <c r="V726" i="24"/>
  <c r="X726" i="24"/>
  <c r="W726" i="24"/>
  <c r="H510" i="24"/>
  <c r="X510" i="24"/>
  <c r="Q510" i="24"/>
  <c r="N510" i="24"/>
  <c r="K510" i="24"/>
  <c r="L510" i="24"/>
  <c r="E510" i="24"/>
  <c r="Y510" i="24"/>
  <c r="R510" i="24"/>
  <c r="O510" i="24"/>
  <c r="P510" i="24"/>
  <c r="I510" i="24"/>
  <c r="F510" i="24"/>
  <c r="A511" i="24"/>
  <c r="S510" i="24"/>
  <c r="D510" i="24"/>
  <c r="T510" i="24"/>
  <c r="M510" i="24"/>
  <c r="J510" i="24"/>
  <c r="G510" i="24"/>
  <c r="C510" i="24"/>
  <c r="B510" i="24"/>
  <c r="W510" i="24"/>
  <c r="V510" i="24"/>
  <c r="U510" i="24"/>
  <c r="R654" i="24"/>
  <c r="B654" i="24"/>
  <c r="I654" i="24"/>
  <c r="P654" i="24"/>
  <c r="S654" i="24"/>
  <c r="C654" i="24"/>
  <c r="J654" i="24"/>
  <c r="Q654" i="24"/>
  <c r="X654" i="24"/>
  <c r="H654" i="24"/>
  <c r="K654" i="24"/>
  <c r="Y654" i="24"/>
  <c r="L654" i="24"/>
  <c r="A655" i="24"/>
  <c r="M654" i="24"/>
  <c r="D654" i="24"/>
  <c r="N654" i="24"/>
  <c r="E654" i="24"/>
  <c r="O654" i="24"/>
  <c r="F654" i="24"/>
  <c r="T654" i="24"/>
  <c r="G654" i="24"/>
  <c r="W654" i="24"/>
  <c r="U654" i="24"/>
  <c r="V654" i="24"/>
  <c r="Y618" i="24"/>
  <c r="E618" i="24"/>
  <c r="L618" i="24"/>
  <c r="S618" i="24"/>
  <c r="C618" i="24"/>
  <c r="J618" i="24"/>
  <c r="Q618" i="24"/>
  <c r="X618" i="24"/>
  <c r="H618" i="24"/>
  <c r="O618" i="24"/>
  <c r="A619" i="24"/>
  <c r="F618" i="24"/>
  <c r="M618" i="24"/>
  <c r="T618" i="24"/>
  <c r="D618" i="24"/>
  <c r="K618" i="24"/>
  <c r="R618" i="24"/>
  <c r="B618" i="24"/>
  <c r="I618" i="24"/>
  <c r="P618" i="24"/>
  <c r="W618" i="24"/>
  <c r="G618" i="24"/>
  <c r="N618" i="24"/>
  <c r="V618" i="24"/>
  <c r="U618" i="24"/>
  <c r="J365" i="24"/>
  <c r="T365" i="24"/>
  <c r="G365" i="24"/>
  <c r="M365" i="24"/>
  <c r="L365" i="24"/>
  <c r="V365" i="24"/>
  <c r="P365" i="24"/>
  <c r="C365" i="24"/>
  <c r="I365" i="24"/>
  <c r="W365" i="24"/>
  <c r="B365" i="24"/>
  <c r="A366" i="24"/>
  <c r="O365" i="24"/>
  <c r="E365" i="24"/>
  <c r="S365" i="24"/>
  <c r="Y365" i="24"/>
  <c r="H365" i="24"/>
  <c r="R365" i="24"/>
  <c r="Q365" i="24"/>
  <c r="U365" i="24"/>
  <c r="D365" i="24"/>
  <c r="N365" i="24"/>
  <c r="X365" i="24"/>
  <c r="K365" i="24"/>
  <c r="F365" i="24"/>
  <c r="H184" i="24"/>
  <c r="E184" i="24"/>
  <c r="A185" i="24"/>
  <c r="N184" i="24"/>
  <c r="K184" i="24"/>
  <c r="P184" i="24"/>
  <c r="I184" i="24"/>
  <c r="B184" i="24"/>
  <c r="R184" i="24"/>
  <c r="O184" i="24"/>
  <c r="T184" i="24"/>
  <c r="Q184" i="24"/>
  <c r="F184" i="24"/>
  <c r="C184" i="24"/>
  <c r="S184" i="24"/>
  <c r="D184" i="24"/>
  <c r="X184" i="24"/>
  <c r="Y184" i="24"/>
  <c r="J184" i="24"/>
  <c r="G184" i="24"/>
  <c r="W184" i="24"/>
  <c r="L184" i="24"/>
  <c r="M184" i="24"/>
  <c r="V184" i="24"/>
  <c r="U184" i="24"/>
  <c r="P369" i="21"/>
  <c r="Y369" i="21"/>
  <c r="K369" i="21"/>
  <c r="T369" i="21"/>
  <c r="J369" i="21"/>
  <c r="O369" i="21"/>
  <c r="X369" i="21"/>
  <c r="R369" i="21"/>
  <c r="S369" i="21"/>
  <c r="Q369" i="21"/>
  <c r="A370" i="21"/>
  <c r="N369" i="21"/>
  <c r="L369" i="21"/>
  <c r="M369" i="21"/>
  <c r="H369" i="21"/>
  <c r="I369" i="21"/>
  <c r="D369" i="21"/>
  <c r="F369" i="21"/>
  <c r="E369" i="21"/>
  <c r="C369" i="21"/>
  <c r="B369" i="21"/>
  <c r="G369" i="21"/>
  <c r="V369" i="21"/>
  <c r="W369" i="21"/>
  <c r="U369" i="21"/>
  <c r="H147" i="24"/>
  <c r="F147" i="24"/>
  <c r="M147" i="24"/>
  <c r="O147" i="24"/>
  <c r="I147" i="24"/>
  <c r="E147" i="24"/>
  <c r="C147" i="24"/>
  <c r="K147" i="24"/>
  <c r="L147" i="24"/>
  <c r="R147" i="24"/>
  <c r="S147" i="24"/>
  <c r="G147" i="24"/>
  <c r="Q147" i="24"/>
  <c r="N147" i="24"/>
  <c r="D147" i="24"/>
  <c r="B147" i="24"/>
  <c r="Y147" i="24"/>
  <c r="J147" i="24"/>
  <c r="P147" i="24"/>
  <c r="V147" i="24"/>
  <c r="X147" i="24"/>
  <c r="T147" i="24"/>
  <c r="U147" i="24"/>
  <c r="W147" i="24"/>
  <c r="I874" i="21"/>
  <c r="A875" i="21"/>
  <c r="N874" i="21"/>
  <c r="K874" i="21"/>
  <c r="H874" i="21"/>
  <c r="M874" i="21"/>
  <c r="B874" i="21"/>
  <c r="R874" i="21"/>
  <c r="O874" i="21"/>
  <c r="L874" i="21"/>
  <c r="Q874" i="21"/>
  <c r="F874" i="21"/>
  <c r="C874" i="21"/>
  <c r="S874" i="21"/>
  <c r="P874" i="21"/>
  <c r="E874" i="21"/>
  <c r="Y874" i="21"/>
  <c r="J874" i="21"/>
  <c r="G874" i="21"/>
  <c r="D874" i="21"/>
  <c r="T874" i="21"/>
  <c r="U874" i="21"/>
  <c r="V874" i="21"/>
  <c r="X874" i="21"/>
  <c r="W874" i="21"/>
  <c r="E838" i="21"/>
  <c r="Y838" i="21"/>
  <c r="N838" i="21"/>
  <c r="G838" i="21"/>
  <c r="D838" i="21"/>
  <c r="I838" i="21"/>
  <c r="B838" i="21"/>
  <c r="R838" i="21"/>
  <c r="K838" i="21"/>
  <c r="H838" i="21"/>
  <c r="M838" i="21"/>
  <c r="F838" i="21"/>
  <c r="A839" i="21"/>
  <c r="O838" i="21"/>
  <c r="L838" i="21"/>
  <c r="Q838" i="21"/>
  <c r="J838" i="21"/>
  <c r="C838" i="21"/>
  <c r="S838" i="21"/>
  <c r="P838" i="21"/>
  <c r="W838" i="21"/>
  <c r="U838" i="21"/>
  <c r="V838" i="21"/>
  <c r="X838" i="21"/>
  <c r="T838" i="21"/>
  <c r="A835" i="24"/>
  <c r="J834" i="24"/>
  <c r="U834" i="24"/>
  <c r="E834" i="24"/>
  <c r="L834" i="24"/>
  <c r="S834" i="24"/>
  <c r="C834" i="24"/>
  <c r="V834" i="24"/>
  <c r="F834" i="24"/>
  <c r="Q834" i="24"/>
  <c r="X834" i="24"/>
  <c r="H834" i="24"/>
  <c r="O834" i="24"/>
  <c r="R834" i="24"/>
  <c r="B834" i="24"/>
  <c r="M834" i="24"/>
  <c r="T834" i="24"/>
  <c r="D834" i="24"/>
  <c r="K834" i="24"/>
  <c r="N834" i="24"/>
  <c r="Y834" i="24"/>
  <c r="I834" i="24"/>
  <c r="P834" i="24"/>
  <c r="W834" i="24"/>
  <c r="G834" i="24"/>
  <c r="P582" i="24"/>
  <c r="Q582" i="24"/>
  <c r="N582" i="24"/>
  <c r="O582" i="24"/>
  <c r="D582" i="24"/>
  <c r="E582" i="24"/>
  <c r="B582" i="24"/>
  <c r="C582" i="24"/>
  <c r="A583" i="24"/>
  <c r="H582" i="24"/>
  <c r="I582" i="24"/>
  <c r="F582" i="24"/>
  <c r="G582" i="24"/>
  <c r="L582" i="24"/>
  <c r="M582" i="24"/>
  <c r="J582" i="24"/>
  <c r="K582" i="24"/>
  <c r="S582" i="24"/>
  <c r="T582" i="24"/>
  <c r="R582" i="24"/>
  <c r="X582" i="24"/>
  <c r="Y582" i="24"/>
  <c r="V582" i="24"/>
  <c r="U582" i="24"/>
  <c r="W582" i="24"/>
  <c r="N622" i="21"/>
  <c r="G622" i="21"/>
  <c r="W622" i="21"/>
  <c r="P622" i="21"/>
  <c r="I622" i="21"/>
  <c r="B622" i="21"/>
  <c r="R622" i="21"/>
  <c r="K622" i="21"/>
  <c r="D622" i="21"/>
  <c r="T622" i="21"/>
  <c r="M622" i="21"/>
  <c r="F622" i="21"/>
  <c r="A623" i="21"/>
  <c r="O622" i="21"/>
  <c r="H622" i="21"/>
  <c r="X622" i="21"/>
  <c r="Q622" i="21"/>
  <c r="J622" i="21"/>
  <c r="C622" i="21"/>
  <c r="S622" i="21"/>
  <c r="L622" i="21"/>
  <c r="E622" i="21"/>
  <c r="Y622" i="21"/>
  <c r="U622" i="21"/>
  <c r="V622" i="21"/>
  <c r="K586" i="21"/>
  <c r="D586" i="21"/>
  <c r="E586" i="21"/>
  <c r="Y586" i="21"/>
  <c r="N586" i="21"/>
  <c r="O586" i="21"/>
  <c r="H586" i="21"/>
  <c r="I586" i="21"/>
  <c r="B586" i="21"/>
  <c r="R586" i="21"/>
  <c r="C586" i="21"/>
  <c r="S586" i="21"/>
  <c r="L586" i="21"/>
  <c r="M586" i="21"/>
  <c r="F586" i="21"/>
  <c r="G586" i="21"/>
  <c r="A587" i="21"/>
  <c r="P586" i="21"/>
  <c r="Q586" i="21"/>
  <c r="J586" i="21"/>
  <c r="W586" i="21"/>
  <c r="T586" i="21"/>
  <c r="X586" i="21"/>
  <c r="U586" i="21"/>
  <c r="V586" i="21"/>
  <c r="E766" i="21"/>
  <c r="Y766" i="21"/>
  <c r="N766" i="21"/>
  <c r="K766" i="21"/>
  <c r="A767" i="21"/>
  <c r="P766" i="21"/>
  <c r="I766" i="21"/>
  <c r="B766" i="21"/>
  <c r="R766" i="21"/>
  <c r="O766" i="21"/>
  <c r="D766" i="21"/>
  <c r="T766" i="21"/>
  <c r="M766" i="21"/>
  <c r="F766" i="21"/>
  <c r="C766" i="21"/>
  <c r="S766" i="21"/>
  <c r="H766" i="21"/>
  <c r="X766" i="21"/>
  <c r="Q766" i="21"/>
  <c r="J766" i="21"/>
  <c r="G766" i="21"/>
  <c r="W766" i="21"/>
  <c r="L766" i="21"/>
  <c r="U766" i="21"/>
  <c r="V766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405" i="21"/>
  <c r="A406" i="21"/>
  <c r="E405" i="21"/>
  <c r="I405" i="21"/>
  <c r="C405" i="21"/>
  <c r="G405" i="21"/>
  <c r="H405" i="21"/>
  <c r="B405" i="21"/>
  <c r="F405" i="21"/>
  <c r="D405" i="21"/>
  <c r="K405" i="21"/>
  <c r="O405" i="21"/>
  <c r="T405" i="21"/>
  <c r="X405" i="21"/>
  <c r="L405" i="21"/>
  <c r="P405" i="21"/>
  <c r="Y405" i="21"/>
  <c r="M405" i="21"/>
  <c r="Q405" i="21"/>
  <c r="U405" i="21"/>
  <c r="N405" i="21"/>
  <c r="R405" i="21"/>
  <c r="V405" i="21"/>
  <c r="S405" i="21"/>
  <c r="W405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30" i="21"/>
  <c r="F730" i="21"/>
  <c r="G730" i="21"/>
  <c r="D730" i="21"/>
  <c r="M730" i="21"/>
  <c r="J730" i="21"/>
  <c r="K730" i="21"/>
  <c r="H730" i="21"/>
  <c r="Q730" i="21"/>
  <c r="N730" i="21"/>
  <c r="O730" i="21"/>
  <c r="L730" i="21"/>
  <c r="E730" i="21"/>
  <c r="B730" i="21"/>
  <c r="C730" i="21"/>
  <c r="A731" i="21"/>
  <c r="P730" i="21"/>
  <c r="S730" i="21"/>
  <c r="R730" i="21"/>
  <c r="X730" i="21"/>
  <c r="Y730" i="21"/>
  <c r="W730" i="21"/>
  <c r="V730" i="21"/>
  <c r="U730" i="21"/>
  <c r="T730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96" i="21"/>
  <c r="F296" i="21"/>
  <c r="E296" i="21"/>
  <c r="C296" i="21"/>
  <c r="A297" i="21"/>
  <c r="Y296" i="21"/>
  <c r="G296" i="21"/>
  <c r="D296" i="21"/>
  <c r="B296" i="21"/>
  <c r="S296" i="21"/>
  <c r="Q296" i="21"/>
  <c r="J296" i="21"/>
  <c r="N296" i="21"/>
  <c r="I296" i="21"/>
  <c r="L296" i="21"/>
  <c r="K296" i="21"/>
  <c r="R296" i="21"/>
  <c r="M296" i="21"/>
  <c r="P296" i="21"/>
  <c r="O296" i="21"/>
  <c r="U296" i="21"/>
  <c r="W296" i="21"/>
  <c r="X296" i="21"/>
  <c r="V296" i="21"/>
  <c r="T296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74" i="24"/>
  <c r="G474" i="24"/>
  <c r="Q474" i="24"/>
  <c r="L474" i="24"/>
  <c r="V474" i="24"/>
  <c r="Y474" i="24"/>
  <c r="M474" i="24"/>
  <c r="W474" i="24"/>
  <c r="B474" i="24"/>
  <c r="E474" i="24"/>
  <c r="O474" i="24"/>
  <c r="J474" i="24"/>
  <c r="A475" i="24"/>
  <c r="H474" i="24"/>
  <c r="R474" i="24"/>
  <c r="U474" i="24"/>
  <c r="P474" i="24"/>
  <c r="C474" i="24"/>
  <c r="D474" i="24"/>
  <c r="N474" i="24"/>
  <c r="X474" i="24"/>
  <c r="K474" i="24"/>
  <c r="F474" i="24"/>
  <c r="I474" i="24"/>
  <c r="S474" i="24"/>
  <c r="G478" i="21"/>
  <c r="W478" i="21"/>
  <c r="T478" i="21"/>
  <c r="Q478" i="21"/>
  <c r="F478" i="21"/>
  <c r="K478" i="21"/>
  <c r="D478" i="21"/>
  <c r="X478" i="21"/>
  <c r="Y478" i="21"/>
  <c r="J478" i="21"/>
  <c r="O478" i="21"/>
  <c r="H478" i="21"/>
  <c r="E478" i="21"/>
  <c r="A479" i="21"/>
  <c r="N478" i="21"/>
  <c r="C478" i="21"/>
  <c r="S478" i="21"/>
  <c r="P478" i="21"/>
  <c r="I478" i="21"/>
  <c r="B478" i="21"/>
  <c r="R478" i="21"/>
  <c r="L478" i="21"/>
  <c r="M478" i="21"/>
  <c r="U478" i="21"/>
  <c r="V478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41" i="21"/>
  <c r="B441" i="21"/>
  <c r="G441" i="21"/>
  <c r="H441" i="21"/>
  <c r="F441" i="21"/>
  <c r="K441" i="21"/>
  <c r="E441" i="21"/>
  <c r="J441" i="21"/>
  <c r="A442" i="21"/>
  <c r="I441" i="21"/>
  <c r="C441" i="21"/>
  <c r="V441" i="21"/>
  <c r="L441" i="21"/>
  <c r="P441" i="21"/>
  <c r="T441" i="21"/>
  <c r="O441" i="21"/>
  <c r="U441" i="21"/>
  <c r="Y441" i="21"/>
  <c r="M441" i="21"/>
  <c r="X441" i="21"/>
  <c r="S441" i="21"/>
  <c r="N441" i="21"/>
  <c r="R441" i="21"/>
  <c r="Q441" i="21"/>
  <c r="W441" i="21"/>
  <c r="S762" i="24"/>
  <c r="C762" i="24"/>
  <c r="J762" i="24"/>
  <c r="Q762" i="24"/>
  <c r="X762" i="24"/>
  <c r="H762" i="24"/>
  <c r="O762" i="24"/>
  <c r="A763" i="24"/>
  <c r="F762" i="24"/>
  <c r="M762" i="24"/>
  <c r="T762" i="24"/>
  <c r="D762" i="24"/>
  <c r="K762" i="24"/>
  <c r="R762" i="24"/>
  <c r="B762" i="24"/>
  <c r="I762" i="24"/>
  <c r="P762" i="24"/>
  <c r="W762" i="24"/>
  <c r="G762" i="24"/>
  <c r="N762" i="24"/>
  <c r="Y762" i="24"/>
  <c r="E762" i="24"/>
  <c r="L762" i="24"/>
  <c r="V762" i="24"/>
  <c r="U762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11" i="24"/>
  <c r="L111" i="24"/>
  <c r="M111" i="24"/>
  <c r="Q111" i="24"/>
  <c r="E111" i="24"/>
  <c r="A148" i="24"/>
  <c r="R111" i="24"/>
  <c r="J111" i="24"/>
  <c r="N111" i="24"/>
  <c r="B111" i="24"/>
  <c r="C111" i="24"/>
  <c r="P111" i="24"/>
  <c r="K111" i="24"/>
  <c r="O111" i="24"/>
  <c r="D111" i="24"/>
  <c r="F111" i="24"/>
  <c r="G111" i="24"/>
  <c r="I111" i="24"/>
  <c r="H111" i="24"/>
  <c r="T111" i="24"/>
  <c r="U111" i="24"/>
  <c r="X111" i="24"/>
  <c r="W111" i="24"/>
  <c r="V111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14" i="21"/>
  <c r="H514" i="21"/>
  <c r="X514" i="21"/>
  <c r="Q514" i="21"/>
  <c r="J514" i="21"/>
  <c r="O514" i="21"/>
  <c r="L514" i="21"/>
  <c r="E514" i="21"/>
  <c r="Y514" i="21"/>
  <c r="N514" i="21"/>
  <c r="C514" i="21"/>
  <c r="S514" i="21"/>
  <c r="P514" i="21"/>
  <c r="I514" i="21"/>
  <c r="B514" i="21"/>
  <c r="R514" i="21"/>
  <c r="G514" i="21"/>
  <c r="D514" i="21"/>
  <c r="T514" i="21"/>
  <c r="M514" i="21"/>
  <c r="F514" i="21"/>
  <c r="A515" i="21"/>
  <c r="V514" i="21"/>
  <c r="U514" i="21"/>
  <c r="W514" i="21"/>
  <c r="P798" i="24"/>
  <c r="W798" i="24"/>
  <c r="G798" i="24"/>
  <c r="R798" i="24"/>
  <c r="B798" i="24"/>
  <c r="M798" i="24"/>
  <c r="L798" i="24"/>
  <c r="S798" i="24"/>
  <c r="C798" i="24"/>
  <c r="N798" i="24"/>
  <c r="Y798" i="24"/>
  <c r="I798" i="24"/>
  <c r="X798" i="24"/>
  <c r="H798" i="24"/>
  <c r="O798" i="24"/>
  <c r="A799" i="24"/>
  <c r="J798" i="24"/>
  <c r="U798" i="24"/>
  <c r="E798" i="24"/>
  <c r="T798" i="24"/>
  <c r="D798" i="24"/>
  <c r="K798" i="24"/>
  <c r="V798" i="24"/>
  <c r="F798" i="24"/>
  <c r="Q798" i="24"/>
  <c r="O550" i="21"/>
  <c r="L550" i="21"/>
  <c r="I550" i="21"/>
  <c r="B550" i="21"/>
  <c r="R550" i="21"/>
  <c r="C550" i="21"/>
  <c r="S550" i="21"/>
  <c r="P550" i="21"/>
  <c r="M550" i="21"/>
  <c r="F550" i="21"/>
  <c r="G550" i="21"/>
  <c r="D550" i="21"/>
  <c r="A551" i="21"/>
  <c r="Q550" i="21"/>
  <c r="J550" i="21"/>
  <c r="K550" i="21"/>
  <c r="H550" i="21"/>
  <c r="E550" i="21"/>
  <c r="Y550" i="21"/>
  <c r="N550" i="21"/>
  <c r="T550" i="21"/>
  <c r="V550" i="21"/>
  <c r="X550" i="21"/>
  <c r="W550" i="21"/>
  <c r="U550" i="21"/>
  <c r="F256" i="24"/>
  <c r="G256" i="24"/>
  <c r="E256" i="24"/>
  <c r="J256" i="24"/>
  <c r="D256" i="24"/>
  <c r="I256" i="24"/>
  <c r="A257" i="24"/>
  <c r="H256" i="24"/>
  <c r="B256" i="24"/>
  <c r="C256" i="24"/>
  <c r="Y256" i="24"/>
  <c r="P256" i="24"/>
  <c r="U256" i="24"/>
  <c r="N256" i="24"/>
  <c r="M256" i="24"/>
  <c r="T256" i="24"/>
  <c r="L256" i="24"/>
  <c r="V256" i="24"/>
  <c r="K256" i="24"/>
  <c r="Q256" i="24"/>
  <c r="R256" i="24"/>
  <c r="S256" i="24"/>
  <c r="W256" i="24"/>
  <c r="O256" i="24"/>
  <c r="X256" i="24"/>
  <c r="E802" i="21"/>
  <c r="Y802" i="21"/>
  <c r="N802" i="21"/>
  <c r="K802" i="21"/>
  <c r="H802" i="21"/>
  <c r="X802" i="21"/>
  <c r="I802" i="21"/>
  <c r="B802" i="21"/>
  <c r="R802" i="21"/>
  <c r="O802" i="21"/>
  <c r="L802" i="21"/>
  <c r="A803" i="21"/>
  <c r="M802" i="21"/>
  <c r="F802" i="21"/>
  <c r="C802" i="21"/>
  <c r="S802" i="21"/>
  <c r="P802" i="21"/>
  <c r="Q802" i="21"/>
  <c r="J802" i="21"/>
  <c r="G802" i="21"/>
  <c r="D802" i="21"/>
  <c r="T802" i="21"/>
  <c r="V802" i="21"/>
  <c r="U802" i="21"/>
  <c r="W802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12" i="24"/>
  <c r="R75" i="24"/>
  <c r="S75" i="24"/>
  <c r="T75" i="24"/>
  <c r="J75" i="24"/>
  <c r="D75" i="24"/>
  <c r="L75" i="24"/>
  <c r="V75" i="24"/>
  <c r="U75" i="24"/>
  <c r="W75" i="24"/>
  <c r="M437" i="24"/>
  <c r="W437" i="24"/>
  <c r="B437" i="24"/>
  <c r="E437" i="24"/>
  <c r="O437" i="24"/>
  <c r="J437" i="24"/>
  <c r="A438" i="24"/>
  <c r="H437" i="24"/>
  <c r="R437" i="24"/>
  <c r="U437" i="24"/>
  <c r="P437" i="24"/>
  <c r="C437" i="24"/>
  <c r="D437" i="24"/>
  <c r="N437" i="24"/>
  <c r="X437" i="24"/>
  <c r="K437" i="24"/>
  <c r="F437" i="24"/>
  <c r="I437" i="24"/>
  <c r="S437" i="24"/>
  <c r="T437" i="24"/>
  <c r="G437" i="24"/>
  <c r="Q437" i="24"/>
  <c r="L437" i="24"/>
  <c r="V437" i="24"/>
  <c r="Y437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3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8" i="21"/>
  <c r="I148" i="21"/>
  <c r="K148" i="21"/>
  <c r="F148" i="21"/>
  <c r="X148" i="21"/>
  <c r="S148" i="21"/>
  <c r="G148" i="21"/>
  <c r="D148" i="21"/>
  <c r="V148" i="21"/>
  <c r="Q148" i="21"/>
  <c r="L148" i="21"/>
  <c r="W148" i="21"/>
  <c r="B148" i="21"/>
  <c r="T148" i="21"/>
  <c r="O148" i="21"/>
  <c r="J148" i="21"/>
  <c r="E148" i="21"/>
  <c r="P148" i="21"/>
  <c r="R148" i="21"/>
  <c r="M148" i="21"/>
  <c r="H148" i="21"/>
  <c r="C148" i="21"/>
  <c r="U148" i="21"/>
  <c r="P112" i="21"/>
  <c r="N112" i="21"/>
  <c r="S112" i="21"/>
  <c r="Q112" i="21"/>
  <c r="V112" i="21"/>
  <c r="D112" i="21"/>
  <c r="R112" i="21"/>
  <c r="W112" i="21"/>
  <c r="U112" i="21"/>
  <c r="X112" i="21"/>
  <c r="F112" i="21"/>
  <c r="K112" i="21"/>
  <c r="G112" i="21"/>
  <c r="E112" i="21"/>
  <c r="H112" i="21"/>
  <c r="M112" i="21"/>
  <c r="I112" i="21"/>
  <c r="A149" i="21"/>
  <c r="L112" i="21"/>
  <c r="J112" i="21"/>
  <c r="O112" i="21"/>
  <c r="T112" i="21"/>
  <c r="R40" i="21"/>
  <c r="K40" i="21"/>
  <c r="J40" i="21"/>
  <c r="N40" i="21"/>
  <c r="T40" i="21"/>
  <c r="G40" i="21"/>
  <c r="Q40" i="21"/>
  <c r="L40" i="21"/>
  <c r="A41" i="21"/>
  <c r="A78" i="21" s="1"/>
  <c r="P40" i="21"/>
  <c r="M40" i="21"/>
  <c r="F40" i="21"/>
  <c r="E40" i="21"/>
  <c r="O40" i="21"/>
  <c r="I40" i="21"/>
  <c r="S40" i="21"/>
  <c r="H40" i="21"/>
  <c r="V40" i="21"/>
  <c r="U40" i="21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88" i="21"/>
  <c r="N187" i="21"/>
  <c r="G187" i="21"/>
  <c r="W187" i="21"/>
  <c r="P187" i="21"/>
  <c r="I187" i="21"/>
  <c r="R187" i="21"/>
  <c r="K187" i="21"/>
  <c r="D187" i="21"/>
  <c r="T187" i="21"/>
  <c r="M187" i="21"/>
  <c r="F187" i="21"/>
  <c r="V187" i="21"/>
  <c r="O187" i="21"/>
  <c r="H187" i="21"/>
  <c r="X187" i="21"/>
  <c r="Q187" i="21"/>
  <c r="J187" i="21"/>
  <c r="S187" i="21"/>
  <c r="L187" i="21"/>
  <c r="E187" i="21"/>
  <c r="U187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Y147" i="19" l="1"/>
  <c r="U147" i="19"/>
  <c r="E147" i="19"/>
  <c r="Q147" i="19"/>
  <c r="L147" i="19"/>
  <c r="M147" i="19"/>
  <c r="B147" i="19"/>
  <c r="X147" i="19"/>
  <c r="T147" i="19"/>
  <c r="I147" i="19"/>
  <c r="O147" i="19"/>
  <c r="R147" i="19"/>
  <c r="H147" i="19"/>
  <c r="D147" i="19"/>
  <c r="W147" i="19"/>
  <c r="S147" i="19"/>
  <c r="P147" i="19"/>
  <c r="K147" i="19"/>
  <c r="G147" i="19"/>
  <c r="C147" i="19"/>
  <c r="V147" i="19"/>
  <c r="F147" i="19"/>
  <c r="N147" i="19"/>
  <c r="J147" i="19"/>
  <c r="F39" i="19"/>
  <c r="C39" i="19"/>
  <c r="H39" i="19"/>
  <c r="U39" i="19"/>
  <c r="J39" i="19"/>
  <c r="M39" i="19"/>
  <c r="I39" i="19"/>
  <c r="A40" i="19"/>
  <c r="O39" i="19"/>
  <c r="D39" i="19"/>
  <c r="Q39" i="19"/>
  <c r="L39" i="19"/>
  <c r="P39" i="19"/>
  <c r="R39" i="19"/>
  <c r="B39" i="19"/>
  <c r="K39" i="19"/>
  <c r="T39" i="19"/>
  <c r="V39" i="19"/>
  <c r="S39" i="19"/>
  <c r="E39" i="19"/>
  <c r="N39" i="19"/>
  <c r="A76" i="19"/>
  <c r="G39" i="19"/>
  <c r="T111" i="19"/>
  <c r="D111" i="19"/>
  <c r="W111" i="19"/>
  <c r="S111" i="19"/>
  <c r="Q111" i="19"/>
  <c r="O111" i="19"/>
  <c r="J111" i="19"/>
  <c r="G111" i="19"/>
  <c r="C111" i="19"/>
  <c r="V111" i="19"/>
  <c r="F111" i="19"/>
  <c r="H111" i="19"/>
  <c r="I111" i="19"/>
  <c r="Y111" i="19"/>
  <c r="U111" i="19"/>
  <c r="E111" i="19"/>
  <c r="K111" i="19"/>
  <c r="R111" i="19"/>
  <c r="L111" i="19"/>
  <c r="A148" i="19"/>
  <c r="B111" i="19"/>
  <c r="X111" i="19"/>
  <c r="P111" i="19"/>
  <c r="N111" i="19"/>
  <c r="M111" i="19"/>
  <c r="H75" i="19"/>
  <c r="K75" i="19"/>
  <c r="V75" i="19"/>
  <c r="Q75" i="19"/>
  <c r="D75" i="19"/>
  <c r="G75" i="19"/>
  <c r="M75" i="19"/>
  <c r="E75" i="19"/>
  <c r="P75" i="19"/>
  <c r="O75" i="19"/>
  <c r="F75" i="19"/>
  <c r="X75" i="19"/>
  <c r="W75" i="19"/>
  <c r="Y75" i="19"/>
  <c r="I75" i="19"/>
  <c r="A112" i="19"/>
  <c r="C75" i="19"/>
  <c r="U75" i="19"/>
  <c r="L75" i="19"/>
  <c r="R75" i="19"/>
  <c r="B75" i="19"/>
  <c r="T75" i="19"/>
  <c r="S75" i="19"/>
  <c r="J75" i="19"/>
  <c r="N75" i="19"/>
  <c r="R77" i="21"/>
  <c r="I77" i="21"/>
  <c r="P77" i="21"/>
  <c r="W77" i="21"/>
  <c r="G77" i="21"/>
  <c r="N77" i="21"/>
  <c r="U77" i="21"/>
  <c r="E77" i="21"/>
  <c r="L77" i="21"/>
  <c r="S77" i="21"/>
  <c r="J77" i="21"/>
  <c r="Q77" i="21"/>
  <c r="X77" i="21"/>
  <c r="H77" i="21"/>
  <c r="O77" i="21"/>
  <c r="G151" i="21"/>
  <c r="K151" i="21"/>
  <c r="O151" i="21"/>
  <c r="S151" i="21"/>
  <c r="W151" i="21"/>
  <c r="H151" i="21"/>
  <c r="L151" i="21"/>
  <c r="P151" i="21"/>
  <c r="T151" i="21"/>
  <c r="X151" i="21"/>
  <c r="E151" i="21"/>
  <c r="I151" i="21"/>
  <c r="M151" i="21"/>
  <c r="Q151" i="21"/>
  <c r="U151" i="21"/>
  <c r="F151" i="21"/>
  <c r="J151" i="21"/>
  <c r="N151" i="21"/>
  <c r="R151" i="21"/>
  <c r="V151" i="21"/>
  <c r="V77" i="21"/>
  <c r="F77" i="21"/>
  <c r="M77" i="21"/>
  <c r="T77" i="21"/>
  <c r="K77" i="21"/>
  <c r="A115" i="21"/>
  <c r="A152" i="21" s="1"/>
  <c r="I78" i="21"/>
  <c r="M78" i="21"/>
  <c r="Q78" i="21"/>
  <c r="U78" i="21"/>
  <c r="J78" i="21"/>
  <c r="N78" i="21"/>
  <c r="R78" i="21"/>
  <c r="V78" i="21"/>
  <c r="G78" i="21"/>
  <c r="K78" i="21"/>
  <c r="O78" i="21"/>
  <c r="S78" i="21"/>
  <c r="W78" i="21"/>
  <c r="H78" i="21"/>
  <c r="L78" i="21"/>
  <c r="P78" i="21"/>
  <c r="T78" i="21"/>
  <c r="X78" i="21"/>
  <c r="G114" i="21"/>
  <c r="K114" i="21"/>
  <c r="O114" i="21"/>
  <c r="S114" i="21"/>
  <c r="W114" i="21"/>
  <c r="H114" i="21"/>
  <c r="L114" i="21"/>
  <c r="P114" i="21"/>
  <c r="T114" i="21"/>
  <c r="X114" i="21"/>
  <c r="E114" i="21"/>
  <c r="I114" i="21"/>
  <c r="M114" i="21"/>
  <c r="Q114" i="21"/>
  <c r="U114" i="21"/>
  <c r="F114" i="21"/>
  <c r="J114" i="21"/>
  <c r="N114" i="21"/>
  <c r="R114" i="21"/>
  <c r="V114" i="21"/>
  <c r="W38" i="24"/>
  <c r="W38" i="21"/>
  <c r="X38" i="21"/>
  <c r="B1345" i="2"/>
  <c r="C112" i="24" s="1"/>
  <c r="Y36" i="21"/>
  <c r="Y36" i="24"/>
  <c r="B37" i="21"/>
  <c r="Y73" i="21"/>
  <c r="C37" i="21"/>
  <c r="Y110" i="21"/>
  <c r="B74" i="21"/>
  <c r="Y185" i="21"/>
  <c r="B37" i="24"/>
  <c r="C74" i="21"/>
  <c r="Y73" i="24"/>
  <c r="C37" i="24"/>
  <c r="C74" i="24"/>
  <c r="B74" i="24"/>
  <c r="Y110" i="24"/>
  <c r="Y222" i="21"/>
  <c r="B111" i="21"/>
  <c r="C111" i="21"/>
  <c r="Y147" i="21"/>
  <c r="C186" i="21"/>
  <c r="B186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24" i="21"/>
  <c r="U224" i="21"/>
  <c r="W224" i="21"/>
  <c r="G224" i="21"/>
  <c r="J224" i="21"/>
  <c r="A225" i="21"/>
  <c r="I224" i="21"/>
  <c r="T224" i="21"/>
  <c r="M224" i="21"/>
  <c r="D224" i="21"/>
  <c r="K224" i="21"/>
  <c r="R224" i="21"/>
  <c r="B224" i="21"/>
  <c r="Q224" i="21"/>
  <c r="X224" i="21"/>
  <c r="H224" i="21"/>
  <c r="O224" i="21"/>
  <c r="C224" i="21"/>
  <c r="N224" i="21"/>
  <c r="F224" i="21"/>
  <c r="E224" i="21"/>
  <c r="P224" i="21"/>
  <c r="S224" i="21"/>
  <c r="L224" i="21"/>
  <c r="D260" i="21"/>
  <c r="G260" i="21"/>
  <c r="K260" i="21"/>
  <c r="N260" i="21"/>
  <c r="R260" i="21"/>
  <c r="U260" i="21"/>
  <c r="S260" i="21"/>
  <c r="F260" i="21"/>
  <c r="Y260" i="21"/>
  <c r="H260" i="21"/>
  <c r="I260" i="21"/>
  <c r="X260" i="21"/>
  <c r="W260" i="21"/>
  <c r="B260" i="21"/>
  <c r="C260" i="21"/>
  <c r="M260" i="21"/>
  <c r="O260" i="21"/>
  <c r="L260" i="21"/>
  <c r="T260" i="21"/>
  <c r="A261" i="21"/>
  <c r="E260" i="21"/>
  <c r="J260" i="21"/>
  <c r="P260" i="21"/>
  <c r="Q260" i="21"/>
  <c r="V260" i="21"/>
  <c r="E438" i="24"/>
  <c r="O438" i="24"/>
  <c r="N438" i="24"/>
  <c r="T438" i="24"/>
  <c r="G438" i="24"/>
  <c r="Q438" i="24"/>
  <c r="U438" i="24"/>
  <c r="P438" i="24"/>
  <c r="C438" i="24"/>
  <c r="M438" i="24"/>
  <c r="W438" i="24"/>
  <c r="F438" i="24"/>
  <c r="J438" i="24"/>
  <c r="I438" i="24"/>
  <c r="S438" i="24"/>
  <c r="B438" i="24"/>
  <c r="H438" i="24"/>
  <c r="V438" i="24"/>
  <c r="L438" i="24"/>
  <c r="A439" i="24"/>
  <c r="Y438" i="24"/>
  <c r="D438" i="24"/>
  <c r="R438" i="24"/>
  <c r="X438" i="24"/>
  <c r="K438" i="24"/>
  <c r="W799" i="24"/>
  <c r="G799" i="24"/>
  <c r="N799" i="24"/>
  <c r="Y799" i="24"/>
  <c r="E799" i="24"/>
  <c r="L799" i="24"/>
  <c r="S799" i="24"/>
  <c r="C799" i="24"/>
  <c r="J799" i="24"/>
  <c r="Q799" i="24"/>
  <c r="X799" i="24"/>
  <c r="H799" i="24"/>
  <c r="O799" i="24"/>
  <c r="A800" i="24"/>
  <c r="F799" i="24"/>
  <c r="M799" i="24"/>
  <c r="T799" i="24"/>
  <c r="D799" i="24"/>
  <c r="K799" i="24"/>
  <c r="R799" i="24"/>
  <c r="B799" i="24"/>
  <c r="I799" i="24"/>
  <c r="P799" i="24"/>
  <c r="V799" i="24"/>
  <c r="U799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8" i="24"/>
  <c r="Y148" i="24"/>
  <c r="M148" i="24"/>
  <c r="Q148" i="24"/>
  <c r="C148" i="24"/>
  <c r="E148" i="24"/>
  <c r="P148" i="24"/>
  <c r="J148" i="24"/>
  <c r="N148" i="24"/>
  <c r="G148" i="24"/>
  <c r="B148" i="24"/>
  <c r="I148" i="24"/>
  <c r="O148" i="24"/>
  <c r="L148" i="24"/>
  <c r="D148" i="24"/>
  <c r="F148" i="24"/>
  <c r="K148" i="24"/>
  <c r="H148" i="24"/>
  <c r="R148" i="24"/>
  <c r="W148" i="24"/>
  <c r="X148" i="24"/>
  <c r="V148" i="24"/>
  <c r="T148" i="24"/>
  <c r="U148" i="24"/>
  <c r="P763" i="24"/>
  <c r="S763" i="24"/>
  <c r="C763" i="24"/>
  <c r="J763" i="24"/>
  <c r="Q763" i="24"/>
  <c r="L763" i="24"/>
  <c r="O763" i="24"/>
  <c r="A764" i="24"/>
  <c r="F763" i="24"/>
  <c r="M763" i="24"/>
  <c r="H763" i="24"/>
  <c r="K763" i="24"/>
  <c r="R763" i="24"/>
  <c r="B763" i="24"/>
  <c r="I763" i="24"/>
  <c r="T763" i="24"/>
  <c r="D763" i="24"/>
  <c r="G763" i="24"/>
  <c r="N763" i="24"/>
  <c r="Y763" i="24"/>
  <c r="E763" i="24"/>
  <c r="U763" i="24"/>
  <c r="V763" i="24"/>
  <c r="W763" i="24"/>
  <c r="X763" i="24"/>
  <c r="A443" i="21"/>
  <c r="J442" i="21"/>
  <c r="I442" i="21"/>
  <c r="F442" i="21"/>
  <c r="G442" i="21"/>
  <c r="H442" i="21"/>
  <c r="E442" i="21"/>
  <c r="B442" i="21"/>
  <c r="C442" i="21"/>
  <c r="D442" i="21"/>
  <c r="R442" i="21"/>
  <c r="L442" i="21"/>
  <c r="U442" i="21"/>
  <c r="T442" i="21"/>
  <c r="K442" i="21"/>
  <c r="Q442" i="21"/>
  <c r="S442" i="21"/>
  <c r="Y442" i="21"/>
  <c r="X442" i="21"/>
  <c r="V442" i="21"/>
  <c r="N442" i="21"/>
  <c r="M442" i="21"/>
  <c r="O442" i="21"/>
  <c r="P442" i="21"/>
  <c r="W442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75" i="24"/>
  <c r="O475" i="24"/>
  <c r="N475" i="24"/>
  <c r="T475" i="24"/>
  <c r="G475" i="24"/>
  <c r="Q475" i="24"/>
  <c r="U475" i="24"/>
  <c r="P475" i="24"/>
  <c r="C475" i="24"/>
  <c r="M475" i="24"/>
  <c r="W475" i="24"/>
  <c r="F475" i="24"/>
  <c r="J475" i="24"/>
  <c r="I475" i="24"/>
  <c r="S475" i="24"/>
  <c r="B475" i="24"/>
  <c r="H475" i="24"/>
  <c r="V475" i="24"/>
  <c r="L475" i="24"/>
  <c r="A476" i="24"/>
  <c r="Y475" i="24"/>
  <c r="D475" i="24"/>
  <c r="R475" i="24"/>
  <c r="X475" i="24"/>
  <c r="K475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83" i="24"/>
  <c r="E583" i="24"/>
  <c r="J583" i="24"/>
  <c r="O583" i="24"/>
  <c r="L583" i="24"/>
  <c r="I583" i="24"/>
  <c r="N583" i="24"/>
  <c r="P583" i="24"/>
  <c r="M583" i="24"/>
  <c r="G583" i="24"/>
  <c r="D583" i="24"/>
  <c r="A584" i="24"/>
  <c r="F583" i="24"/>
  <c r="K583" i="24"/>
  <c r="C583" i="24"/>
  <c r="B583" i="24"/>
  <c r="V583" i="24"/>
  <c r="S583" i="24"/>
  <c r="X583" i="24"/>
  <c r="T583" i="24"/>
  <c r="R583" i="24"/>
  <c r="Y583" i="24"/>
  <c r="Q583" i="24"/>
  <c r="U583" i="24"/>
  <c r="W583" i="24"/>
  <c r="M655" i="24"/>
  <c r="T655" i="24"/>
  <c r="D655" i="24"/>
  <c r="K655" i="24"/>
  <c r="R655" i="24"/>
  <c r="B655" i="24"/>
  <c r="I655" i="24"/>
  <c r="P655" i="24"/>
  <c r="W655" i="24"/>
  <c r="G655" i="24"/>
  <c r="N655" i="24"/>
  <c r="Y655" i="24"/>
  <c r="E655" i="24"/>
  <c r="L655" i="24"/>
  <c r="S655" i="24"/>
  <c r="C655" i="24"/>
  <c r="J655" i="24"/>
  <c r="Q655" i="24"/>
  <c r="X655" i="24"/>
  <c r="H655" i="24"/>
  <c r="O655" i="24"/>
  <c r="A656" i="24"/>
  <c r="F655" i="24"/>
  <c r="V655" i="24"/>
  <c r="U655" i="24"/>
  <c r="G695" i="21"/>
  <c r="A696" i="21"/>
  <c r="P695" i="21"/>
  <c r="I695" i="21"/>
  <c r="F695" i="21"/>
  <c r="K695" i="21"/>
  <c r="D695" i="21"/>
  <c r="T695" i="21"/>
  <c r="M695" i="21"/>
  <c r="J695" i="21"/>
  <c r="O695" i="21"/>
  <c r="H695" i="21"/>
  <c r="X695" i="21"/>
  <c r="Q695" i="21"/>
  <c r="N695" i="21"/>
  <c r="S695" i="21"/>
  <c r="L695" i="21"/>
  <c r="E695" i="21"/>
  <c r="Y695" i="21"/>
  <c r="R695" i="21"/>
  <c r="B695" i="21"/>
  <c r="C695" i="21"/>
  <c r="V695" i="21"/>
  <c r="W695" i="21"/>
  <c r="U695" i="21"/>
  <c r="D402" i="24"/>
  <c r="T402" i="24"/>
  <c r="M402" i="24"/>
  <c r="A403" i="24"/>
  <c r="N402" i="24"/>
  <c r="G402" i="24"/>
  <c r="W402" i="24"/>
  <c r="H402" i="24"/>
  <c r="X402" i="24"/>
  <c r="Q402" i="24"/>
  <c r="B402" i="24"/>
  <c r="R402" i="24"/>
  <c r="K402" i="24"/>
  <c r="L402" i="24"/>
  <c r="E402" i="24"/>
  <c r="U402" i="24"/>
  <c r="F402" i="24"/>
  <c r="V402" i="24"/>
  <c r="O402" i="24"/>
  <c r="P402" i="24"/>
  <c r="I402" i="24"/>
  <c r="Y402" i="24"/>
  <c r="J402" i="24"/>
  <c r="C402" i="24"/>
  <c r="S402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12" i="24"/>
  <c r="F112" i="24"/>
  <c r="D112" i="24"/>
  <c r="L112" i="24"/>
  <c r="E112" i="24"/>
  <c r="X112" i="24"/>
  <c r="J112" i="24"/>
  <c r="G112" i="24"/>
  <c r="H112" i="24"/>
  <c r="M112" i="24"/>
  <c r="I112" i="24"/>
  <c r="A149" i="24"/>
  <c r="Q112" i="24"/>
  <c r="K112" i="24"/>
  <c r="O112" i="24"/>
  <c r="N112" i="24"/>
  <c r="P112" i="24"/>
  <c r="R112" i="24"/>
  <c r="S112" i="24"/>
  <c r="W112" i="24"/>
  <c r="U112" i="24"/>
  <c r="V112" i="24"/>
  <c r="G803" i="21"/>
  <c r="W803" i="21"/>
  <c r="L803" i="21"/>
  <c r="E803" i="21"/>
  <c r="Y803" i="21"/>
  <c r="N803" i="21"/>
  <c r="K803" i="21"/>
  <c r="A804" i="21"/>
  <c r="P803" i="21"/>
  <c r="I803" i="21"/>
  <c r="B803" i="21"/>
  <c r="R803" i="21"/>
  <c r="O803" i="21"/>
  <c r="D803" i="21"/>
  <c r="T803" i="21"/>
  <c r="M803" i="21"/>
  <c r="F803" i="21"/>
  <c r="C803" i="21"/>
  <c r="S803" i="21"/>
  <c r="H803" i="21"/>
  <c r="X803" i="21"/>
  <c r="Q803" i="21"/>
  <c r="J803" i="21"/>
  <c r="V803" i="21"/>
  <c r="U803" i="21"/>
  <c r="K731" i="21"/>
  <c r="L731" i="21"/>
  <c r="I731" i="21"/>
  <c r="N731" i="21"/>
  <c r="O731" i="21"/>
  <c r="P731" i="21"/>
  <c r="M731" i="21"/>
  <c r="D731" i="21"/>
  <c r="A732" i="21"/>
  <c r="F731" i="21"/>
  <c r="G731" i="21"/>
  <c r="H731" i="21"/>
  <c r="E731" i="21"/>
  <c r="J731" i="21"/>
  <c r="C731" i="21"/>
  <c r="B731" i="21"/>
  <c r="R731" i="21"/>
  <c r="S731" i="21"/>
  <c r="W731" i="21"/>
  <c r="Q731" i="21"/>
  <c r="U731" i="21"/>
  <c r="T731" i="21"/>
  <c r="V731" i="21"/>
  <c r="Y731" i="21"/>
  <c r="X731" i="21"/>
  <c r="P406" i="21"/>
  <c r="Y406" i="21"/>
  <c r="O406" i="21"/>
  <c r="T406" i="21"/>
  <c r="J406" i="21"/>
  <c r="S406" i="21"/>
  <c r="X406" i="21"/>
  <c r="R406" i="21"/>
  <c r="A407" i="21"/>
  <c r="Q406" i="21"/>
  <c r="K406" i="21"/>
  <c r="L406" i="21"/>
  <c r="M406" i="21"/>
  <c r="N406" i="21"/>
  <c r="I406" i="21"/>
  <c r="G406" i="21"/>
  <c r="H406" i="21"/>
  <c r="D406" i="21"/>
  <c r="F406" i="21"/>
  <c r="E406" i="21"/>
  <c r="B406" i="21"/>
  <c r="C406" i="21"/>
  <c r="U406" i="21"/>
  <c r="V406" i="21"/>
  <c r="W406" i="21"/>
  <c r="K767" i="21"/>
  <c r="L767" i="21"/>
  <c r="I767" i="21"/>
  <c r="F767" i="21"/>
  <c r="O767" i="21"/>
  <c r="P767" i="21"/>
  <c r="M767" i="21"/>
  <c r="J767" i="21"/>
  <c r="C767" i="21"/>
  <c r="D767" i="21"/>
  <c r="A768" i="21"/>
  <c r="Q767" i="21"/>
  <c r="N767" i="21"/>
  <c r="G767" i="21"/>
  <c r="H767" i="21"/>
  <c r="E767" i="21"/>
  <c r="B767" i="21"/>
  <c r="Y767" i="21"/>
  <c r="S767" i="21"/>
  <c r="W767" i="21"/>
  <c r="X767" i="21"/>
  <c r="V767" i="21"/>
  <c r="U767" i="21"/>
  <c r="T767" i="21"/>
  <c r="R767" i="21"/>
  <c r="Q835" i="24"/>
  <c r="X835" i="24"/>
  <c r="H835" i="24"/>
  <c r="O835" i="24"/>
  <c r="A836" i="24"/>
  <c r="J835" i="24"/>
  <c r="M835" i="24"/>
  <c r="T835" i="24"/>
  <c r="D835" i="24"/>
  <c r="K835" i="24"/>
  <c r="V835" i="24"/>
  <c r="F835" i="24"/>
  <c r="Y835" i="24"/>
  <c r="I835" i="24"/>
  <c r="P835" i="24"/>
  <c r="W835" i="24"/>
  <c r="G835" i="24"/>
  <c r="R835" i="24"/>
  <c r="B835" i="24"/>
  <c r="U835" i="24"/>
  <c r="E835" i="24"/>
  <c r="L835" i="24"/>
  <c r="S835" i="24"/>
  <c r="C835" i="24"/>
  <c r="N835" i="24"/>
  <c r="P511" i="24"/>
  <c r="I511" i="24"/>
  <c r="A512" i="24"/>
  <c r="N511" i="24"/>
  <c r="K511" i="24"/>
  <c r="D511" i="24"/>
  <c r="T511" i="24"/>
  <c r="M511" i="24"/>
  <c r="B511" i="24"/>
  <c r="R511" i="24"/>
  <c r="O511" i="24"/>
  <c r="H511" i="24"/>
  <c r="X511" i="24"/>
  <c r="Q511" i="24"/>
  <c r="F511" i="24"/>
  <c r="C511" i="24"/>
  <c r="S511" i="24"/>
  <c r="L511" i="24"/>
  <c r="E511" i="24"/>
  <c r="Y511" i="24"/>
  <c r="J511" i="24"/>
  <c r="G511" i="24"/>
  <c r="W511" i="24"/>
  <c r="U511" i="24"/>
  <c r="V511" i="24"/>
  <c r="Y334" i="21"/>
  <c r="C334" i="21"/>
  <c r="D334" i="21"/>
  <c r="B334" i="21"/>
  <c r="G334" i="21"/>
  <c r="H334" i="21"/>
  <c r="F334" i="21"/>
  <c r="S334" i="21"/>
  <c r="E334" i="21"/>
  <c r="A335" i="21"/>
  <c r="K334" i="21"/>
  <c r="M334" i="21"/>
  <c r="P334" i="21"/>
  <c r="O334" i="21"/>
  <c r="Q334" i="21"/>
  <c r="I334" i="21"/>
  <c r="J334" i="21"/>
  <c r="R334" i="21"/>
  <c r="L334" i="21"/>
  <c r="N334" i="21"/>
  <c r="T334" i="21"/>
  <c r="V334" i="21"/>
  <c r="W334" i="21"/>
  <c r="U334" i="21"/>
  <c r="X334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91" i="24"/>
  <c r="R691" i="24"/>
  <c r="B691" i="24"/>
  <c r="I691" i="24"/>
  <c r="P691" i="24"/>
  <c r="G691" i="24"/>
  <c r="N691" i="24"/>
  <c r="Y691" i="24"/>
  <c r="E691" i="24"/>
  <c r="L691" i="24"/>
  <c r="S691" i="24"/>
  <c r="C691" i="24"/>
  <c r="J691" i="24"/>
  <c r="Q691" i="24"/>
  <c r="X691" i="24"/>
  <c r="H691" i="24"/>
  <c r="O691" i="24"/>
  <c r="A692" i="24"/>
  <c r="F691" i="24"/>
  <c r="M691" i="24"/>
  <c r="T691" i="24"/>
  <c r="D691" i="24"/>
  <c r="U691" i="24"/>
  <c r="V691" i="24"/>
  <c r="W691" i="24"/>
  <c r="P293" i="24"/>
  <c r="C293" i="24"/>
  <c r="I293" i="24"/>
  <c r="W293" i="24"/>
  <c r="B293" i="24"/>
  <c r="A294" i="24"/>
  <c r="O293" i="24"/>
  <c r="E293" i="24"/>
  <c r="S293" i="24"/>
  <c r="Y293" i="24"/>
  <c r="H293" i="24"/>
  <c r="R293" i="24"/>
  <c r="Q293" i="24"/>
  <c r="U293" i="24"/>
  <c r="D293" i="24"/>
  <c r="N293" i="24"/>
  <c r="X293" i="24"/>
  <c r="K293" i="24"/>
  <c r="F293" i="24"/>
  <c r="J293" i="24"/>
  <c r="T293" i="24"/>
  <c r="G293" i="24"/>
  <c r="M293" i="24"/>
  <c r="L293" i="24"/>
  <c r="V293" i="24"/>
  <c r="P221" i="24"/>
  <c r="I221" i="24"/>
  <c r="B221" i="24"/>
  <c r="R221" i="24"/>
  <c r="O221" i="24"/>
  <c r="T221" i="24"/>
  <c r="Q221" i="24"/>
  <c r="F221" i="24"/>
  <c r="C221" i="24"/>
  <c r="S221" i="24"/>
  <c r="D221" i="24"/>
  <c r="X221" i="24"/>
  <c r="Y221" i="24"/>
  <c r="J221" i="24"/>
  <c r="G221" i="24"/>
  <c r="W221" i="24"/>
  <c r="H221" i="24"/>
  <c r="E221" i="24"/>
  <c r="A222" i="24"/>
  <c r="N221" i="24"/>
  <c r="K221" i="24"/>
  <c r="M221" i="24"/>
  <c r="L221" i="24"/>
  <c r="V221" i="24"/>
  <c r="U221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51" i="21"/>
  <c r="E551" i="21"/>
  <c r="Y551" i="21"/>
  <c r="N551" i="21"/>
  <c r="K551" i="21"/>
  <c r="P551" i="21"/>
  <c r="I551" i="21"/>
  <c r="B551" i="21"/>
  <c r="R551" i="21"/>
  <c r="O551" i="21"/>
  <c r="D551" i="21"/>
  <c r="T551" i="21"/>
  <c r="M551" i="21"/>
  <c r="F551" i="21"/>
  <c r="C551" i="21"/>
  <c r="S551" i="21"/>
  <c r="H551" i="21"/>
  <c r="X551" i="21"/>
  <c r="Q551" i="21"/>
  <c r="J551" i="21"/>
  <c r="G551" i="21"/>
  <c r="A552" i="21"/>
  <c r="W551" i="21"/>
  <c r="U551" i="21"/>
  <c r="V551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9" i="21"/>
  <c r="B479" i="21"/>
  <c r="C479" i="21"/>
  <c r="H479" i="21"/>
  <c r="F479" i="21"/>
  <c r="G479" i="21"/>
  <c r="E479" i="21"/>
  <c r="J479" i="21"/>
  <c r="K479" i="21"/>
  <c r="I479" i="21"/>
  <c r="A480" i="21"/>
  <c r="T479" i="21"/>
  <c r="X479" i="21"/>
  <c r="O479" i="21"/>
  <c r="N479" i="21"/>
  <c r="M479" i="21"/>
  <c r="Q479" i="21"/>
  <c r="S479" i="21"/>
  <c r="R479" i="21"/>
  <c r="V479" i="21"/>
  <c r="L479" i="21"/>
  <c r="P479" i="21"/>
  <c r="W479" i="21"/>
  <c r="U479" i="21"/>
  <c r="Y479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97" i="21"/>
  <c r="F297" i="21"/>
  <c r="E297" i="21"/>
  <c r="C297" i="21"/>
  <c r="Y297" i="21"/>
  <c r="G297" i="21"/>
  <c r="A298" i="21"/>
  <c r="B297" i="21"/>
  <c r="S297" i="21"/>
  <c r="I297" i="21"/>
  <c r="L297" i="21"/>
  <c r="P297" i="21"/>
  <c r="N297" i="21"/>
  <c r="R297" i="21"/>
  <c r="M297" i="21"/>
  <c r="Q297" i="21"/>
  <c r="K297" i="21"/>
  <c r="O297" i="21"/>
  <c r="J297" i="21"/>
  <c r="H297" i="21"/>
  <c r="T297" i="21"/>
  <c r="X297" i="21"/>
  <c r="U297" i="21"/>
  <c r="W297" i="21"/>
  <c r="V297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87" i="21"/>
  <c r="I587" i="21"/>
  <c r="B587" i="21"/>
  <c r="R587" i="21"/>
  <c r="O587" i="21"/>
  <c r="P587" i="21"/>
  <c r="M587" i="21"/>
  <c r="F587" i="21"/>
  <c r="C587" i="21"/>
  <c r="S587" i="21"/>
  <c r="D587" i="21"/>
  <c r="A588" i="21"/>
  <c r="Q587" i="21"/>
  <c r="J587" i="21"/>
  <c r="G587" i="21"/>
  <c r="H587" i="21"/>
  <c r="E587" i="21"/>
  <c r="Y587" i="21"/>
  <c r="N587" i="21"/>
  <c r="K587" i="21"/>
  <c r="T587" i="21"/>
  <c r="X587" i="21"/>
  <c r="U587" i="21"/>
  <c r="W587" i="21"/>
  <c r="V587" i="21"/>
  <c r="O839" i="21"/>
  <c r="L839" i="21"/>
  <c r="E839" i="21"/>
  <c r="Y839" i="21"/>
  <c r="J839" i="21"/>
  <c r="C839" i="21"/>
  <c r="S839" i="21"/>
  <c r="P839" i="21"/>
  <c r="I839" i="21"/>
  <c r="A840" i="21"/>
  <c r="N839" i="21"/>
  <c r="G839" i="21"/>
  <c r="D839" i="21"/>
  <c r="T839" i="21"/>
  <c r="M839" i="21"/>
  <c r="B839" i="21"/>
  <c r="R839" i="21"/>
  <c r="K839" i="21"/>
  <c r="H839" i="21"/>
  <c r="X839" i="21"/>
  <c r="Q839" i="21"/>
  <c r="F839" i="21"/>
  <c r="V839" i="21"/>
  <c r="U839" i="21"/>
  <c r="W839" i="21"/>
  <c r="C875" i="21"/>
  <c r="S875" i="21"/>
  <c r="P875" i="21"/>
  <c r="Q875" i="21"/>
  <c r="J875" i="21"/>
  <c r="G875" i="21"/>
  <c r="D875" i="21"/>
  <c r="E875" i="21"/>
  <c r="Y875" i="21"/>
  <c r="N875" i="21"/>
  <c r="K875" i="21"/>
  <c r="H875" i="21"/>
  <c r="I875" i="21"/>
  <c r="B875" i="21"/>
  <c r="R875" i="21"/>
  <c r="O875" i="21"/>
  <c r="L875" i="21"/>
  <c r="M875" i="21"/>
  <c r="F875" i="21"/>
  <c r="A876" i="21"/>
  <c r="U875" i="21"/>
  <c r="T875" i="21"/>
  <c r="X875" i="21"/>
  <c r="V875" i="21"/>
  <c r="W875" i="21"/>
  <c r="T370" i="21"/>
  <c r="Q370" i="21"/>
  <c r="F370" i="21"/>
  <c r="C370" i="21"/>
  <c r="S370" i="21"/>
  <c r="D370" i="21"/>
  <c r="X370" i="21"/>
  <c r="Y370" i="21"/>
  <c r="J370" i="21"/>
  <c r="G370" i="21"/>
  <c r="W370" i="21"/>
  <c r="H370" i="21"/>
  <c r="E370" i="21"/>
  <c r="A371" i="21"/>
  <c r="N370" i="21"/>
  <c r="K370" i="21"/>
  <c r="P370" i="21"/>
  <c r="I370" i="21"/>
  <c r="B370" i="21"/>
  <c r="R370" i="21"/>
  <c r="O370" i="21"/>
  <c r="L370" i="21"/>
  <c r="M370" i="21"/>
  <c r="V370" i="21"/>
  <c r="U370" i="21"/>
  <c r="N619" i="24"/>
  <c r="Q619" i="24"/>
  <c r="P619" i="24"/>
  <c r="O619" i="24"/>
  <c r="J619" i="24"/>
  <c r="M619" i="24"/>
  <c r="L619" i="24"/>
  <c r="K619" i="24"/>
  <c r="F619" i="24"/>
  <c r="I619" i="24"/>
  <c r="H619" i="24"/>
  <c r="G619" i="24"/>
  <c r="A620" i="24"/>
  <c r="B619" i="24"/>
  <c r="E619" i="24"/>
  <c r="D619" i="24"/>
  <c r="C619" i="24"/>
  <c r="V619" i="24"/>
  <c r="X619" i="24"/>
  <c r="R619" i="24"/>
  <c r="T619" i="24"/>
  <c r="Y619" i="24"/>
  <c r="U619" i="24"/>
  <c r="W619" i="24"/>
  <c r="S619" i="24"/>
  <c r="E257" i="24"/>
  <c r="X257" i="24"/>
  <c r="J257" i="24"/>
  <c r="G257" i="24"/>
  <c r="H257" i="24"/>
  <c r="N257" i="24"/>
  <c r="I257" i="24"/>
  <c r="A258" i="24"/>
  <c r="Q257" i="24"/>
  <c r="K257" i="24"/>
  <c r="O257" i="24"/>
  <c r="L257" i="24"/>
  <c r="P257" i="24"/>
  <c r="B257" i="24"/>
  <c r="Y257" i="24"/>
  <c r="R257" i="24"/>
  <c r="S257" i="24"/>
  <c r="T257" i="24"/>
  <c r="F257" i="24"/>
  <c r="C257" i="24"/>
  <c r="D257" i="24"/>
  <c r="M257" i="24"/>
  <c r="U257" i="24"/>
  <c r="W257" i="24"/>
  <c r="V257" i="24"/>
  <c r="P515" i="21"/>
  <c r="I515" i="21"/>
  <c r="B515" i="21"/>
  <c r="R515" i="21"/>
  <c r="O515" i="21"/>
  <c r="T515" i="21"/>
  <c r="Q515" i="21"/>
  <c r="F515" i="21"/>
  <c r="C515" i="21"/>
  <c r="S515" i="21"/>
  <c r="D515" i="21"/>
  <c r="X515" i="21"/>
  <c r="Y515" i="21"/>
  <c r="J515" i="21"/>
  <c r="G515" i="21"/>
  <c r="W515" i="21"/>
  <c r="H515" i="21"/>
  <c r="E515" i="21"/>
  <c r="A516" i="21"/>
  <c r="N515" i="21"/>
  <c r="K515" i="21"/>
  <c r="L515" i="21"/>
  <c r="M515" i="21"/>
  <c r="U515" i="21"/>
  <c r="V515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23" i="21"/>
  <c r="D623" i="21"/>
  <c r="E623" i="21"/>
  <c r="Y623" i="21"/>
  <c r="N623" i="21"/>
  <c r="K623" i="21"/>
  <c r="H623" i="21"/>
  <c r="I623" i="21"/>
  <c r="B623" i="21"/>
  <c r="R623" i="21"/>
  <c r="O623" i="21"/>
  <c r="L623" i="21"/>
  <c r="M623" i="21"/>
  <c r="F623" i="21"/>
  <c r="A624" i="21"/>
  <c r="C623" i="21"/>
  <c r="S623" i="21"/>
  <c r="P623" i="21"/>
  <c r="Q623" i="21"/>
  <c r="J623" i="21"/>
  <c r="T623" i="21"/>
  <c r="X623" i="21"/>
  <c r="W623" i="21"/>
  <c r="V623" i="21"/>
  <c r="U623" i="21"/>
  <c r="D185" i="24"/>
  <c r="B185" i="24"/>
  <c r="G185" i="24"/>
  <c r="H185" i="24"/>
  <c r="F185" i="24"/>
  <c r="S185" i="24"/>
  <c r="E185" i="24"/>
  <c r="A186" i="24"/>
  <c r="Y185" i="24"/>
  <c r="C185" i="24"/>
  <c r="R185" i="24"/>
  <c r="L185" i="24"/>
  <c r="P185" i="24"/>
  <c r="K185" i="24"/>
  <c r="M185" i="24"/>
  <c r="Q185" i="24"/>
  <c r="N185" i="24"/>
  <c r="O185" i="24"/>
  <c r="J185" i="24"/>
  <c r="I185" i="24"/>
  <c r="U185" i="24"/>
  <c r="T185" i="24"/>
  <c r="X185" i="24"/>
  <c r="W185" i="24"/>
  <c r="V185" i="24"/>
  <c r="D366" i="24"/>
  <c r="R366" i="24"/>
  <c r="X366" i="24"/>
  <c r="O366" i="24"/>
  <c r="J366" i="24"/>
  <c r="I366" i="24"/>
  <c r="W366" i="24"/>
  <c r="T366" i="24"/>
  <c r="K366" i="24"/>
  <c r="Q366" i="24"/>
  <c r="L366" i="24"/>
  <c r="C366" i="24"/>
  <c r="Y366" i="24"/>
  <c r="M366" i="24"/>
  <c r="A367" i="24"/>
  <c r="F366" i="24"/>
  <c r="E366" i="24"/>
  <c r="S366" i="24"/>
  <c r="N366" i="24"/>
  <c r="B366" i="24"/>
  <c r="H366" i="24"/>
  <c r="V366" i="24"/>
  <c r="U366" i="24"/>
  <c r="P366" i="24"/>
  <c r="G366" i="24"/>
  <c r="L727" i="24"/>
  <c r="O727" i="24"/>
  <c r="A728" i="24"/>
  <c r="F727" i="24"/>
  <c r="M727" i="24"/>
  <c r="H727" i="24"/>
  <c r="K727" i="24"/>
  <c r="R727" i="24"/>
  <c r="B727" i="24"/>
  <c r="I727" i="24"/>
  <c r="D727" i="24"/>
  <c r="G727" i="24"/>
  <c r="N727" i="24"/>
  <c r="Y727" i="24"/>
  <c r="E727" i="24"/>
  <c r="P727" i="24"/>
  <c r="S727" i="24"/>
  <c r="C727" i="24"/>
  <c r="J727" i="24"/>
  <c r="Q727" i="24"/>
  <c r="V727" i="24"/>
  <c r="W727" i="24"/>
  <c r="X727" i="24"/>
  <c r="U727" i="24"/>
  <c r="T727" i="24"/>
  <c r="G659" i="21"/>
  <c r="W659" i="21"/>
  <c r="P659" i="21"/>
  <c r="I659" i="21"/>
  <c r="A660" i="21"/>
  <c r="N659" i="21"/>
  <c r="K659" i="21"/>
  <c r="D659" i="21"/>
  <c r="T659" i="21"/>
  <c r="M659" i="21"/>
  <c r="B659" i="21"/>
  <c r="R659" i="21"/>
  <c r="O659" i="21"/>
  <c r="H659" i="21"/>
  <c r="X659" i="21"/>
  <c r="Q659" i="21"/>
  <c r="F659" i="21"/>
  <c r="C659" i="21"/>
  <c r="S659" i="21"/>
  <c r="L659" i="21"/>
  <c r="E659" i="21"/>
  <c r="Y659" i="21"/>
  <c r="J659" i="21"/>
  <c r="U659" i="21"/>
  <c r="V659" i="21"/>
  <c r="M330" i="24"/>
  <c r="L330" i="24"/>
  <c r="V330" i="24"/>
  <c r="U330" i="24"/>
  <c r="D330" i="24"/>
  <c r="N330" i="24"/>
  <c r="B330" i="24"/>
  <c r="A331" i="24"/>
  <c r="O330" i="24"/>
  <c r="J330" i="24"/>
  <c r="T330" i="24"/>
  <c r="G330" i="24"/>
  <c r="H330" i="24"/>
  <c r="R330" i="24"/>
  <c r="Q330" i="24"/>
  <c r="P330" i="24"/>
  <c r="C330" i="24"/>
  <c r="I330" i="24"/>
  <c r="W330" i="24"/>
  <c r="X330" i="24"/>
  <c r="K330" i="24"/>
  <c r="F330" i="24"/>
  <c r="E330" i="24"/>
  <c r="S330" i="24"/>
  <c r="Y330" i="24"/>
  <c r="P547" i="24"/>
  <c r="I547" i="24"/>
  <c r="F547" i="24"/>
  <c r="G547" i="24"/>
  <c r="A548" i="24"/>
  <c r="D547" i="24"/>
  <c r="T547" i="24"/>
  <c r="M547" i="24"/>
  <c r="J547" i="24"/>
  <c r="K547" i="24"/>
  <c r="H547" i="24"/>
  <c r="X547" i="24"/>
  <c r="Q547" i="24"/>
  <c r="N547" i="24"/>
  <c r="O547" i="24"/>
  <c r="L547" i="24"/>
  <c r="E547" i="24"/>
  <c r="Y547" i="24"/>
  <c r="R547" i="24"/>
  <c r="S547" i="24"/>
  <c r="C547" i="24"/>
  <c r="B547" i="24"/>
  <c r="U547" i="24"/>
  <c r="W547" i="24"/>
  <c r="V547" i="24"/>
  <c r="S76" i="24"/>
  <c r="J76" i="24"/>
  <c r="C76" i="24"/>
  <c r="N76" i="24"/>
  <c r="E76" i="24"/>
  <c r="W76" i="24"/>
  <c r="P76" i="24"/>
  <c r="G76" i="24"/>
  <c r="A113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71" i="24"/>
  <c r="F871" i="24"/>
  <c r="Q871" i="24"/>
  <c r="X871" i="24"/>
  <c r="H871" i="24"/>
  <c r="O871" i="24"/>
  <c r="R871" i="24"/>
  <c r="B871" i="24"/>
  <c r="M871" i="24"/>
  <c r="T871" i="24"/>
  <c r="D871" i="24"/>
  <c r="K871" i="24"/>
  <c r="N871" i="24"/>
  <c r="Y871" i="24"/>
  <c r="I871" i="24"/>
  <c r="P871" i="24"/>
  <c r="W871" i="24"/>
  <c r="G871" i="24"/>
  <c r="A872" i="24"/>
  <c r="J871" i="24"/>
  <c r="U871" i="24"/>
  <c r="E871" i="24"/>
  <c r="L871" i="24"/>
  <c r="S871" i="24"/>
  <c r="C871" i="24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Q41" i="24"/>
  <c r="T41" i="21"/>
  <c r="O41" i="21"/>
  <c r="F41" i="21"/>
  <c r="L41" i="21"/>
  <c r="A42" i="21"/>
  <c r="A79" i="21" s="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3" i="21"/>
  <c r="L113" i="21"/>
  <c r="Q113" i="21"/>
  <c r="O113" i="21"/>
  <c r="T113" i="21"/>
  <c r="R113" i="21"/>
  <c r="N113" i="21"/>
  <c r="S113" i="21"/>
  <c r="V113" i="21"/>
  <c r="D113" i="21"/>
  <c r="U113" i="21"/>
  <c r="C113" i="21"/>
  <c r="H113" i="21"/>
  <c r="F113" i="21"/>
  <c r="I113" i="21"/>
  <c r="W113" i="21"/>
  <c r="E113" i="21"/>
  <c r="J113" i="21"/>
  <c r="A150" i="21"/>
  <c r="M113" i="21"/>
  <c r="K113" i="21"/>
  <c r="P113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9" i="21"/>
  <c r="F149" i="21"/>
  <c r="X149" i="21"/>
  <c r="S149" i="21"/>
  <c r="N149" i="21"/>
  <c r="I149" i="21"/>
  <c r="D149" i="21"/>
  <c r="V149" i="21"/>
  <c r="Q149" i="21"/>
  <c r="L149" i="21"/>
  <c r="G149" i="21"/>
  <c r="B149" i="21"/>
  <c r="T149" i="21"/>
  <c r="O149" i="21"/>
  <c r="J149" i="21"/>
  <c r="E149" i="21"/>
  <c r="W149" i="21"/>
  <c r="R149" i="21"/>
  <c r="M149" i="21"/>
  <c r="H149" i="21"/>
  <c r="C149" i="21"/>
  <c r="U149" i="21"/>
  <c r="P149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88" i="21"/>
  <c r="V188" i="21"/>
  <c r="O188" i="21"/>
  <c r="H188" i="21"/>
  <c r="Q188" i="21"/>
  <c r="J188" i="21"/>
  <c r="C188" i="21"/>
  <c r="S188" i="21"/>
  <c r="L188" i="21"/>
  <c r="E188" i="21"/>
  <c r="U188" i="21"/>
  <c r="A189" i="21"/>
  <c r="N188" i="21"/>
  <c r="G188" i="21"/>
  <c r="W188" i="21"/>
  <c r="P188" i="21"/>
  <c r="I188" i="21"/>
  <c r="R188" i="21"/>
  <c r="K188" i="21"/>
  <c r="D188" i="21"/>
  <c r="T188" i="21"/>
  <c r="M188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B112" i="19" l="1"/>
  <c r="G112" i="19"/>
  <c r="P112" i="19"/>
  <c r="Y112" i="19"/>
  <c r="V112" i="19"/>
  <c r="K112" i="19"/>
  <c r="M112" i="19"/>
  <c r="Q112" i="19"/>
  <c r="J112" i="19"/>
  <c r="S112" i="19"/>
  <c r="E112" i="19"/>
  <c r="U112" i="19"/>
  <c r="R112" i="19"/>
  <c r="T112" i="19"/>
  <c r="A149" i="19"/>
  <c r="C112" i="19"/>
  <c r="H112" i="19"/>
  <c r="X112" i="19"/>
  <c r="L112" i="19"/>
  <c r="W112" i="19"/>
  <c r="I112" i="19"/>
  <c r="F112" i="19"/>
  <c r="O112" i="19"/>
  <c r="D112" i="19"/>
  <c r="N112" i="19"/>
  <c r="G40" i="19"/>
  <c r="A41" i="19"/>
  <c r="P40" i="19"/>
  <c r="H40" i="19"/>
  <c r="U40" i="19"/>
  <c r="O40" i="19"/>
  <c r="J40" i="19"/>
  <c r="C40" i="19"/>
  <c r="V40" i="19"/>
  <c r="B40" i="19"/>
  <c r="D40" i="19"/>
  <c r="L40" i="19"/>
  <c r="Q40" i="19"/>
  <c r="F40" i="19"/>
  <c r="Y40" i="19"/>
  <c r="S40" i="19"/>
  <c r="K40" i="19"/>
  <c r="M40" i="19"/>
  <c r="A77" i="19"/>
  <c r="T40" i="19"/>
  <c r="I40" i="19"/>
  <c r="E40" i="19"/>
  <c r="R40" i="19"/>
  <c r="N40" i="19"/>
  <c r="T148" i="19"/>
  <c r="C148" i="19"/>
  <c r="B148" i="19"/>
  <c r="Q148" i="19"/>
  <c r="R148" i="19"/>
  <c r="J148" i="19"/>
  <c r="G148" i="19"/>
  <c r="E148" i="19"/>
  <c r="X148" i="19"/>
  <c r="K148" i="19"/>
  <c r="L148" i="19"/>
  <c r="M148" i="19"/>
  <c r="U148" i="19"/>
  <c r="W148" i="19"/>
  <c r="S148" i="19"/>
  <c r="N148" i="19"/>
  <c r="O148" i="19"/>
  <c r="P148" i="19"/>
  <c r="Y148" i="19"/>
  <c r="D148" i="19"/>
  <c r="V148" i="19"/>
  <c r="F148" i="19"/>
  <c r="H148" i="19"/>
  <c r="I148" i="19"/>
  <c r="T76" i="19"/>
  <c r="J76" i="19"/>
  <c r="C76" i="19"/>
  <c r="G76" i="19"/>
  <c r="R76" i="19"/>
  <c r="S76" i="19"/>
  <c r="U76" i="19"/>
  <c r="I76" i="19"/>
  <c r="A113" i="19"/>
  <c r="H76" i="19"/>
  <c r="D76" i="19"/>
  <c r="M76" i="19"/>
  <c r="F76" i="19"/>
  <c r="V76" i="19"/>
  <c r="X76" i="19"/>
  <c r="N76" i="19"/>
  <c r="K76" i="19"/>
  <c r="O76" i="19"/>
  <c r="L76" i="19"/>
  <c r="E76" i="19"/>
  <c r="W76" i="19"/>
  <c r="Y76" i="19"/>
  <c r="Q76" i="19"/>
  <c r="B76" i="19"/>
  <c r="P76" i="19"/>
  <c r="B112" i="24"/>
  <c r="D78" i="21"/>
  <c r="E78" i="21"/>
  <c r="D152" i="21"/>
  <c r="H152" i="21"/>
  <c r="L152" i="21"/>
  <c r="P152" i="21"/>
  <c r="T152" i="21"/>
  <c r="X152" i="21"/>
  <c r="E152" i="21"/>
  <c r="I152" i="21"/>
  <c r="M152" i="21"/>
  <c r="Q152" i="21"/>
  <c r="U152" i="21"/>
  <c r="F152" i="21"/>
  <c r="J152" i="21"/>
  <c r="N152" i="21"/>
  <c r="R152" i="21"/>
  <c r="V152" i="21"/>
  <c r="G152" i="21"/>
  <c r="K152" i="21"/>
  <c r="O152" i="21"/>
  <c r="S152" i="21"/>
  <c r="W152" i="21"/>
  <c r="F78" i="21"/>
  <c r="S41" i="24"/>
  <c r="A78" i="24"/>
  <c r="G79" i="21"/>
  <c r="K79" i="21"/>
  <c r="O79" i="21"/>
  <c r="S79" i="21"/>
  <c r="W79" i="21"/>
  <c r="A116" i="21"/>
  <c r="A153" i="21" s="1"/>
  <c r="E79" i="21"/>
  <c r="I79" i="21"/>
  <c r="M79" i="21"/>
  <c r="Q79" i="21"/>
  <c r="U79" i="21"/>
  <c r="D79" i="21"/>
  <c r="L79" i="21"/>
  <c r="T79" i="21"/>
  <c r="F79" i="21"/>
  <c r="N79" i="21"/>
  <c r="V79" i="21"/>
  <c r="H79" i="21"/>
  <c r="P79" i="21"/>
  <c r="X79" i="21"/>
  <c r="J79" i="21"/>
  <c r="R79" i="21"/>
  <c r="G115" i="21"/>
  <c r="K115" i="21"/>
  <c r="O115" i="21"/>
  <c r="S115" i="21"/>
  <c r="W115" i="21"/>
  <c r="D115" i="21"/>
  <c r="H115" i="21"/>
  <c r="L115" i="21"/>
  <c r="P115" i="21"/>
  <c r="T115" i="21"/>
  <c r="X115" i="21"/>
  <c r="E115" i="21"/>
  <c r="I115" i="21"/>
  <c r="M115" i="21"/>
  <c r="Q115" i="21"/>
  <c r="U115" i="21"/>
  <c r="F115" i="21"/>
  <c r="J115" i="21"/>
  <c r="N115" i="21"/>
  <c r="R115" i="21"/>
  <c r="V115" i="21"/>
  <c r="U41" i="24"/>
  <c r="R41" i="24"/>
  <c r="V41" i="24"/>
  <c r="T41" i="24"/>
  <c r="B1369" i="2"/>
  <c r="B76" i="21" s="1"/>
  <c r="Y37" i="21"/>
  <c r="Y37" i="24"/>
  <c r="C38" i="21"/>
  <c r="B38" i="21"/>
  <c r="Y74" i="21"/>
  <c r="C38" i="24"/>
  <c r="B38" i="24"/>
  <c r="Y74" i="24"/>
  <c r="Y111" i="21"/>
  <c r="C75" i="21"/>
  <c r="Y186" i="21"/>
  <c r="B75" i="21"/>
  <c r="B75" i="24"/>
  <c r="C75" i="24"/>
  <c r="B112" i="21"/>
  <c r="C112" i="21"/>
  <c r="Y223" i="21"/>
  <c r="B187" i="21"/>
  <c r="Y111" i="24"/>
  <c r="Y148" i="21"/>
  <c r="C187" i="21"/>
  <c r="G261" i="21"/>
  <c r="R261" i="21"/>
  <c r="B261" i="21"/>
  <c r="I261" i="21"/>
  <c r="T261" i="21"/>
  <c r="M261" i="21"/>
  <c r="U261" i="21"/>
  <c r="D261" i="21"/>
  <c r="K261" i="21"/>
  <c r="A262" i="21"/>
  <c r="F261" i="21"/>
  <c r="Q261" i="21"/>
  <c r="L261" i="21"/>
  <c r="X261" i="21"/>
  <c r="H261" i="21"/>
  <c r="O261" i="21"/>
  <c r="C261" i="21"/>
  <c r="J261" i="21"/>
  <c r="W261" i="21"/>
  <c r="Y261" i="21"/>
  <c r="E261" i="21"/>
  <c r="P261" i="21"/>
  <c r="S261" i="21"/>
  <c r="N261" i="21"/>
  <c r="V261" i="21"/>
  <c r="U225" i="21"/>
  <c r="V225" i="21"/>
  <c r="R225" i="21"/>
  <c r="F225" i="21"/>
  <c r="I225" i="21"/>
  <c r="T225" i="21"/>
  <c r="K225" i="21"/>
  <c r="L225" i="21"/>
  <c r="O225" i="21"/>
  <c r="C225" i="21"/>
  <c r="J225" i="21"/>
  <c r="Q225" i="21"/>
  <c r="D225" i="21"/>
  <c r="M225" i="21"/>
  <c r="H225" i="21"/>
  <c r="S225" i="21"/>
  <c r="G225" i="21"/>
  <c r="A226" i="21"/>
  <c r="B225" i="21"/>
  <c r="E225" i="21"/>
  <c r="P225" i="21"/>
  <c r="W225" i="21"/>
  <c r="N225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A79" i="24" s="1"/>
  <c r="L41" i="24"/>
  <c r="H41" i="24"/>
  <c r="G41" i="24"/>
  <c r="N41" i="24"/>
  <c r="F41" i="24"/>
  <c r="P41" i="24"/>
  <c r="I41" i="24"/>
  <c r="K41" i="24"/>
  <c r="J41" i="24"/>
  <c r="E41" i="24"/>
  <c r="M41" i="24"/>
  <c r="O41" i="24"/>
  <c r="N728" i="24"/>
  <c r="Y728" i="24"/>
  <c r="E728" i="24"/>
  <c r="L728" i="24"/>
  <c r="O728" i="24"/>
  <c r="J728" i="24"/>
  <c r="Q728" i="24"/>
  <c r="X728" i="24"/>
  <c r="H728" i="24"/>
  <c r="K728" i="24"/>
  <c r="A729" i="24"/>
  <c r="F728" i="24"/>
  <c r="M728" i="24"/>
  <c r="T728" i="24"/>
  <c r="D728" i="24"/>
  <c r="G728" i="24"/>
  <c r="R728" i="24"/>
  <c r="B728" i="24"/>
  <c r="I728" i="24"/>
  <c r="P728" i="24"/>
  <c r="S728" i="24"/>
  <c r="C728" i="24"/>
  <c r="U728" i="24"/>
  <c r="V728" i="24"/>
  <c r="W728" i="24"/>
  <c r="D516" i="21"/>
  <c r="B516" i="21"/>
  <c r="C516" i="21"/>
  <c r="H516" i="21"/>
  <c r="F516" i="21"/>
  <c r="G516" i="21"/>
  <c r="E516" i="21"/>
  <c r="J516" i="21"/>
  <c r="K516" i="21"/>
  <c r="I516" i="21"/>
  <c r="A517" i="21"/>
  <c r="X516" i="21"/>
  <c r="O516" i="21"/>
  <c r="P516" i="21"/>
  <c r="R516" i="21"/>
  <c r="Q516" i="21"/>
  <c r="Y516" i="21"/>
  <c r="W516" i="21"/>
  <c r="V516" i="21"/>
  <c r="L516" i="21"/>
  <c r="N516" i="21"/>
  <c r="T516" i="21"/>
  <c r="U516" i="21"/>
  <c r="S516" i="21"/>
  <c r="M516" i="21"/>
  <c r="H258" i="24"/>
  <c r="E258" i="24"/>
  <c r="W258" i="24"/>
  <c r="P258" i="24"/>
  <c r="G258" i="24"/>
  <c r="L258" i="24"/>
  <c r="N258" i="24"/>
  <c r="I258" i="24"/>
  <c r="B258" i="24"/>
  <c r="T258" i="24"/>
  <c r="K258" i="24"/>
  <c r="M258" i="24"/>
  <c r="R258" i="24"/>
  <c r="O258" i="24"/>
  <c r="F258" i="24"/>
  <c r="X258" i="24"/>
  <c r="Q258" i="24"/>
  <c r="D258" i="24"/>
  <c r="A259" i="24"/>
  <c r="S258" i="24"/>
  <c r="J258" i="24"/>
  <c r="C258" i="24"/>
  <c r="Y258" i="24"/>
  <c r="V258" i="24"/>
  <c r="U258" i="24"/>
  <c r="H620" i="24"/>
  <c r="G620" i="24"/>
  <c r="F620" i="24"/>
  <c r="D620" i="24"/>
  <c r="A621" i="24"/>
  <c r="M620" i="24"/>
  <c r="P620" i="24"/>
  <c r="O620" i="24"/>
  <c r="N620" i="24"/>
  <c r="I620" i="24"/>
  <c r="L620" i="24"/>
  <c r="K620" i="24"/>
  <c r="J620" i="24"/>
  <c r="E620" i="24"/>
  <c r="C620" i="24"/>
  <c r="B620" i="24"/>
  <c r="X620" i="24"/>
  <c r="Q620" i="24"/>
  <c r="S620" i="24"/>
  <c r="U620" i="24"/>
  <c r="W620" i="24"/>
  <c r="Y620" i="24"/>
  <c r="T620" i="24"/>
  <c r="R620" i="24"/>
  <c r="V620" i="24"/>
  <c r="L876" i="21"/>
  <c r="E876" i="21"/>
  <c r="Y876" i="21"/>
  <c r="J876" i="21"/>
  <c r="G876" i="21"/>
  <c r="P876" i="21"/>
  <c r="I876" i="21"/>
  <c r="A877" i="21"/>
  <c r="N876" i="21"/>
  <c r="K876" i="21"/>
  <c r="D876" i="21"/>
  <c r="T876" i="21"/>
  <c r="M876" i="21"/>
  <c r="B876" i="21"/>
  <c r="R876" i="21"/>
  <c r="O876" i="21"/>
  <c r="H876" i="21"/>
  <c r="X876" i="21"/>
  <c r="Q876" i="21"/>
  <c r="F876" i="21"/>
  <c r="C876" i="21"/>
  <c r="S876" i="21"/>
  <c r="U876" i="21"/>
  <c r="W876" i="21"/>
  <c r="V876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35" i="21"/>
  <c r="F335" i="21"/>
  <c r="Y335" i="21"/>
  <c r="C335" i="21"/>
  <c r="A336" i="21"/>
  <c r="G335" i="21"/>
  <c r="D335" i="21"/>
  <c r="B335" i="21"/>
  <c r="S335" i="21"/>
  <c r="N335" i="21"/>
  <c r="R335" i="21"/>
  <c r="J335" i="21"/>
  <c r="K335" i="21"/>
  <c r="O335" i="21"/>
  <c r="L335" i="21"/>
  <c r="P335" i="21"/>
  <c r="H335" i="21"/>
  <c r="M335" i="21"/>
  <c r="Q335" i="21"/>
  <c r="I335" i="21"/>
  <c r="U335" i="21"/>
  <c r="X335" i="21"/>
  <c r="V335" i="21"/>
  <c r="T335" i="21"/>
  <c r="W335" i="21"/>
  <c r="L512" i="24"/>
  <c r="M512" i="24"/>
  <c r="B512" i="24"/>
  <c r="R512" i="24"/>
  <c r="O512" i="24"/>
  <c r="P512" i="24"/>
  <c r="Q512" i="24"/>
  <c r="F512" i="24"/>
  <c r="C512" i="24"/>
  <c r="S512" i="24"/>
  <c r="D512" i="24"/>
  <c r="E512" i="24"/>
  <c r="Y512" i="24"/>
  <c r="J512" i="24"/>
  <c r="G512" i="24"/>
  <c r="H512" i="24"/>
  <c r="I512" i="24"/>
  <c r="A513" i="24"/>
  <c r="N512" i="24"/>
  <c r="K512" i="24"/>
  <c r="V512" i="24"/>
  <c r="W512" i="24"/>
  <c r="X512" i="24"/>
  <c r="U512" i="24"/>
  <c r="T512" i="24"/>
  <c r="L804" i="21"/>
  <c r="I804" i="21"/>
  <c r="F804" i="21"/>
  <c r="G804" i="21"/>
  <c r="P804" i="21"/>
  <c r="M804" i="21"/>
  <c r="J804" i="21"/>
  <c r="K804" i="21"/>
  <c r="D804" i="21"/>
  <c r="A805" i="21"/>
  <c r="Q804" i="21"/>
  <c r="N804" i="21"/>
  <c r="O804" i="21"/>
  <c r="H804" i="21"/>
  <c r="E804" i="21"/>
  <c r="B804" i="21"/>
  <c r="C804" i="21"/>
  <c r="X804" i="21"/>
  <c r="U804" i="21"/>
  <c r="Y804" i="21"/>
  <c r="R804" i="21"/>
  <c r="V804" i="21"/>
  <c r="S804" i="21"/>
  <c r="W804" i="21"/>
  <c r="T804" i="21"/>
  <c r="G149" i="24"/>
  <c r="I149" i="24"/>
  <c r="H149" i="24"/>
  <c r="D149" i="24"/>
  <c r="L149" i="24"/>
  <c r="K149" i="24"/>
  <c r="P149" i="24"/>
  <c r="S149" i="24"/>
  <c r="O149" i="24"/>
  <c r="F149" i="24"/>
  <c r="R149" i="24"/>
  <c r="T149" i="24"/>
  <c r="B149" i="24"/>
  <c r="M149" i="24"/>
  <c r="Q149" i="24"/>
  <c r="C149" i="24"/>
  <c r="E149" i="24"/>
  <c r="X149" i="24"/>
  <c r="J149" i="24"/>
  <c r="N149" i="24"/>
  <c r="Y149" i="24"/>
  <c r="U149" i="24"/>
  <c r="V149" i="24"/>
  <c r="W149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9" i="24"/>
  <c r="T439" i="24"/>
  <c r="G439" i="24"/>
  <c r="M439" i="24"/>
  <c r="L439" i="24"/>
  <c r="V439" i="24"/>
  <c r="P439" i="24"/>
  <c r="C439" i="24"/>
  <c r="I439" i="24"/>
  <c r="W439" i="24"/>
  <c r="B439" i="24"/>
  <c r="A440" i="24"/>
  <c r="O439" i="24"/>
  <c r="E439" i="24"/>
  <c r="S439" i="24"/>
  <c r="Y439" i="24"/>
  <c r="H439" i="24"/>
  <c r="R439" i="24"/>
  <c r="Q439" i="24"/>
  <c r="U439" i="24"/>
  <c r="D439" i="24"/>
  <c r="N439" i="24"/>
  <c r="X439" i="24"/>
  <c r="K439" i="24"/>
  <c r="F439" i="24"/>
  <c r="R113" i="24"/>
  <c r="P113" i="24"/>
  <c r="I113" i="24"/>
  <c r="M113" i="24"/>
  <c r="W113" i="24"/>
  <c r="D113" i="24"/>
  <c r="B113" i="24"/>
  <c r="T113" i="24"/>
  <c r="S113" i="24"/>
  <c r="L113" i="24"/>
  <c r="G113" i="24"/>
  <c r="H113" i="24"/>
  <c r="F113" i="24"/>
  <c r="C113" i="24"/>
  <c r="E113" i="24"/>
  <c r="Q113" i="24"/>
  <c r="N113" i="24"/>
  <c r="J113" i="24"/>
  <c r="A150" i="24"/>
  <c r="K113" i="24"/>
  <c r="O113" i="24"/>
  <c r="V113" i="24"/>
  <c r="U113" i="24"/>
  <c r="P331" i="24"/>
  <c r="C331" i="24"/>
  <c r="M331" i="24"/>
  <c r="W331" i="24"/>
  <c r="F331" i="24"/>
  <c r="E331" i="24"/>
  <c r="O331" i="24"/>
  <c r="I331" i="24"/>
  <c r="S331" i="24"/>
  <c r="B331" i="24"/>
  <c r="H331" i="24"/>
  <c r="V331" i="24"/>
  <c r="U331" i="24"/>
  <c r="Y331" i="24"/>
  <c r="D331" i="24"/>
  <c r="R331" i="24"/>
  <c r="X331" i="24"/>
  <c r="K331" i="24"/>
  <c r="J331" i="24"/>
  <c r="N331" i="24"/>
  <c r="T331" i="24"/>
  <c r="G331" i="24"/>
  <c r="Q331" i="24"/>
  <c r="L331" i="24"/>
  <c r="A332" i="24"/>
  <c r="D660" i="21"/>
  <c r="E660" i="21"/>
  <c r="Y660" i="21"/>
  <c r="N660" i="21"/>
  <c r="G660" i="21"/>
  <c r="H660" i="21"/>
  <c r="I660" i="21"/>
  <c r="B660" i="21"/>
  <c r="R660" i="21"/>
  <c r="K660" i="21"/>
  <c r="L660" i="21"/>
  <c r="M660" i="21"/>
  <c r="F660" i="21"/>
  <c r="A661" i="21"/>
  <c r="O660" i="21"/>
  <c r="P660" i="21"/>
  <c r="Q660" i="21"/>
  <c r="J660" i="21"/>
  <c r="C660" i="21"/>
  <c r="S660" i="21"/>
  <c r="T660" i="21"/>
  <c r="X660" i="21"/>
  <c r="U660" i="21"/>
  <c r="W660" i="21"/>
  <c r="V660" i="21"/>
  <c r="Y367" i="24"/>
  <c r="D367" i="24"/>
  <c r="R367" i="24"/>
  <c r="X367" i="24"/>
  <c r="O367" i="24"/>
  <c r="J367" i="24"/>
  <c r="N367" i="24"/>
  <c r="T367" i="24"/>
  <c r="K367" i="24"/>
  <c r="Q367" i="24"/>
  <c r="L367" i="24"/>
  <c r="C367" i="24"/>
  <c r="P367" i="24"/>
  <c r="G367" i="24"/>
  <c r="M367" i="24"/>
  <c r="A368" i="24"/>
  <c r="F367" i="24"/>
  <c r="E367" i="24"/>
  <c r="S367" i="24"/>
  <c r="I367" i="24"/>
  <c r="W367" i="24"/>
  <c r="B367" i="24"/>
  <c r="H367" i="24"/>
  <c r="V367" i="24"/>
  <c r="U367" i="24"/>
  <c r="A187" i="24"/>
  <c r="F186" i="24"/>
  <c r="E186" i="24"/>
  <c r="C186" i="24"/>
  <c r="Y186" i="24"/>
  <c r="G186" i="24"/>
  <c r="D186" i="24"/>
  <c r="B186" i="24"/>
  <c r="S186" i="24"/>
  <c r="L186" i="24"/>
  <c r="P186" i="24"/>
  <c r="Q186" i="24"/>
  <c r="I186" i="24"/>
  <c r="M186" i="24"/>
  <c r="J186" i="24"/>
  <c r="H186" i="24"/>
  <c r="R186" i="24"/>
  <c r="N186" i="24"/>
  <c r="O186" i="24"/>
  <c r="K186" i="24"/>
  <c r="T186" i="24"/>
  <c r="X186" i="24"/>
  <c r="W186" i="24"/>
  <c r="V186" i="24"/>
  <c r="U186" i="24"/>
  <c r="D371" i="21"/>
  <c r="B371" i="21"/>
  <c r="G371" i="21"/>
  <c r="H371" i="21"/>
  <c r="F371" i="21"/>
  <c r="S371" i="21"/>
  <c r="E371" i="21"/>
  <c r="A372" i="21"/>
  <c r="Y371" i="21"/>
  <c r="C371" i="21"/>
  <c r="R371" i="21"/>
  <c r="L371" i="21"/>
  <c r="K371" i="21"/>
  <c r="M371" i="21"/>
  <c r="P371" i="21"/>
  <c r="O371" i="21"/>
  <c r="Q371" i="21"/>
  <c r="N371" i="21"/>
  <c r="I371" i="21"/>
  <c r="J371" i="21"/>
  <c r="V371" i="21"/>
  <c r="U371" i="21"/>
  <c r="W371" i="21"/>
  <c r="X371" i="21"/>
  <c r="T371" i="21"/>
  <c r="A299" i="21"/>
  <c r="T298" i="21"/>
  <c r="Q298" i="21"/>
  <c r="J298" i="21"/>
  <c r="K298" i="21"/>
  <c r="D298" i="21"/>
  <c r="X298" i="21"/>
  <c r="Y298" i="21"/>
  <c r="R298" i="21"/>
  <c r="O298" i="21"/>
  <c r="H298" i="21"/>
  <c r="E298" i="21"/>
  <c r="B298" i="21"/>
  <c r="C298" i="21"/>
  <c r="S298" i="21"/>
  <c r="P298" i="21"/>
  <c r="I298" i="21"/>
  <c r="F298" i="21"/>
  <c r="G298" i="21"/>
  <c r="M298" i="21"/>
  <c r="L298" i="21"/>
  <c r="N298" i="21"/>
  <c r="W298" i="21"/>
  <c r="V298" i="21"/>
  <c r="U298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94" i="24"/>
  <c r="R294" i="24"/>
  <c r="X294" i="24"/>
  <c r="K294" i="24"/>
  <c r="J294" i="24"/>
  <c r="I294" i="24"/>
  <c r="S294" i="24"/>
  <c r="T294" i="24"/>
  <c r="G294" i="24"/>
  <c r="Q294" i="24"/>
  <c r="L294" i="24"/>
  <c r="A295" i="24"/>
  <c r="Y294" i="24"/>
  <c r="M294" i="24"/>
  <c r="W294" i="24"/>
  <c r="F294" i="24"/>
  <c r="E294" i="24"/>
  <c r="O294" i="24"/>
  <c r="N294" i="24"/>
  <c r="B294" i="24"/>
  <c r="H294" i="24"/>
  <c r="V294" i="24"/>
  <c r="U294" i="24"/>
  <c r="P294" i="24"/>
  <c r="C294" i="24"/>
  <c r="P407" i="21"/>
  <c r="E407" i="21"/>
  <c r="B407" i="21"/>
  <c r="R407" i="21"/>
  <c r="O407" i="21"/>
  <c r="T407" i="21"/>
  <c r="I407" i="21"/>
  <c r="F407" i="21"/>
  <c r="C407" i="21"/>
  <c r="S407" i="21"/>
  <c r="D407" i="21"/>
  <c r="X407" i="21"/>
  <c r="Q407" i="21"/>
  <c r="J407" i="21"/>
  <c r="G407" i="21"/>
  <c r="W407" i="21"/>
  <c r="H407" i="21"/>
  <c r="A408" i="21"/>
  <c r="Y407" i="21"/>
  <c r="N407" i="21"/>
  <c r="K407" i="21"/>
  <c r="M407" i="21"/>
  <c r="L407" i="21"/>
  <c r="U407" i="21"/>
  <c r="V407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76" i="24"/>
  <c r="V476" i="24"/>
  <c r="U476" i="24"/>
  <c r="D476" i="24"/>
  <c r="N476" i="24"/>
  <c r="X476" i="24"/>
  <c r="K476" i="24"/>
  <c r="A477" i="24"/>
  <c r="O476" i="24"/>
  <c r="J476" i="24"/>
  <c r="T476" i="24"/>
  <c r="G476" i="24"/>
  <c r="M476" i="24"/>
  <c r="Q476" i="24"/>
  <c r="P476" i="24"/>
  <c r="C476" i="24"/>
  <c r="I476" i="24"/>
  <c r="W476" i="24"/>
  <c r="B476" i="24"/>
  <c r="F476" i="24"/>
  <c r="E476" i="24"/>
  <c r="S476" i="24"/>
  <c r="Y476" i="24"/>
  <c r="H476" i="24"/>
  <c r="R476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64" i="24"/>
  <c r="Q764" i="24"/>
  <c r="P764" i="24"/>
  <c r="S764" i="24"/>
  <c r="C764" i="24"/>
  <c r="A765" i="24"/>
  <c r="F764" i="24"/>
  <c r="M764" i="24"/>
  <c r="L764" i="24"/>
  <c r="O764" i="24"/>
  <c r="R764" i="24"/>
  <c r="B764" i="24"/>
  <c r="I764" i="24"/>
  <c r="H764" i="24"/>
  <c r="K764" i="24"/>
  <c r="N764" i="24"/>
  <c r="Y764" i="24"/>
  <c r="E764" i="24"/>
  <c r="D764" i="24"/>
  <c r="G764" i="24"/>
  <c r="W764" i="24"/>
  <c r="U764" i="24"/>
  <c r="V764" i="24"/>
  <c r="X764" i="24"/>
  <c r="T764" i="24"/>
  <c r="S800" i="24"/>
  <c r="C800" i="24"/>
  <c r="J800" i="24"/>
  <c r="Q800" i="24"/>
  <c r="T800" i="24"/>
  <c r="D800" i="24"/>
  <c r="O800" i="24"/>
  <c r="A801" i="24"/>
  <c r="F800" i="24"/>
  <c r="M800" i="24"/>
  <c r="P800" i="24"/>
  <c r="K800" i="24"/>
  <c r="R800" i="24"/>
  <c r="B800" i="24"/>
  <c r="I800" i="24"/>
  <c r="L800" i="24"/>
  <c r="G800" i="24"/>
  <c r="N800" i="24"/>
  <c r="Y800" i="24"/>
  <c r="E800" i="24"/>
  <c r="H800" i="24"/>
  <c r="V800" i="24"/>
  <c r="X800" i="24"/>
  <c r="W800" i="24"/>
  <c r="U800" i="24"/>
  <c r="L872" i="24"/>
  <c r="S872" i="24"/>
  <c r="C872" i="24"/>
  <c r="N872" i="24"/>
  <c r="Y872" i="24"/>
  <c r="I872" i="24"/>
  <c r="X872" i="24"/>
  <c r="H872" i="24"/>
  <c r="O872" i="24"/>
  <c r="A873" i="24"/>
  <c r="J872" i="24"/>
  <c r="U872" i="24"/>
  <c r="E872" i="24"/>
  <c r="T872" i="24"/>
  <c r="D872" i="24"/>
  <c r="K872" i="24"/>
  <c r="V872" i="24"/>
  <c r="F872" i="24"/>
  <c r="Q872" i="24"/>
  <c r="P872" i="24"/>
  <c r="W872" i="24"/>
  <c r="G872" i="24"/>
  <c r="R872" i="24"/>
  <c r="B872" i="24"/>
  <c r="M872" i="24"/>
  <c r="L588" i="21"/>
  <c r="E588" i="21"/>
  <c r="Y588" i="21"/>
  <c r="N588" i="21"/>
  <c r="K588" i="21"/>
  <c r="P588" i="21"/>
  <c r="I588" i="21"/>
  <c r="B588" i="21"/>
  <c r="R588" i="21"/>
  <c r="O588" i="21"/>
  <c r="D588" i="21"/>
  <c r="T588" i="21"/>
  <c r="M588" i="21"/>
  <c r="F588" i="21"/>
  <c r="C588" i="21"/>
  <c r="S588" i="21"/>
  <c r="H588" i="21"/>
  <c r="X588" i="21"/>
  <c r="Q588" i="21"/>
  <c r="J588" i="21"/>
  <c r="G588" i="21"/>
  <c r="A589" i="21"/>
  <c r="W588" i="21"/>
  <c r="V588" i="21"/>
  <c r="U588" i="21"/>
  <c r="H552" i="21"/>
  <c r="A553" i="21"/>
  <c r="Y552" i="21"/>
  <c r="N552" i="21"/>
  <c r="K552" i="21"/>
  <c r="P552" i="21"/>
  <c r="E552" i="21"/>
  <c r="B552" i="21"/>
  <c r="R552" i="21"/>
  <c r="O552" i="21"/>
  <c r="T552" i="21"/>
  <c r="I552" i="21"/>
  <c r="F552" i="21"/>
  <c r="C552" i="21"/>
  <c r="S552" i="21"/>
  <c r="D552" i="21"/>
  <c r="X552" i="21"/>
  <c r="Q552" i="21"/>
  <c r="J552" i="21"/>
  <c r="G552" i="21"/>
  <c r="W552" i="21"/>
  <c r="L552" i="21"/>
  <c r="M552" i="21"/>
  <c r="V552" i="21"/>
  <c r="U552" i="21"/>
  <c r="W692" i="24"/>
  <c r="G692" i="24"/>
  <c r="N692" i="24"/>
  <c r="Y692" i="24"/>
  <c r="E692" i="24"/>
  <c r="L692" i="24"/>
  <c r="S692" i="24"/>
  <c r="C692" i="24"/>
  <c r="J692" i="24"/>
  <c r="Q692" i="24"/>
  <c r="X692" i="24"/>
  <c r="H692" i="24"/>
  <c r="O692" i="24"/>
  <c r="A693" i="24"/>
  <c r="F692" i="24"/>
  <c r="M692" i="24"/>
  <c r="T692" i="24"/>
  <c r="D692" i="24"/>
  <c r="K692" i="24"/>
  <c r="R692" i="24"/>
  <c r="B692" i="24"/>
  <c r="I692" i="24"/>
  <c r="P692" i="24"/>
  <c r="U692" i="24"/>
  <c r="V692" i="24"/>
  <c r="H768" i="21"/>
  <c r="I768" i="21"/>
  <c r="N768" i="21"/>
  <c r="A769" i="21"/>
  <c r="L768" i="21"/>
  <c r="M768" i="21"/>
  <c r="G768" i="21"/>
  <c r="P768" i="21"/>
  <c r="F768" i="21"/>
  <c r="K768" i="21"/>
  <c r="D768" i="21"/>
  <c r="E768" i="21"/>
  <c r="J768" i="21"/>
  <c r="O768" i="21"/>
  <c r="B768" i="21"/>
  <c r="C768" i="21"/>
  <c r="Y768" i="21"/>
  <c r="T768" i="21"/>
  <c r="Q768" i="21"/>
  <c r="U768" i="21"/>
  <c r="W768" i="21"/>
  <c r="R768" i="21"/>
  <c r="V768" i="21"/>
  <c r="S768" i="21"/>
  <c r="X768" i="21"/>
  <c r="H732" i="21"/>
  <c r="X732" i="21"/>
  <c r="Q732" i="21"/>
  <c r="N732" i="21"/>
  <c r="O732" i="21"/>
  <c r="L732" i="21"/>
  <c r="E732" i="21"/>
  <c r="Y732" i="21"/>
  <c r="R732" i="21"/>
  <c r="S732" i="21"/>
  <c r="P732" i="21"/>
  <c r="I732" i="21"/>
  <c r="F732" i="21"/>
  <c r="G732" i="21"/>
  <c r="A733" i="21"/>
  <c r="D732" i="21"/>
  <c r="T732" i="21"/>
  <c r="M732" i="21"/>
  <c r="J732" i="21"/>
  <c r="K732" i="21"/>
  <c r="C732" i="21"/>
  <c r="B732" i="21"/>
  <c r="W732" i="21"/>
  <c r="V732" i="21"/>
  <c r="U732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96" i="21"/>
  <c r="A697" i="21"/>
  <c r="Q696" i="21"/>
  <c r="J696" i="21"/>
  <c r="G696" i="21"/>
  <c r="W696" i="21"/>
  <c r="P696" i="21"/>
  <c r="E696" i="21"/>
  <c r="Y696" i="21"/>
  <c r="N696" i="21"/>
  <c r="K696" i="21"/>
  <c r="D696" i="21"/>
  <c r="T696" i="21"/>
  <c r="I696" i="21"/>
  <c r="B696" i="21"/>
  <c r="R696" i="21"/>
  <c r="O696" i="21"/>
  <c r="H696" i="21"/>
  <c r="X696" i="21"/>
  <c r="M696" i="21"/>
  <c r="F696" i="21"/>
  <c r="C696" i="21"/>
  <c r="S696" i="21"/>
  <c r="V696" i="21"/>
  <c r="U696" i="21"/>
  <c r="P584" i="24"/>
  <c r="I584" i="24"/>
  <c r="F584" i="24"/>
  <c r="A585" i="24"/>
  <c r="S584" i="24"/>
  <c r="D584" i="24"/>
  <c r="T584" i="24"/>
  <c r="M584" i="24"/>
  <c r="J584" i="24"/>
  <c r="G584" i="24"/>
  <c r="H584" i="24"/>
  <c r="X584" i="24"/>
  <c r="Q584" i="24"/>
  <c r="N584" i="24"/>
  <c r="K584" i="24"/>
  <c r="L584" i="24"/>
  <c r="E584" i="24"/>
  <c r="Y584" i="24"/>
  <c r="R584" i="24"/>
  <c r="O584" i="24"/>
  <c r="B584" i="24"/>
  <c r="C584" i="24"/>
  <c r="W584" i="24"/>
  <c r="V584" i="24"/>
  <c r="U584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48" i="24"/>
  <c r="I548" i="24"/>
  <c r="B548" i="24"/>
  <c r="R548" i="24"/>
  <c r="O548" i="24"/>
  <c r="D548" i="24"/>
  <c r="T548" i="24"/>
  <c r="M548" i="24"/>
  <c r="F548" i="24"/>
  <c r="C548" i="24"/>
  <c r="S548" i="24"/>
  <c r="H548" i="24"/>
  <c r="X548" i="24"/>
  <c r="Q548" i="24"/>
  <c r="J548" i="24"/>
  <c r="G548" i="24"/>
  <c r="W548" i="24"/>
  <c r="L548" i="24"/>
  <c r="E548" i="24"/>
  <c r="Y548" i="24"/>
  <c r="N548" i="24"/>
  <c r="K548" i="24"/>
  <c r="A549" i="24"/>
  <c r="U548" i="24"/>
  <c r="V548" i="24"/>
  <c r="I624" i="21"/>
  <c r="B624" i="21"/>
  <c r="R624" i="21"/>
  <c r="K624" i="21"/>
  <c r="H624" i="21"/>
  <c r="M624" i="21"/>
  <c r="F624" i="21"/>
  <c r="A625" i="21"/>
  <c r="O624" i="21"/>
  <c r="L624" i="21"/>
  <c r="Q624" i="21"/>
  <c r="J624" i="21"/>
  <c r="C624" i="21"/>
  <c r="S624" i="21"/>
  <c r="P624" i="21"/>
  <c r="E624" i="21"/>
  <c r="Y624" i="21"/>
  <c r="N624" i="21"/>
  <c r="G624" i="21"/>
  <c r="D624" i="21"/>
  <c r="T624" i="21"/>
  <c r="X624" i="21"/>
  <c r="W624" i="21"/>
  <c r="V624" i="21"/>
  <c r="U624" i="21"/>
  <c r="P840" i="21"/>
  <c r="I840" i="21"/>
  <c r="B840" i="21"/>
  <c r="R840" i="21"/>
  <c r="K840" i="21"/>
  <c r="D840" i="21"/>
  <c r="T840" i="21"/>
  <c r="M840" i="21"/>
  <c r="F840" i="21"/>
  <c r="A841" i="21"/>
  <c r="O840" i="21"/>
  <c r="H840" i="21"/>
  <c r="X840" i="21"/>
  <c r="Q840" i="21"/>
  <c r="J840" i="21"/>
  <c r="C840" i="21"/>
  <c r="S840" i="21"/>
  <c r="L840" i="21"/>
  <c r="E840" i="21"/>
  <c r="Y840" i="21"/>
  <c r="N840" i="21"/>
  <c r="G840" i="21"/>
  <c r="W840" i="21"/>
  <c r="V840" i="21"/>
  <c r="U840" i="21"/>
  <c r="A481" i="21"/>
  <c r="J480" i="21"/>
  <c r="D480" i="21"/>
  <c r="E480" i="21"/>
  <c r="G480" i="21"/>
  <c r="F480" i="21"/>
  <c r="I480" i="21"/>
  <c r="H480" i="21"/>
  <c r="C480" i="21"/>
  <c r="B480" i="21"/>
  <c r="S480" i="21"/>
  <c r="T480" i="21"/>
  <c r="K480" i="21"/>
  <c r="L480" i="21"/>
  <c r="M480" i="21"/>
  <c r="X480" i="21"/>
  <c r="U480" i="21"/>
  <c r="P480" i="21"/>
  <c r="N480" i="21"/>
  <c r="Q480" i="21"/>
  <c r="V480" i="21"/>
  <c r="Y480" i="21"/>
  <c r="W480" i="21"/>
  <c r="R480" i="21"/>
  <c r="O480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22" i="24"/>
  <c r="B222" i="24"/>
  <c r="S222" i="24"/>
  <c r="E222" i="24"/>
  <c r="F222" i="24"/>
  <c r="Y222" i="24"/>
  <c r="C222" i="24"/>
  <c r="D222" i="24"/>
  <c r="A223" i="24"/>
  <c r="G222" i="24"/>
  <c r="I222" i="24"/>
  <c r="M222" i="24"/>
  <c r="N222" i="24"/>
  <c r="R222" i="24"/>
  <c r="K222" i="24"/>
  <c r="O222" i="24"/>
  <c r="P222" i="24"/>
  <c r="L222" i="24"/>
  <c r="Q222" i="24"/>
  <c r="J222" i="24"/>
  <c r="W222" i="24"/>
  <c r="U222" i="24"/>
  <c r="V222" i="24"/>
  <c r="T222" i="24"/>
  <c r="X222" i="24"/>
  <c r="I836" i="24"/>
  <c r="P836" i="24"/>
  <c r="W836" i="24"/>
  <c r="G836" i="24"/>
  <c r="N836" i="24"/>
  <c r="Y836" i="24"/>
  <c r="E836" i="24"/>
  <c r="L836" i="24"/>
  <c r="S836" i="24"/>
  <c r="C836" i="24"/>
  <c r="J836" i="24"/>
  <c r="Q836" i="24"/>
  <c r="X836" i="24"/>
  <c r="H836" i="24"/>
  <c r="O836" i="24"/>
  <c r="A837" i="24"/>
  <c r="F836" i="24"/>
  <c r="M836" i="24"/>
  <c r="T836" i="24"/>
  <c r="D836" i="24"/>
  <c r="K836" i="24"/>
  <c r="R836" i="24"/>
  <c r="B836" i="24"/>
  <c r="U836" i="24"/>
  <c r="V836" i="24"/>
  <c r="P403" i="24"/>
  <c r="G403" i="24"/>
  <c r="Y403" i="24"/>
  <c r="R403" i="24"/>
  <c r="O403" i="24"/>
  <c r="L403" i="24"/>
  <c r="B403" i="24"/>
  <c r="T403" i="24"/>
  <c r="K403" i="24"/>
  <c r="D403" i="24"/>
  <c r="V403" i="24"/>
  <c r="S403" i="24"/>
  <c r="M403" i="24"/>
  <c r="F403" i="24"/>
  <c r="X403" i="24"/>
  <c r="Q403" i="24"/>
  <c r="H403" i="24"/>
  <c r="E403" i="24"/>
  <c r="W403" i="24"/>
  <c r="J403" i="24"/>
  <c r="C403" i="24"/>
  <c r="U403" i="24"/>
  <c r="N403" i="24"/>
  <c r="I403" i="24"/>
  <c r="A404" i="24"/>
  <c r="E656" i="24"/>
  <c r="D656" i="24"/>
  <c r="C656" i="24"/>
  <c r="F656" i="24"/>
  <c r="Q656" i="24"/>
  <c r="P656" i="24"/>
  <c r="O656" i="24"/>
  <c r="A657" i="24"/>
  <c r="B656" i="24"/>
  <c r="M656" i="24"/>
  <c r="L656" i="24"/>
  <c r="K656" i="24"/>
  <c r="N656" i="24"/>
  <c r="I656" i="24"/>
  <c r="H656" i="24"/>
  <c r="G656" i="24"/>
  <c r="J656" i="24"/>
  <c r="U656" i="24"/>
  <c r="X656" i="24"/>
  <c r="Y656" i="24"/>
  <c r="S656" i="24"/>
  <c r="W656" i="24"/>
  <c r="T656" i="24"/>
  <c r="R656" i="24"/>
  <c r="V656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43" i="21"/>
  <c r="J443" i="21"/>
  <c r="S443" i="21"/>
  <c r="X443" i="21"/>
  <c r="R443" i="21"/>
  <c r="A444" i="21"/>
  <c r="Q443" i="21"/>
  <c r="K443" i="21"/>
  <c r="P443" i="21"/>
  <c r="Y443" i="21"/>
  <c r="O443" i="21"/>
  <c r="L443" i="21"/>
  <c r="M443" i="21"/>
  <c r="N443" i="21"/>
  <c r="D443" i="21"/>
  <c r="E443" i="21"/>
  <c r="B443" i="21"/>
  <c r="H443" i="21"/>
  <c r="C443" i="21"/>
  <c r="I443" i="21"/>
  <c r="F443" i="21"/>
  <c r="G443" i="21"/>
  <c r="U443" i="21"/>
  <c r="V443" i="21"/>
  <c r="W443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50" i="21"/>
  <c r="I150" i="21"/>
  <c r="K150" i="21"/>
  <c r="F150" i="21"/>
  <c r="S150" i="21"/>
  <c r="G150" i="21"/>
  <c r="D150" i="21"/>
  <c r="V150" i="21"/>
  <c r="Q150" i="21"/>
  <c r="L150" i="21"/>
  <c r="W150" i="21"/>
  <c r="B150" i="21"/>
  <c r="T150" i="21"/>
  <c r="O150" i="21"/>
  <c r="J150" i="21"/>
  <c r="E150" i="21"/>
  <c r="P150" i="21"/>
  <c r="R150" i="21"/>
  <c r="M150" i="21"/>
  <c r="H150" i="21"/>
  <c r="C150" i="21"/>
  <c r="U150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9" i="21"/>
  <c r="W189" i="21"/>
  <c r="P189" i="21"/>
  <c r="I189" i="21"/>
  <c r="N189" i="21"/>
  <c r="K189" i="21"/>
  <c r="T189" i="21"/>
  <c r="M189" i="21"/>
  <c r="R189" i="21"/>
  <c r="O189" i="21"/>
  <c r="H189" i="21"/>
  <c r="X189" i="21"/>
  <c r="Q189" i="21"/>
  <c r="F189" i="21"/>
  <c r="V189" i="21"/>
  <c r="S189" i="21"/>
  <c r="L189" i="21"/>
  <c r="E189" i="21"/>
  <c r="U189" i="21"/>
  <c r="J189" i="21"/>
  <c r="A190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U77" i="19" l="1"/>
  <c r="E77" i="19"/>
  <c r="J77" i="19"/>
  <c r="S77" i="19"/>
  <c r="T77" i="19"/>
  <c r="L77" i="19"/>
  <c r="W77" i="19"/>
  <c r="O77" i="19"/>
  <c r="V77" i="19"/>
  <c r="F77" i="19"/>
  <c r="C77" i="19"/>
  <c r="H77" i="19"/>
  <c r="Q77" i="19"/>
  <c r="G77" i="19"/>
  <c r="Y77" i="19"/>
  <c r="I77" i="19"/>
  <c r="A114" i="19"/>
  <c r="P77" i="19"/>
  <c r="K77" i="19"/>
  <c r="B77" i="19"/>
  <c r="X77" i="19"/>
  <c r="R77" i="19"/>
  <c r="N77" i="19"/>
  <c r="M77" i="19"/>
  <c r="D77" i="19"/>
  <c r="S41" i="19"/>
  <c r="H41" i="19"/>
  <c r="D41" i="19"/>
  <c r="B41" i="19"/>
  <c r="E41" i="19"/>
  <c r="L41" i="19"/>
  <c r="U41" i="19"/>
  <c r="F41" i="19"/>
  <c r="M41" i="19"/>
  <c r="P41" i="19"/>
  <c r="Q41" i="19"/>
  <c r="Y41" i="19"/>
  <c r="R41" i="19"/>
  <c r="G41" i="19"/>
  <c r="C41" i="19"/>
  <c r="T41" i="19"/>
  <c r="O41" i="19"/>
  <c r="N41" i="19"/>
  <c r="V41" i="19"/>
  <c r="A78" i="19"/>
  <c r="J41" i="19"/>
  <c r="A42" i="19"/>
  <c r="I41" i="19"/>
  <c r="K41" i="19"/>
  <c r="E149" i="19"/>
  <c r="U149" i="19"/>
  <c r="J149" i="19"/>
  <c r="G149" i="19"/>
  <c r="P149" i="19"/>
  <c r="M149" i="19"/>
  <c r="C149" i="19"/>
  <c r="Y149" i="19"/>
  <c r="K149" i="19"/>
  <c r="I149" i="19"/>
  <c r="H149" i="19"/>
  <c r="X149" i="19"/>
  <c r="Q149" i="19"/>
  <c r="B149" i="19"/>
  <c r="S149" i="19"/>
  <c r="L149" i="19"/>
  <c r="V149" i="19"/>
  <c r="O149" i="19"/>
  <c r="D149" i="19"/>
  <c r="T149" i="19"/>
  <c r="F149" i="19"/>
  <c r="R149" i="19"/>
  <c r="W149" i="19"/>
  <c r="N149" i="19"/>
  <c r="F113" i="19"/>
  <c r="C113" i="19"/>
  <c r="H113" i="19"/>
  <c r="U113" i="19"/>
  <c r="A150" i="19"/>
  <c r="W113" i="19"/>
  <c r="I113" i="19"/>
  <c r="R113" i="19"/>
  <c r="O113" i="19"/>
  <c r="X113" i="19"/>
  <c r="J113" i="19"/>
  <c r="G113" i="19"/>
  <c r="P113" i="19"/>
  <c r="Y113" i="19"/>
  <c r="B113" i="19"/>
  <c r="D113" i="19"/>
  <c r="Q113" i="19"/>
  <c r="M113" i="19"/>
  <c r="V113" i="19"/>
  <c r="S113" i="19"/>
  <c r="E113" i="19"/>
  <c r="N113" i="19"/>
  <c r="K113" i="19"/>
  <c r="T113" i="19"/>
  <c r="L113" i="19"/>
  <c r="A80" i="21"/>
  <c r="Q80" i="21" s="1"/>
  <c r="A44" i="21"/>
  <c r="A81" i="21" s="1"/>
  <c r="A118" i="21" s="1"/>
  <c r="A155" i="21" s="1"/>
  <c r="E153" i="21"/>
  <c r="I153" i="21"/>
  <c r="M153" i="21"/>
  <c r="Q153" i="21"/>
  <c r="U153" i="21"/>
  <c r="F153" i="21"/>
  <c r="J153" i="21"/>
  <c r="N153" i="21"/>
  <c r="R153" i="21"/>
  <c r="V153" i="21"/>
  <c r="G153" i="21"/>
  <c r="K153" i="21"/>
  <c r="O153" i="21"/>
  <c r="S153" i="21"/>
  <c r="W153" i="21"/>
  <c r="D153" i="21"/>
  <c r="H153" i="21"/>
  <c r="L153" i="21"/>
  <c r="P153" i="21"/>
  <c r="T153" i="21"/>
  <c r="X153" i="21"/>
  <c r="H79" i="24"/>
  <c r="M79" i="24"/>
  <c r="R79" i="24"/>
  <c r="X79" i="24"/>
  <c r="J79" i="24"/>
  <c r="U79" i="24"/>
  <c r="L79" i="24"/>
  <c r="V79" i="24"/>
  <c r="D79" i="24"/>
  <c r="I79" i="24"/>
  <c r="N79" i="24"/>
  <c r="T79" i="24"/>
  <c r="E79" i="24"/>
  <c r="P79" i="24"/>
  <c r="F79" i="24"/>
  <c r="Q79" i="24"/>
  <c r="S79" i="24"/>
  <c r="O79" i="24"/>
  <c r="K79" i="24"/>
  <c r="W79" i="24"/>
  <c r="G79" i="24"/>
  <c r="E78" i="24"/>
  <c r="M78" i="24"/>
  <c r="U78" i="24"/>
  <c r="S78" i="24"/>
  <c r="G78" i="24"/>
  <c r="O78" i="24"/>
  <c r="W78" i="24"/>
  <c r="I78" i="24"/>
  <c r="Q78" i="24"/>
  <c r="K78" i="24"/>
  <c r="X78" i="24"/>
  <c r="H78" i="24"/>
  <c r="N78" i="24"/>
  <c r="T78" i="24"/>
  <c r="D78" i="24"/>
  <c r="P78" i="24"/>
  <c r="V78" i="24"/>
  <c r="F78" i="24"/>
  <c r="L78" i="24"/>
  <c r="R78" i="24"/>
  <c r="J78" i="24"/>
  <c r="E80" i="21"/>
  <c r="V80" i="21"/>
  <c r="J80" i="21"/>
  <c r="G116" i="21"/>
  <c r="K116" i="21"/>
  <c r="O116" i="21"/>
  <c r="S116" i="21"/>
  <c r="W116" i="21"/>
  <c r="D116" i="21"/>
  <c r="H116" i="21"/>
  <c r="L116" i="21"/>
  <c r="P116" i="21"/>
  <c r="T116" i="21"/>
  <c r="X116" i="21"/>
  <c r="E116" i="21"/>
  <c r="I116" i="21"/>
  <c r="M116" i="21"/>
  <c r="Q116" i="21"/>
  <c r="U116" i="21"/>
  <c r="F116" i="21"/>
  <c r="J116" i="21"/>
  <c r="N116" i="21"/>
  <c r="R116" i="21"/>
  <c r="V116" i="21"/>
  <c r="B1393" i="2"/>
  <c r="D226" i="21" s="1"/>
  <c r="B39" i="24"/>
  <c r="Y38" i="21"/>
  <c r="Y75" i="24"/>
  <c r="Y112" i="21"/>
  <c r="Y187" i="21"/>
  <c r="B39" i="21"/>
  <c r="Y224" i="21"/>
  <c r="Y112" i="24"/>
  <c r="B188" i="21"/>
  <c r="Y38" i="24"/>
  <c r="Y75" i="21"/>
  <c r="B76" i="24"/>
  <c r="Y149" i="21"/>
  <c r="B113" i="21"/>
  <c r="X41" i="19"/>
  <c r="X41" i="24"/>
  <c r="W41" i="21"/>
  <c r="X41" i="21"/>
  <c r="W41" i="24"/>
  <c r="W41" i="19"/>
  <c r="R226" i="21"/>
  <c r="V226" i="21"/>
  <c r="W226" i="21"/>
  <c r="U226" i="21"/>
  <c r="X226" i="21"/>
  <c r="T226" i="21"/>
  <c r="Q226" i="21"/>
  <c r="S226" i="21"/>
  <c r="G226" i="21"/>
  <c r="O226" i="21"/>
  <c r="I226" i="21"/>
  <c r="N226" i="21"/>
  <c r="M226" i="21"/>
  <c r="E226" i="21"/>
  <c r="A227" i="21"/>
  <c r="P226" i="21"/>
  <c r="K226" i="21"/>
  <c r="J226" i="21"/>
  <c r="H226" i="21"/>
  <c r="F226" i="21"/>
  <c r="L226" i="21"/>
  <c r="W262" i="21"/>
  <c r="K262" i="21"/>
  <c r="N262" i="21"/>
  <c r="E262" i="21"/>
  <c r="S262" i="21"/>
  <c r="M262" i="21"/>
  <c r="T262" i="21"/>
  <c r="D262" i="21"/>
  <c r="A263" i="21"/>
  <c r="B262" i="21"/>
  <c r="P262" i="21"/>
  <c r="L262" i="21"/>
  <c r="Q262" i="21"/>
  <c r="O262" i="21"/>
  <c r="R262" i="21"/>
  <c r="I262" i="21"/>
  <c r="V262" i="21"/>
  <c r="G262" i="21"/>
  <c r="J262" i="21"/>
  <c r="Y262" i="21"/>
  <c r="H262" i="21"/>
  <c r="C262" i="21"/>
  <c r="F262" i="21"/>
  <c r="U262" i="21"/>
  <c r="P444" i="21"/>
  <c r="E444" i="21"/>
  <c r="B444" i="21"/>
  <c r="R444" i="21"/>
  <c r="O444" i="21"/>
  <c r="T444" i="21"/>
  <c r="I444" i="21"/>
  <c r="F444" i="21"/>
  <c r="C444" i="21"/>
  <c r="S444" i="21"/>
  <c r="D444" i="21"/>
  <c r="X444" i="21"/>
  <c r="Q444" i="21"/>
  <c r="J444" i="21"/>
  <c r="G444" i="21"/>
  <c r="W444" i="21"/>
  <c r="H444" i="21"/>
  <c r="A445" i="21"/>
  <c r="Y444" i="21"/>
  <c r="N444" i="21"/>
  <c r="K444" i="21"/>
  <c r="L444" i="21"/>
  <c r="M444" i="21"/>
  <c r="U444" i="21"/>
  <c r="V444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97" i="21"/>
  <c r="E697" i="21"/>
  <c r="Y697" i="21"/>
  <c r="N697" i="21"/>
  <c r="K697" i="21"/>
  <c r="H697" i="21"/>
  <c r="I697" i="21"/>
  <c r="B697" i="21"/>
  <c r="R697" i="21"/>
  <c r="O697" i="21"/>
  <c r="L697" i="21"/>
  <c r="M697" i="21"/>
  <c r="F697" i="21"/>
  <c r="C697" i="21"/>
  <c r="S697" i="21"/>
  <c r="P697" i="21"/>
  <c r="Q697" i="21"/>
  <c r="J697" i="21"/>
  <c r="G697" i="21"/>
  <c r="A698" i="21"/>
  <c r="X697" i="21"/>
  <c r="V697" i="21"/>
  <c r="T697" i="21"/>
  <c r="U697" i="21"/>
  <c r="W697" i="21"/>
  <c r="L733" i="21"/>
  <c r="A734" i="21"/>
  <c r="Q733" i="21"/>
  <c r="J733" i="21"/>
  <c r="G733" i="21"/>
  <c r="W733" i="21"/>
  <c r="P733" i="21"/>
  <c r="E733" i="21"/>
  <c r="Y733" i="21"/>
  <c r="N733" i="21"/>
  <c r="K733" i="21"/>
  <c r="D733" i="21"/>
  <c r="T733" i="21"/>
  <c r="I733" i="21"/>
  <c r="B733" i="21"/>
  <c r="R733" i="21"/>
  <c r="O733" i="21"/>
  <c r="H733" i="21"/>
  <c r="X733" i="21"/>
  <c r="M733" i="21"/>
  <c r="F733" i="21"/>
  <c r="C733" i="21"/>
  <c r="S733" i="21"/>
  <c r="U733" i="21"/>
  <c r="V733" i="21"/>
  <c r="L769" i="21"/>
  <c r="A770" i="21"/>
  <c r="Q769" i="21"/>
  <c r="N769" i="21"/>
  <c r="O769" i="21"/>
  <c r="P769" i="21"/>
  <c r="E769" i="21"/>
  <c r="Y769" i="21"/>
  <c r="R769" i="21"/>
  <c r="S769" i="21"/>
  <c r="D769" i="21"/>
  <c r="T769" i="21"/>
  <c r="I769" i="21"/>
  <c r="F769" i="21"/>
  <c r="G769" i="21"/>
  <c r="H769" i="21"/>
  <c r="X769" i="21"/>
  <c r="M769" i="21"/>
  <c r="J769" i="21"/>
  <c r="K769" i="21"/>
  <c r="B769" i="21"/>
  <c r="C769" i="21"/>
  <c r="W769" i="21"/>
  <c r="V769" i="21"/>
  <c r="U769" i="21"/>
  <c r="D553" i="21"/>
  <c r="B553" i="21"/>
  <c r="G553" i="21"/>
  <c r="H553" i="21"/>
  <c r="F553" i="21"/>
  <c r="K553" i="21"/>
  <c r="E553" i="21"/>
  <c r="J553" i="21"/>
  <c r="A554" i="21"/>
  <c r="I553" i="21"/>
  <c r="C553" i="21"/>
  <c r="Q553" i="21"/>
  <c r="L553" i="21"/>
  <c r="N553" i="21"/>
  <c r="V553" i="21"/>
  <c r="U553" i="21"/>
  <c r="W553" i="21"/>
  <c r="T553" i="21"/>
  <c r="O553" i="21"/>
  <c r="S553" i="21"/>
  <c r="P553" i="21"/>
  <c r="M553" i="21"/>
  <c r="X553" i="21"/>
  <c r="Y553" i="21"/>
  <c r="R553" i="21"/>
  <c r="K765" i="24"/>
  <c r="R765" i="24"/>
  <c r="B765" i="24"/>
  <c r="I765" i="24"/>
  <c r="P765" i="24"/>
  <c r="G765" i="24"/>
  <c r="N765" i="24"/>
  <c r="Y765" i="24"/>
  <c r="E765" i="24"/>
  <c r="L765" i="24"/>
  <c r="S765" i="24"/>
  <c r="C765" i="24"/>
  <c r="J765" i="24"/>
  <c r="Q765" i="24"/>
  <c r="X765" i="24"/>
  <c r="H765" i="24"/>
  <c r="O765" i="24"/>
  <c r="A766" i="24"/>
  <c r="F765" i="24"/>
  <c r="M765" i="24"/>
  <c r="T765" i="24"/>
  <c r="D765" i="24"/>
  <c r="U765" i="24"/>
  <c r="W765" i="24"/>
  <c r="V765" i="24"/>
  <c r="R477" i="24"/>
  <c r="Q477" i="24"/>
  <c r="D477" i="24"/>
  <c r="J477" i="24"/>
  <c r="X477" i="24"/>
  <c r="C477" i="24"/>
  <c r="G477" i="24"/>
  <c r="F477" i="24"/>
  <c r="T477" i="24"/>
  <c r="A478" i="24"/>
  <c r="I477" i="24"/>
  <c r="S477" i="24"/>
  <c r="M477" i="24"/>
  <c r="W477" i="24"/>
  <c r="V477" i="24"/>
  <c r="E477" i="24"/>
  <c r="O477" i="24"/>
  <c r="Y477" i="24"/>
  <c r="L477" i="24"/>
  <c r="B477" i="24"/>
  <c r="P477" i="24"/>
  <c r="K477" i="24"/>
  <c r="U477" i="24"/>
  <c r="H477" i="24"/>
  <c r="N477" i="24"/>
  <c r="D408" i="21"/>
  <c r="B408" i="21"/>
  <c r="S408" i="21"/>
  <c r="H408" i="21"/>
  <c r="F408" i="21"/>
  <c r="A409" i="21"/>
  <c r="E408" i="21"/>
  <c r="C408" i="21"/>
  <c r="Y408" i="21"/>
  <c r="G408" i="21"/>
  <c r="M408" i="21"/>
  <c r="P408" i="21"/>
  <c r="I408" i="21"/>
  <c r="Q408" i="21"/>
  <c r="N408" i="21"/>
  <c r="R408" i="21"/>
  <c r="J408" i="21"/>
  <c r="K408" i="21"/>
  <c r="O408" i="21"/>
  <c r="L408" i="21"/>
  <c r="X408" i="21"/>
  <c r="W408" i="21"/>
  <c r="T408" i="21"/>
  <c r="V408" i="21"/>
  <c r="U408" i="21"/>
  <c r="D299" i="21"/>
  <c r="X299" i="21"/>
  <c r="Y299" i="21"/>
  <c r="N299" i="21"/>
  <c r="K299" i="21"/>
  <c r="H299" i="21"/>
  <c r="E299" i="21"/>
  <c r="B299" i="21"/>
  <c r="R299" i="21"/>
  <c r="O299" i="21"/>
  <c r="P299" i="21"/>
  <c r="I299" i="21"/>
  <c r="F299" i="21"/>
  <c r="C299" i="21"/>
  <c r="S299" i="21"/>
  <c r="A300" i="21"/>
  <c r="T299" i="21"/>
  <c r="Q299" i="21"/>
  <c r="J299" i="21"/>
  <c r="G299" i="21"/>
  <c r="W299" i="21"/>
  <c r="L299" i="21"/>
  <c r="M299" i="21"/>
  <c r="V299" i="21"/>
  <c r="U299" i="21"/>
  <c r="B368" i="24"/>
  <c r="P368" i="24"/>
  <c r="O368" i="24"/>
  <c r="U368" i="24"/>
  <c r="H368" i="24"/>
  <c r="N368" i="24"/>
  <c r="R368" i="24"/>
  <c r="Q368" i="24"/>
  <c r="D368" i="24"/>
  <c r="J368" i="24"/>
  <c r="X368" i="24"/>
  <c r="G368" i="24"/>
  <c r="K368" i="24"/>
  <c r="F368" i="24"/>
  <c r="T368" i="24"/>
  <c r="C368" i="24"/>
  <c r="I368" i="24"/>
  <c r="W368" i="24"/>
  <c r="M368" i="24"/>
  <c r="A369" i="24"/>
  <c r="V368" i="24"/>
  <c r="E368" i="24"/>
  <c r="S368" i="24"/>
  <c r="Y368" i="24"/>
  <c r="L368" i="24"/>
  <c r="E440" i="24"/>
  <c r="O440" i="24"/>
  <c r="Y440" i="24"/>
  <c r="L440" i="24"/>
  <c r="G440" i="24"/>
  <c r="F440" i="24"/>
  <c r="T440" i="24"/>
  <c r="U440" i="24"/>
  <c r="H440" i="24"/>
  <c r="N440" i="24"/>
  <c r="M440" i="24"/>
  <c r="W440" i="24"/>
  <c r="V440" i="24"/>
  <c r="J440" i="24"/>
  <c r="X440" i="24"/>
  <c r="C440" i="24"/>
  <c r="B440" i="24"/>
  <c r="P440" i="24"/>
  <c r="K440" i="24"/>
  <c r="A441" i="24"/>
  <c r="I440" i="24"/>
  <c r="S440" i="24"/>
  <c r="R440" i="24"/>
  <c r="Q440" i="24"/>
  <c r="D440" i="24"/>
  <c r="E513" i="24"/>
  <c r="Y513" i="24"/>
  <c r="J513" i="24"/>
  <c r="G513" i="24"/>
  <c r="D513" i="24"/>
  <c r="I513" i="24"/>
  <c r="A514" i="24"/>
  <c r="N513" i="24"/>
  <c r="K513" i="24"/>
  <c r="H513" i="24"/>
  <c r="M513" i="24"/>
  <c r="B513" i="24"/>
  <c r="R513" i="24"/>
  <c r="O513" i="24"/>
  <c r="L513" i="24"/>
  <c r="Q513" i="24"/>
  <c r="F513" i="24"/>
  <c r="C513" i="24"/>
  <c r="S513" i="24"/>
  <c r="P513" i="24"/>
  <c r="W513" i="24"/>
  <c r="T513" i="24"/>
  <c r="U513" i="24"/>
  <c r="V513" i="24"/>
  <c r="X513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9" i="24"/>
  <c r="A730" i="24"/>
  <c r="F729" i="24"/>
  <c r="M729" i="24"/>
  <c r="T729" i="24"/>
  <c r="D729" i="24"/>
  <c r="K729" i="24"/>
  <c r="R729" i="24"/>
  <c r="B729" i="24"/>
  <c r="I729" i="24"/>
  <c r="P729" i="24"/>
  <c r="W729" i="24"/>
  <c r="G729" i="24"/>
  <c r="N729" i="24"/>
  <c r="Y729" i="24"/>
  <c r="E729" i="24"/>
  <c r="L729" i="24"/>
  <c r="S729" i="24"/>
  <c r="C729" i="24"/>
  <c r="J729" i="24"/>
  <c r="Q729" i="24"/>
  <c r="X729" i="24"/>
  <c r="H729" i="24"/>
  <c r="U729" i="24"/>
  <c r="V729" i="24"/>
  <c r="H657" i="24"/>
  <c r="G657" i="24"/>
  <c r="F657" i="24"/>
  <c r="D657" i="24"/>
  <c r="A658" i="24"/>
  <c r="M657" i="24"/>
  <c r="P657" i="24"/>
  <c r="O657" i="24"/>
  <c r="N657" i="24"/>
  <c r="I657" i="24"/>
  <c r="L657" i="24"/>
  <c r="K657" i="24"/>
  <c r="J657" i="24"/>
  <c r="E657" i="24"/>
  <c r="C657" i="24"/>
  <c r="B657" i="24"/>
  <c r="U657" i="24"/>
  <c r="Q657" i="24"/>
  <c r="W657" i="24"/>
  <c r="R657" i="24"/>
  <c r="S657" i="24"/>
  <c r="T657" i="24"/>
  <c r="Y657" i="24"/>
  <c r="X657" i="24"/>
  <c r="V657" i="24"/>
  <c r="D404" i="24"/>
  <c r="X404" i="24"/>
  <c r="R404" i="24"/>
  <c r="Y404" i="24"/>
  <c r="S404" i="24"/>
  <c r="L404" i="24"/>
  <c r="M404" i="24"/>
  <c r="Q404" i="24"/>
  <c r="H404" i="24"/>
  <c r="B404" i="24"/>
  <c r="V404" i="24"/>
  <c r="A405" i="24"/>
  <c r="O404" i="24"/>
  <c r="C404" i="24"/>
  <c r="J404" i="24"/>
  <c r="W404" i="24"/>
  <c r="P404" i="24"/>
  <c r="F404" i="24"/>
  <c r="E404" i="24"/>
  <c r="N404" i="24"/>
  <c r="I404" i="24"/>
  <c r="K404" i="24"/>
  <c r="T404" i="24"/>
  <c r="G404" i="24"/>
  <c r="U404" i="24"/>
  <c r="P481" i="21"/>
  <c r="Y481" i="21"/>
  <c r="K481" i="21"/>
  <c r="T481" i="21"/>
  <c r="J481" i="21"/>
  <c r="O481" i="21"/>
  <c r="X481" i="21"/>
  <c r="R481" i="21"/>
  <c r="S481" i="21"/>
  <c r="Q481" i="21"/>
  <c r="A482" i="21"/>
  <c r="L481" i="21"/>
  <c r="M481" i="21"/>
  <c r="N481" i="21"/>
  <c r="D481" i="21"/>
  <c r="I481" i="21"/>
  <c r="B481" i="21"/>
  <c r="H481" i="21"/>
  <c r="C481" i="21"/>
  <c r="G481" i="21"/>
  <c r="F481" i="21"/>
  <c r="E481" i="21"/>
  <c r="V481" i="21"/>
  <c r="W481" i="21"/>
  <c r="U481" i="21"/>
  <c r="P841" i="21"/>
  <c r="Q841" i="21"/>
  <c r="J841" i="21"/>
  <c r="K841" i="21"/>
  <c r="D841" i="21"/>
  <c r="E841" i="21"/>
  <c r="A842" i="21"/>
  <c r="N841" i="21"/>
  <c r="O841" i="21"/>
  <c r="H841" i="21"/>
  <c r="I841" i="21"/>
  <c r="B841" i="21"/>
  <c r="C841" i="21"/>
  <c r="L841" i="21"/>
  <c r="M841" i="21"/>
  <c r="F841" i="21"/>
  <c r="G841" i="21"/>
  <c r="S841" i="21"/>
  <c r="R841" i="21"/>
  <c r="U841" i="21"/>
  <c r="T841" i="21"/>
  <c r="V841" i="21"/>
  <c r="Y841" i="21"/>
  <c r="W841" i="21"/>
  <c r="X841" i="21"/>
  <c r="H625" i="21"/>
  <c r="X625" i="21"/>
  <c r="Q625" i="21"/>
  <c r="J625" i="21"/>
  <c r="C625" i="21"/>
  <c r="S625" i="21"/>
  <c r="L625" i="21"/>
  <c r="E625" i="21"/>
  <c r="Y625" i="21"/>
  <c r="N625" i="21"/>
  <c r="G625" i="21"/>
  <c r="P625" i="21"/>
  <c r="I625" i="21"/>
  <c r="B625" i="21"/>
  <c r="R625" i="21"/>
  <c r="K625" i="21"/>
  <c r="D625" i="21"/>
  <c r="T625" i="21"/>
  <c r="M625" i="21"/>
  <c r="F625" i="21"/>
  <c r="A626" i="21"/>
  <c r="O625" i="21"/>
  <c r="U625" i="21"/>
  <c r="V625" i="21"/>
  <c r="W625" i="21"/>
  <c r="E585" i="24"/>
  <c r="Y585" i="24"/>
  <c r="N585" i="24"/>
  <c r="K585" i="24"/>
  <c r="D585" i="24"/>
  <c r="T585" i="24"/>
  <c r="I585" i="24"/>
  <c r="B585" i="24"/>
  <c r="R585" i="24"/>
  <c r="O585" i="24"/>
  <c r="H585" i="24"/>
  <c r="X585" i="24"/>
  <c r="M585" i="24"/>
  <c r="F585" i="24"/>
  <c r="C585" i="24"/>
  <c r="S585" i="24"/>
  <c r="L585" i="24"/>
  <c r="A586" i="24"/>
  <c r="Q585" i="24"/>
  <c r="J585" i="24"/>
  <c r="G585" i="24"/>
  <c r="W585" i="24"/>
  <c r="P585" i="24"/>
  <c r="U585" i="24"/>
  <c r="V585" i="24"/>
  <c r="P589" i="21"/>
  <c r="E589" i="21"/>
  <c r="B589" i="21"/>
  <c r="R589" i="21"/>
  <c r="O589" i="21"/>
  <c r="T589" i="21"/>
  <c r="I589" i="21"/>
  <c r="F589" i="21"/>
  <c r="C589" i="21"/>
  <c r="S589" i="21"/>
  <c r="D589" i="21"/>
  <c r="X589" i="21"/>
  <c r="Q589" i="21"/>
  <c r="J589" i="21"/>
  <c r="G589" i="21"/>
  <c r="W589" i="21"/>
  <c r="H589" i="21"/>
  <c r="A590" i="21"/>
  <c r="Y589" i="21"/>
  <c r="N589" i="21"/>
  <c r="K589" i="21"/>
  <c r="L589" i="21"/>
  <c r="M589" i="21"/>
  <c r="U589" i="21"/>
  <c r="V589" i="21"/>
  <c r="N801" i="24"/>
  <c r="Y801" i="24"/>
  <c r="E801" i="24"/>
  <c r="D801" i="24"/>
  <c r="G801" i="24"/>
  <c r="J801" i="24"/>
  <c r="Q801" i="24"/>
  <c r="P801" i="24"/>
  <c r="S801" i="24"/>
  <c r="C801" i="24"/>
  <c r="A802" i="24"/>
  <c r="F801" i="24"/>
  <c r="M801" i="24"/>
  <c r="L801" i="24"/>
  <c r="O801" i="24"/>
  <c r="R801" i="24"/>
  <c r="B801" i="24"/>
  <c r="I801" i="24"/>
  <c r="H801" i="24"/>
  <c r="K801" i="24"/>
  <c r="T801" i="24"/>
  <c r="W801" i="24"/>
  <c r="U801" i="24"/>
  <c r="V801" i="24"/>
  <c r="X801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32" i="24"/>
  <c r="H332" i="24"/>
  <c r="J332" i="24"/>
  <c r="A333" i="24"/>
  <c r="G332" i="24"/>
  <c r="B332" i="24"/>
  <c r="T332" i="24"/>
  <c r="U332" i="24"/>
  <c r="F332" i="24"/>
  <c r="X332" i="24"/>
  <c r="C332" i="24"/>
  <c r="I332" i="24"/>
  <c r="W332" i="24"/>
  <c r="R332" i="24"/>
  <c r="V332" i="24"/>
  <c r="E332" i="24"/>
  <c r="S332" i="24"/>
  <c r="Y332" i="24"/>
  <c r="P332" i="24"/>
  <c r="K332" i="24"/>
  <c r="O332" i="24"/>
  <c r="L332" i="24"/>
  <c r="N332" i="24"/>
  <c r="M332" i="24"/>
  <c r="D332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73" i="24"/>
  <c r="T873" i="24"/>
  <c r="D873" i="24"/>
  <c r="K873" i="24"/>
  <c r="R873" i="24"/>
  <c r="B873" i="24"/>
  <c r="I873" i="24"/>
  <c r="P873" i="24"/>
  <c r="W873" i="24"/>
  <c r="G873" i="24"/>
  <c r="N873" i="24"/>
  <c r="Y873" i="24"/>
  <c r="E873" i="24"/>
  <c r="L873" i="24"/>
  <c r="S873" i="24"/>
  <c r="C873" i="24"/>
  <c r="J873" i="24"/>
  <c r="Q873" i="24"/>
  <c r="X873" i="24"/>
  <c r="H873" i="24"/>
  <c r="O873" i="24"/>
  <c r="A874" i="24"/>
  <c r="F873" i="24"/>
  <c r="V873" i="24"/>
  <c r="U873" i="24"/>
  <c r="A373" i="21"/>
  <c r="G372" i="21"/>
  <c r="D372" i="21"/>
  <c r="B372" i="21"/>
  <c r="S372" i="21"/>
  <c r="E372" i="21"/>
  <c r="F372" i="21"/>
  <c r="Y372" i="21"/>
  <c r="C372" i="21"/>
  <c r="I372" i="21"/>
  <c r="R372" i="21"/>
  <c r="J372" i="21"/>
  <c r="N372" i="21"/>
  <c r="O372" i="21"/>
  <c r="P372" i="21"/>
  <c r="K372" i="21"/>
  <c r="L372" i="21"/>
  <c r="Q372" i="21"/>
  <c r="H372" i="21"/>
  <c r="M372" i="21"/>
  <c r="U372" i="21"/>
  <c r="T372" i="21"/>
  <c r="V372" i="21"/>
  <c r="W372" i="21"/>
  <c r="X372" i="21"/>
  <c r="I187" i="24"/>
  <c r="F187" i="24"/>
  <c r="C187" i="24"/>
  <c r="S187" i="24"/>
  <c r="T187" i="24"/>
  <c r="Q187" i="24"/>
  <c r="J187" i="24"/>
  <c r="G187" i="24"/>
  <c r="D187" i="24"/>
  <c r="X187" i="24"/>
  <c r="Y187" i="24"/>
  <c r="R187" i="24"/>
  <c r="K187" i="24"/>
  <c r="H187" i="24"/>
  <c r="E187" i="24"/>
  <c r="B187" i="24"/>
  <c r="A188" i="24"/>
  <c r="O187" i="24"/>
  <c r="P187" i="24"/>
  <c r="M187" i="24"/>
  <c r="L187" i="24"/>
  <c r="N187" i="24"/>
  <c r="U187" i="24"/>
  <c r="W187" i="24"/>
  <c r="V187" i="24"/>
  <c r="T336" i="21"/>
  <c r="Q336" i="21"/>
  <c r="J336" i="21"/>
  <c r="G336" i="21"/>
  <c r="D336" i="21"/>
  <c r="X336" i="21"/>
  <c r="Y336" i="21"/>
  <c r="R336" i="21"/>
  <c r="K336" i="21"/>
  <c r="H336" i="21"/>
  <c r="E336" i="21"/>
  <c r="B336" i="21"/>
  <c r="A337" i="21"/>
  <c r="O336" i="21"/>
  <c r="P336" i="21"/>
  <c r="I336" i="21"/>
  <c r="F336" i="21"/>
  <c r="C336" i="21"/>
  <c r="S336" i="21"/>
  <c r="M336" i="21"/>
  <c r="L336" i="21"/>
  <c r="N336" i="21"/>
  <c r="V336" i="21"/>
  <c r="U336" i="21"/>
  <c r="W336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60" i="24"/>
  <c r="I259" i="24"/>
  <c r="M259" i="24"/>
  <c r="Q259" i="24"/>
  <c r="N259" i="24"/>
  <c r="D259" i="24"/>
  <c r="R259" i="24"/>
  <c r="O259" i="24"/>
  <c r="J259" i="24"/>
  <c r="P259" i="24"/>
  <c r="B259" i="24"/>
  <c r="H259" i="24"/>
  <c r="K259" i="24"/>
  <c r="G259" i="24"/>
  <c r="L259" i="24"/>
  <c r="F259" i="24"/>
  <c r="C259" i="24"/>
  <c r="E259" i="24"/>
  <c r="Y259" i="24"/>
  <c r="S259" i="24"/>
  <c r="V259" i="24"/>
  <c r="T259" i="24"/>
  <c r="W259" i="24"/>
  <c r="U259" i="24"/>
  <c r="X259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37" i="24"/>
  <c r="S837" i="24"/>
  <c r="C837" i="24"/>
  <c r="J837" i="24"/>
  <c r="Q837" i="24"/>
  <c r="L837" i="24"/>
  <c r="O837" i="24"/>
  <c r="A838" i="24"/>
  <c r="F837" i="24"/>
  <c r="M837" i="24"/>
  <c r="H837" i="24"/>
  <c r="K837" i="24"/>
  <c r="R837" i="24"/>
  <c r="B837" i="24"/>
  <c r="I837" i="24"/>
  <c r="T837" i="24"/>
  <c r="D837" i="24"/>
  <c r="G837" i="24"/>
  <c r="N837" i="24"/>
  <c r="Y837" i="24"/>
  <c r="E837" i="24"/>
  <c r="X837" i="24"/>
  <c r="U837" i="24"/>
  <c r="V837" i="24"/>
  <c r="W837" i="24"/>
  <c r="A224" i="24"/>
  <c r="G223" i="24"/>
  <c r="B223" i="24"/>
  <c r="S223" i="24"/>
  <c r="E223" i="24"/>
  <c r="F223" i="24"/>
  <c r="D223" i="24"/>
  <c r="Y223" i="24"/>
  <c r="C223" i="24"/>
  <c r="J223" i="24"/>
  <c r="K223" i="24"/>
  <c r="O223" i="24"/>
  <c r="Q223" i="24"/>
  <c r="H223" i="24"/>
  <c r="L223" i="24"/>
  <c r="P223" i="24"/>
  <c r="I223" i="24"/>
  <c r="M223" i="24"/>
  <c r="N223" i="24"/>
  <c r="R223" i="24"/>
  <c r="T223" i="24"/>
  <c r="U223" i="24"/>
  <c r="W223" i="24"/>
  <c r="V223" i="24"/>
  <c r="X223" i="24"/>
  <c r="M549" i="24"/>
  <c r="F549" i="24"/>
  <c r="C549" i="24"/>
  <c r="S549" i="24"/>
  <c r="L549" i="24"/>
  <c r="Q549" i="24"/>
  <c r="J549" i="24"/>
  <c r="G549" i="24"/>
  <c r="A550" i="24"/>
  <c r="P549" i="24"/>
  <c r="E549" i="24"/>
  <c r="Y549" i="24"/>
  <c r="N549" i="24"/>
  <c r="K549" i="24"/>
  <c r="D549" i="24"/>
  <c r="I549" i="24"/>
  <c r="B549" i="24"/>
  <c r="R549" i="24"/>
  <c r="O549" i="24"/>
  <c r="H549" i="24"/>
  <c r="X549" i="24"/>
  <c r="W549" i="24"/>
  <c r="V549" i="24"/>
  <c r="T549" i="24"/>
  <c r="U549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94" i="24"/>
  <c r="B693" i="24"/>
  <c r="E693" i="24"/>
  <c r="D693" i="24"/>
  <c r="C693" i="24"/>
  <c r="N693" i="24"/>
  <c r="Q693" i="24"/>
  <c r="P693" i="24"/>
  <c r="O693" i="24"/>
  <c r="J693" i="24"/>
  <c r="M693" i="24"/>
  <c r="L693" i="24"/>
  <c r="K693" i="24"/>
  <c r="F693" i="24"/>
  <c r="I693" i="24"/>
  <c r="H693" i="24"/>
  <c r="G693" i="24"/>
  <c r="T693" i="24"/>
  <c r="W693" i="24"/>
  <c r="U693" i="24"/>
  <c r="S693" i="24"/>
  <c r="V693" i="24"/>
  <c r="R693" i="24"/>
  <c r="Y693" i="24"/>
  <c r="X693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95" i="24"/>
  <c r="H295" i="24"/>
  <c r="J295" i="24"/>
  <c r="A296" i="24"/>
  <c r="G295" i="24"/>
  <c r="B295" i="24"/>
  <c r="T295" i="24"/>
  <c r="F295" i="24"/>
  <c r="X295" i="24"/>
  <c r="C295" i="24"/>
  <c r="I295" i="24"/>
  <c r="W295" i="24"/>
  <c r="R295" i="24"/>
  <c r="V295" i="24"/>
  <c r="E295" i="24"/>
  <c r="S295" i="24"/>
  <c r="Y295" i="24"/>
  <c r="P295" i="24"/>
  <c r="K295" i="24"/>
  <c r="O295" i="24"/>
  <c r="U295" i="24"/>
  <c r="L295" i="24"/>
  <c r="N295" i="24"/>
  <c r="M295" i="24"/>
  <c r="D295" i="24"/>
  <c r="D661" i="21"/>
  <c r="E661" i="21"/>
  <c r="Y661" i="21"/>
  <c r="J661" i="21"/>
  <c r="G661" i="21"/>
  <c r="H661" i="21"/>
  <c r="I661" i="21"/>
  <c r="A662" i="21"/>
  <c r="N661" i="21"/>
  <c r="K661" i="21"/>
  <c r="L661" i="21"/>
  <c r="M661" i="21"/>
  <c r="B661" i="21"/>
  <c r="R661" i="21"/>
  <c r="O661" i="21"/>
  <c r="P661" i="21"/>
  <c r="Q661" i="21"/>
  <c r="F661" i="21"/>
  <c r="C661" i="21"/>
  <c r="S661" i="21"/>
  <c r="W661" i="21"/>
  <c r="X661" i="21"/>
  <c r="U661" i="21"/>
  <c r="V661" i="21"/>
  <c r="T661" i="21"/>
  <c r="B150" i="24"/>
  <c r="T150" i="24"/>
  <c r="N150" i="24"/>
  <c r="M150" i="24"/>
  <c r="G150" i="24"/>
  <c r="S150" i="24"/>
  <c r="F150" i="24"/>
  <c r="X150" i="24"/>
  <c r="R150" i="24"/>
  <c r="E150" i="24"/>
  <c r="Q150" i="24"/>
  <c r="L150" i="24"/>
  <c r="J150" i="24"/>
  <c r="D150" i="24"/>
  <c r="C150" i="24"/>
  <c r="O150" i="24"/>
  <c r="Y150" i="24"/>
  <c r="P150" i="24"/>
  <c r="H150" i="24"/>
  <c r="K150" i="24"/>
  <c r="W150" i="24"/>
  <c r="I150" i="24"/>
  <c r="U150" i="24"/>
  <c r="V150" i="24"/>
  <c r="H805" i="21"/>
  <c r="I805" i="21"/>
  <c r="N805" i="21"/>
  <c r="A806" i="21"/>
  <c r="L805" i="21"/>
  <c r="M805" i="21"/>
  <c r="G805" i="21"/>
  <c r="P805" i="21"/>
  <c r="F805" i="21"/>
  <c r="K805" i="21"/>
  <c r="D805" i="21"/>
  <c r="E805" i="21"/>
  <c r="J805" i="21"/>
  <c r="O805" i="21"/>
  <c r="B805" i="21"/>
  <c r="C805" i="21"/>
  <c r="R805" i="21"/>
  <c r="V805" i="21"/>
  <c r="S805" i="21"/>
  <c r="X805" i="21"/>
  <c r="Y805" i="21"/>
  <c r="T805" i="21"/>
  <c r="Q805" i="21"/>
  <c r="U805" i="21"/>
  <c r="W805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77" i="21"/>
  <c r="X877" i="21"/>
  <c r="Q877" i="21"/>
  <c r="J877" i="21"/>
  <c r="C877" i="21"/>
  <c r="S877" i="21"/>
  <c r="L877" i="21"/>
  <c r="E877" i="21"/>
  <c r="Y877" i="21"/>
  <c r="N877" i="21"/>
  <c r="G877" i="21"/>
  <c r="W877" i="21"/>
  <c r="P877" i="21"/>
  <c r="I877" i="21"/>
  <c r="B877" i="21"/>
  <c r="R877" i="21"/>
  <c r="K877" i="21"/>
  <c r="D877" i="21"/>
  <c r="T877" i="21"/>
  <c r="M877" i="21"/>
  <c r="F877" i="21"/>
  <c r="A878" i="21"/>
  <c r="O877" i="21"/>
  <c r="U877" i="21"/>
  <c r="V877" i="21"/>
  <c r="M621" i="24"/>
  <c r="T621" i="24"/>
  <c r="D621" i="24"/>
  <c r="G621" i="24"/>
  <c r="J621" i="24"/>
  <c r="I621" i="24"/>
  <c r="P621" i="24"/>
  <c r="S621" i="24"/>
  <c r="A622" i="24"/>
  <c r="F621" i="24"/>
  <c r="Y621" i="24"/>
  <c r="E621" i="24"/>
  <c r="L621" i="24"/>
  <c r="O621" i="24"/>
  <c r="R621" i="24"/>
  <c r="Q621" i="24"/>
  <c r="X621" i="24"/>
  <c r="H621" i="24"/>
  <c r="K621" i="24"/>
  <c r="N621" i="24"/>
  <c r="B621" i="24"/>
  <c r="C621" i="24"/>
  <c r="V621" i="24"/>
  <c r="W621" i="24"/>
  <c r="U621" i="24"/>
  <c r="A518" i="21"/>
  <c r="J517" i="21"/>
  <c r="G517" i="21"/>
  <c r="I517" i="21"/>
  <c r="H517" i="21"/>
  <c r="C517" i="21"/>
  <c r="B517" i="21"/>
  <c r="E517" i="21"/>
  <c r="D517" i="21"/>
  <c r="F517" i="21"/>
  <c r="W517" i="21"/>
  <c r="X517" i="21"/>
  <c r="O517" i="21"/>
  <c r="P517" i="21"/>
  <c r="T517" i="21"/>
  <c r="Q517" i="21"/>
  <c r="L517" i="21"/>
  <c r="Y517" i="21"/>
  <c r="M517" i="21"/>
  <c r="R517" i="21"/>
  <c r="U517" i="21"/>
  <c r="S517" i="21"/>
  <c r="N517" i="21"/>
  <c r="K517" i="21"/>
  <c r="V517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A44" i="23" s="1"/>
  <c r="A81" i="23" s="1"/>
  <c r="A118" i="23" s="1"/>
  <c r="A155" i="23" s="1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J43" i="21"/>
  <c r="T43" i="21"/>
  <c r="N43" i="21"/>
  <c r="G43" i="21"/>
  <c r="F43" i="21"/>
  <c r="P43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90" i="21"/>
  <c r="R190" i="21"/>
  <c r="G190" i="21"/>
  <c r="W190" i="21"/>
  <c r="P190" i="21"/>
  <c r="Q190" i="21"/>
  <c r="F190" i="21"/>
  <c r="V190" i="21"/>
  <c r="K190" i="21"/>
  <c r="D190" i="21"/>
  <c r="T190" i="21"/>
  <c r="E190" i="21"/>
  <c r="U190" i="21"/>
  <c r="J190" i="21"/>
  <c r="A191" i="21"/>
  <c r="O190" i="21"/>
  <c r="H190" i="21"/>
  <c r="X190" i="21"/>
  <c r="I190" i="21"/>
  <c r="N190" i="21"/>
  <c r="S190" i="21"/>
  <c r="L190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T80" i="21" l="1"/>
  <c r="A117" i="21"/>
  <c r="A154" i="21" s="1"/>
  <c r="X262" i="21"/>
  <c r="C226" i="21"/>
  <c r="D80" i="21"/>
  <c r="M80" i="21"/>
  <c r="S42" i="19"/>
  <c r="D42" i="19"/>
  <c r="T42" i="19"/>
  <c r="B42" i="19"/>
  <c r="J42" i="19"/>
  <c r="C42" i="19"/>
  <c r="O42" i="19"/>
  <c r="A43" i="19"/>
  <c r="I42" i="19"/>
  <c r="M42" i="19"/>
  <c r="E42" i="19"/>
  <c r="F42" i="19"/>
  <c r="A79" i="19"/>
  <c r="K42" i="19"/>
  <c r="P42" i="19"/>
  <c r="L42" i="19"/>
  <c r="H42" i="19"/>
  <c r="U42" i="19"/>
  <c r="Q42" i="19"/>
  <c r="R42" i="19"/>
  <c r="G42" i="19"/>
  <c r="N42" i="19"/>
  <c r="S150" i="19"/>
  <c r="T150" i="19"/>
  <c r="I150" i="19"/>
  <c r="R150" i="19"/>
  <c r="W150" i="19"/>
  <c r="X150" i="19"/>
  <c r="C150" i="19"/>
  <c r="O150" i="19"/>
  <c r="P150" i="19"/>
  <c r="Y150" i="19"/>
  <c r="G150" i="19"/>
  <c r="D150" i="19"/>
  <c r="J150" i="19"/>
  <c r="V150" i="19"/>
  <c r="B150" i="19"/>
  <c r="E150" i="19"/>
  <c r="N150" i="19"/>
  <c r="L150" i="19"/>
  <c r="Q150" i="19"/>
  <c r="F150" i="19"/>
  <c r="K150" i="19"/>
  <c r="H150" i="19"/>
  <c r="U150" i="19"/>
  <c r="M150" i="19"/>
  <c r="Q78" i="19"/>
  <c r="G78" i="19"/>
  <c r="A115" i="19"/>
  <c r="P78" i="19"/>
  <c r="T78" i="19"/>
  <c r="O78" i="19"/>
  <c r="W78" i="19"/>
  <c r="U78" i="19"/>
  <c r="R78" i="19"/>
  <c r="B78" i="19"/>
  <c r="X78" i="19"/>
  <c r="L78" i="19"/>
  <c r="F78" i="19"/>
  <c r="H78" i="19"/>
  <c r="D78" i="19"/>
  <c r="E78" i="19"/>
  <c r="V78" i="19"/>
  <c r="N78" i="19"/>
  <c r="K78" i="19"/>
  <c r="C78" i="19"/>
  <c r="J78" i="19"/>
  <c r="S78" i="19"/>
  <c r="Y78" i="19"/>
  <c r="I78" i="19"/>
  <c r="M78" i="19"/>
  <c r="F114" i="19"/>
  <c r="V114" i="19"/>
  <c r="S114" i="19"/>
  <c r="D114" i="19"/>
  <c r="Q114" i="19"/>
  <c r="N114" i="19"/>
  <c r="I114" i="19"/>
  <c r="Y114" i="19"/>
  <c r="R114" i="19"/>
  <c r="B114" i="19"/>
  <c r="T114" i="19"/>
  <c r="L114" i="19"/>
  <c r="A151" i="19"/>
  <c r="P114" i="19"/>
  <c r="E114" i="19"/>
  <c r="U114" i="19"/>
  <c r="G114" i="19"/>
  <c r="M114" i="19"/>
  <c r="O114" i="19"/>
  <c r="C114" i="19"/>
  <c r="W114" i="19"/>
  <c r="H114" i="19"/>
  <c r="X114" i="19"/>
  <c r="J114" i="19"/>
  <c r="K114" i="19"/>
  <c r="A80" i="24"/>
  <c r="A117" i="24" s="1"/>
  <c r="A154" i="24" s="1"/>
  <c r="C154" i="24" s="1"/>
  <c r="A44" i="24"/>
  <c r="A81" i="24" s="1"/>
  <c r="A118" i="24" s="1"/>
  <c r="A155" i="24" s="1"/>
  <c r="F80" i="21"/>
  <c r="S80" i="21"/>
  <c r="P80" i="21"/>
  <c r="K80" i="21"/>
  <c r="L80" i="21"/>
  <c r="X80" i="21"/>
  <c r="N80" i="21"/>
  <c r="O80" i="21"/>
  <c r="C80" i="21"/>
  <c r="R80" i="21"/>
  <c r="H80" i="21"/>
  <c r="W80" i="21"/>
  <c r="G80" i="21"/>
  <c r="I80" i="21"/>
  <c r="U80" i="21"/>
  <c r="C155" i="21"/>
  <c r="C118" i="21"/>
  <c r="C81" i="21"/>
  <c r="A45" i="21"/>
  <c r="C44" i="21"/>
  <c r="D155" i="23"/>
  <c r="H155" i="23"/>
  <c r="L155" i="23"/>
  <c r="P155" i="23"/>
  <c r="T155" i="23"/>
  <c r="X155" i="23"/>
  <c r="E155" i="23"/>
  <c r="I155" i="23"/>
  <c r="M155" i="23"/>
  <c r="Q155" i="23"/>
  <c r="U155" i="23"/>
  <c r="Y155" i="23"/>
  <c r="F155" i="23"/>
  <c r="J155" i="23"/>
  <c r="N155" i="23"/>
  <c r="R155" i="23"/>
  <c r="V155" i="23"/>
  <c r="B155" i="23"/>
  <c r="C155" i="23"/>
  <c r="G155" i="23"/>
  <c r="K155" i="23"/>
  <c r="O155" i="23"/>
  <c r="S155" i="23"/>
  <c r="W155" i="23"/>
  <c r="D118" i="23"/>
  <c r="H118" i="23"/>
  <c r="L118" i="23"/>
  <c r="P118" i="23"/>
  <c r="T118" i="23"/>
  <c r="X118" i="23"/>
  <c r="E118" i="23"/>
  <c r="I118" i="23"/>
  <c r="M118" i="23"/>
  <c r="Q118" i="23"/>
  <c r="U118" i="23"/>
  <c r="Y118" i="23"/>
  <c r="F118" i="23"/>
  <c r="J118" i="23"/>
  <c r="N118" i="23"/>
  <c r="R118" i="23"/>
  <c r="V118" i="23"/>
  <c r="B118" i="23"/>
  <c r="C118" i="23"/>
  <c r="G118" i="23"/>
  <c r="K118" i="23"/>
  <c r="O118" i="23"/>
  <c r="S118" i="23"/>
  <c r="W118" i="23"/>
  <c r="C81" i="23"/>
  <c r="G81" i="23"/>
  <c r="K81" i="23"/>
  <c r="O81" i="23"/>
  <c r="S81" i="23"/>
  <c r="W81" i="23"/>
  <c r="D81" i="23"/>
  <c r="H81" i="23"/>
  <c r="L81" i="23"/>
  <c r="P81" i="23"/>
  <c r="T81" i="23"/>
  <c r="X81" i="23"/>
  <c r="E81" i="23"/>
  <c r="I81" i="23"/>
  <c r="M81" i="23"/>
  <c r="Q81" i="23"/>
  <c r="U81" i="23"/>
  <c r="Y81" i="23"/>
  <c r="B81" i="23"/>
  <c r="F81" i="23"/>
  <c r="J81" i="23"/>
  <c r="N81" i="23"/>
  <c r="R81" i="23"/>
  <c r="V81" i="23"/>
  <c r="A45" i="23"/>
  <c r="C44" i="23"/>
  <c r="G44" i="23"/>
  <c r="K44" i="23"/>
  <c r="O44" i="23"/>
  <c r="S44" i="23"/>
  <c r="W44" i="23"/>
  <c r="D44" i="23"/>
  <c r="H44" i="23"/>
  <c r="L44" i="23"/>
  <c r="P44" i="23"/>
  <c r="T44" i="23"/>
  <c r="X44" i="23"/>
  <c r="E44" i="23"/>
  <c r="I44" i="23"/>
  <c r="M44" i="23"/>
  <c r="Q44" i="23"/>
  <c r="U44" i="23"/>
  <c r="Y44" i="23"/>
  <c r="F44" i="23"/>
  <c r="J44" i="23"/>
  <c r="N44" i="23"/>
  <c r="R44" i="23"/>
  <c r="V44" i="23"/>
  <c r="B44" i="23"/>
  <c r="F154" i="21"/>
  <c r="J154" i="21"/>
  <c r="N154" i="21"/>
  <c r="R154" i="21"/>
  <c r="V154" i="21"/>
  <c r="C154" i="21"/>
  <c r="G154" i="21"/>
  <c r="K154" i="21"/>
  <c r="O154" i="21"/>
  <c r="S154" i="21"/>
  <c r="W154" i="21"/>
  <c r="D154" i="21"/>
  <c r="H154" i="21"/>
  <c r="L154" i="21"/>
  <c r="P154" i="21"/>
  <c r="T154" i="21"/>
  <c r="X154" i="21"/>
  <c r="E154" i="21"/>
  <c r="I154" i="21"/>
  <c r="M154" i="21"/>
  <c r="Q154" i="21"/>
  <c r="U154" i="21"/>
  <c r="B226" i="21"/>
  <c r="C77" i="21"/>
  <c r="B151" i="21"/>
  <c r="D114" i="21"/>
  <c r="B114" i="21"/>
  <c r="D151" i="21"/>
  <c r="C151" i="21"/>
  <c r="D77" i="21"/>
  <c r="C114" i="21"/>
  <c r="B77" i="21"/>
  <c r="C117" i="21"/>
  <c r="G117" i="21"/>
  <c r="K117" i="21"/>
  <c r="O117" i="21"/>
  <c r="S117" i="21"/>
  <c r="W117" i="21"/>
  <c r="D117" i="21"/>
  <c r="H117" i="21"/>
  <c r="L117" i="21"/>
  <c r="P117" i="21"/>
  <c r="T117" i="21"/>
  <c r="X117" i="21"/>
  <c r="E117" i="21"/>
  <c r="I117" i="21"/>
  <c r="M117" i="21"/>
  <c r="Q117" i="21"/>
  <c r="U117" i="21"/>
  <c r="F117" i="21"/>
  <c r="J117" i="21"/>
  <c r="N117" i="21"/>
  <c r="R117" i="21"/>
  <c r="V117" i="21"/>
  <c r="B1417" i="2"/>
  <c r="Y39" i="24"/>
  <c r="X39" i="24"/>
  <c r="B40" i="21"/>
  <c r="C40" i="21"/>
  <c r="Y76" i="21"/>
  <c r="D40" i="21"/>
  <c r="X76" i="21"/>
  <c r="B40" i="24"/>
  <c r="X39" i="21"/>
  <c r="Y76" i="24"/>
  <c r="X76" i="24"/>
  <c r="C40" i="24"/>
  <c r="X188" i="21"/>
  <c r="Y113" i="21"/>
  <c r="Y39" i="21"/>
  <c r="D40" i="24"/>
  <c r="X113" i="21"/>
  <c r="Y188" i="21"/>
  <c r="X113" i="24"/>
  <c r="D189" i="21"/>
  <c r="X225" i="21"/>
  <c r="Y113" i="24"/>
  <c r="Y150" i="21"/>
  <c r="X150" i="21"/>
  <c r="Y225" i="21"/>
  <c r="B189" i="21"/>
  <c r="C189" i="21"/>
  <c r="S227" i="21"/>
  <c r="Q227" i="21"/>
  <c r="U227" i="21"/>
  <c r="V227" i="21"/>
  <c r="R227" i="21"/>
  <c r="T227" i="21"/>
  <c r="W227" i="21"/>
  <c r="X227" i="21"/>
  <c r="G227" i="21"/>
  <c r="I227" i="21"/>
  <c r="P227" i="21"/>
  <c r="O227" i="21"/>
  <c r="E227" i="21"/>
  <c r="J227" i="21"/>
  <c r="L227" i="21"/>
  <c r="K227" i="21"/>
  <c r="F227" i="21"/>
  <c r="H227" i="21"/>
  <c r="M227" i="21"/>
  <c r="D227" i="21"/>
  <c r="A228" i="21"/>
  <c r="N227" i="21"/>
  <c r="I263" i="21"/>
  <c r="C263" i="21"/>
  <c r="K263" i="21"/>
  <c r="O263" i="21"/>
  <c r="Y263" i="21"/>
  <c r="S263" i="21"/>
  <c r="E263" i="21"/>
  <c r="A264" i="21"/>
  <c r="P263" i="21"/>
  <c r="L263" i="21"/>
  <c r="R263" i="21"/>
  <c r="W263" i="21"/>
  <c r="Q263" i="21"/>
  <c r="J263" i="21"/>
  <c r="H263" i="21"/>
  <c r="F263" i="21"/>
  <c r="M263" i="21"/>
  <c r="V263" i="21"/>
  <c r="T263" i="21"/>
  <c r="D263" i="21"/>
  <c r="B263" i="21"/>
  <c r="G263" i="21"/>
  <c r="N263" i="21"/>
  <c r="U263" i="21"/>
  <c r="X263" i="21"/>
  <c r="X42" i="21"/>
  <c r="V42" i="21"/>
  <c r="V42" i="19"/>
  <c r="V42" i="24"/>
  <c r="W42" i="21"/>
  <c r="X42" i="19"/>
  <c r="W42" i="24"/>
  <c r="Y42" i="19"/>
  <c r="W42" i="19"/>
  <c r="H662" i="21"/>
  <c r="X662" i="21"/>
  <c r="Q662" i="21"/>
  <c r="J662" i="21"/>
  <c r="C662" i="21"/>
  <c r="S662" i="21"/>
  <c r="L662" i="21"/>
  <c r="E662" i="21"/>
  <c r="Y662" i="21"/>
  <c r="N662" i="21"/>
  <c r="G662" i="21"/>
  <c r="P662" i="21"/>
  <c r="I662" i="21"/>
  <c r="B662" i="21"/>
  <c r="R662" i="21"/>
  <c r="K662" i="21"/>
  <c r="D662" i="21"/>
  <c r="T662" i="21"/>
  <c r="M662" i="21"/>
  <c r="F662" i="21"/>
  <c r="A663" i="21"/>
  <c r="O662" i="21"/>
  <c r="V662" i="21"/>
  <c r="U662" i="21"/>
  <c r="W662" i="21"/>
  <c r="S191" i="23"/>
  <c r="R191" i="23"/>
  <c r="Y191" i="23"/>
  <c r="E191" i="23"/>
  <c r="P191" i="23"/>
  <c r="A192" i="23"/>
  <c r="A193" i="23" s="1"/>
  <c r="A230" i="23" s="1"/>
  <c r="A267" i="23" s="1"/>
  <c r="A304" i="23" s="1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24" i="24"/>
  <c r="E224" i="24"/>
  <c r="B224" i="24"/>
  <c r="P224" i="24"/>
  <c r="X224" i="24"/>
  <c r="K224" i="24"/>
  <c r="I224" i="24"/>
  <c r="F224" i="24"/>
  <c r="D224" i="24"/>
  <c r="A225" i="24"/>
  <c r="O224" i="24"/>
  <c r="Q224" i="24"/>
  <c r="J224" i="24"/>
  <c r="T224" i="24"/>
  <c r="C224" i="24"/>
  <c r="S224" i="24"/>
  <c r="Y224" i="24"/>
  <c r="R224" i="24"/>
  <c r="H224" i="24"/>
  <c r="N224" i="24"/>
  <c r="L224" i="24"/>
  <c r="M224" i="24"/>
  <c r="W224" i="24"/>
  <c r="V224" i="24"/>
  <c r="U224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26" i="21"/>
  <c r="N626" i="21"/>
  <c r="G626" i="21"/>
  <c r="W626" i="21"/>
  <c r="T626" i="21"/>
  <c r="E626" i="21"/>
  <c r="B626" i="21"/>
  <c r="R626" i="21"/>
  <c r="K626" i="21"/>
  <c r="D626" i="21"/>
  <c r="X626" i="21"/>
  <c r="I626" i="21"/>
  <c r="F626" i="21"/>
  <c r="A627" i="21"/>
  <c r="O626" i="21"/>
  <c r="H626" i="21"/>
  <c r="Q626" i="21"/>
  <c r="J626" i="21"/>
  <c r="C626" i="21"/>
  <c r="S626" i="21"/>
  <c r="P626" i="21"/>
  <c r="L626" i="21"/>
  <c r="M626" i="21"/>
  <c r="U626" i="21"/>
  <c r="V626" i="21"/>
  <c r="P482" i="21"/>
  <c r="I482" i="21"/>
  <c r="B482" i="21"/>
  <c r="R482" i="21"/>
  <c r="O482" i="21"/>
  <c r="T482" i="21"/>
  <c r="Q482" i="21"/>
  <c r="F482" i="21"/>
  <c r="C482" i="21"/>
  <c r="S482" i="21"/>
  <c r="D482" i="21"/>
  <c r="X482" i="21"/>
  <c r="Y482" i="21"/>
  <c r="J482" i="21"/>
  <c r="G482" i="21"/>
  <c r="W482" i="21"/>
  <c r="H482" i="21"/>
  <c r="E482" i="21"/>
  <c r="A483" i="21"/>
  <c r="N482" i="21"/>
  <c r="K482" i="21"/>
  <c r="M482" i="21"/>
  <c r="L482" i="21"/>
  <c r="V482" i="21"/>
  <c r="U482" i="21"/>
  <c r="Q405" i="24"/>
  <c r="F405" i="24"/>
  <c r="E405" i="24"/>
  <c r="N405" i="24"/>
  <c r="M405" i="24"/>
  <c r="X405" i="24"/>
  <c r="U405" i="24"/>
  <c r="J405" i="24"/>
  <c r="R405" i="24"/>
  <c r="I405" i="24"/>
  <c r="L405" i="24"/>
  <c r="A406" i="24"/>
  <c r="D405" i="24"/>
  <c r="Y405" i="24"/>
  <c r="S405" i="24"/>
  <c r="G405" i="24"/>
  <c r="V405" i="24"/>
  <c r="C405" i="24"/>
  <c r="O405" i="24"/>
  <c r="H405" i="24"/>
  <c r="B405" i="24"/>
  <c r="W405" i="24"/>
  <c r="T405" i="24"/>
  <c r="K405" i="24"/>
  <c r="P405" i="24"/>
  <c r="J658" i="24"/>
  <c r="M658" i="24"/>
  <c r="G658" i="24"/>
  <c r="S658" i="24"/>
  <c r="H658" i="24"/>
  <c r="A659" i="24"/>
  <c r="F658" i="24"/>
  <c r="I658" i="24"/>
  <c r="T658" i="24"/>
  <c r="K658" i="24"/>
  <c r="R658" i="24"/>
  <c r="Y658" i="24"/>
  <c r="E658" i="24"/>
  <c r="L658" i="24"/>
  <c r="X658" i="24"/>
  <c r="N658" i="24"/>
  <c r="Q658" i="24"/>
  <c r="O658" i="24"/>
  <c r="D658" i="24"/>
  <c r="P658" i="24"/>
  <c r="B658" i="24"/>
  <c r="C658" i="24"/>
  <c r="W658" i="24"/>
  <c r="U658" i="24"/>
  <c r="V658" i="24"/>
  <c r="K730" i="24"/>
  <c r="N730" i="24"/>
  <c r="P730" i="24"/>
  <c r="L730" i="24"/>
  <c r="G730" i="24"/>
  <c r="J730" i="24"/>
  <c r="H730" i="24"/>
  <c r="D730" i="24"/>
  <c r="C730" i="24"/>
  <c r="F730" i="24"/>
  <c r="M730" i="24"/>
  <c r="Q730" i="24"/>
  <c r="O730" i="24"/>
  <c r="A731" i="24"/>
  <c r="B730" i="24"/>
  <c r="E730" i="24"/>
  <c r="I730" i="24"/>
  <c r="R730" i="24"/>
  <c r="U730" i="24"/>
  <c r="S730" i="24"/>
  <c r="Y730" i="24"/>
  <c r="V730" i="24"/>
  <c r="X730" i="24"/>
  <c r="T730" i="24"/>
  <c r="W730" i="24"/>
  <c r="O514" i="24"/>
  <c r="M514" i="24"/>
  <c r="F514" i="24"/>
  <c r="L514" i="24"/>
  <c r="T514" i="24"/>
  <c r="C514" i="24"/>
  <c r="S514" i="24"/>
  <c r="Q514" i="24"/>
  <c r="J514" i="24"/>
  <c r="P514" i="24"/>
  <c r="H514" i="24"/>
  <c r="G514" i="24"/>
  <c r="E514" i="24"/>
  <c r="Y514" i="24"/>
  <c r="N514" i="24"/>
  <c r="A515" i="24"/>
  <c r="X514" i="24"/>
  <c r="K514" i="24"/>
  <c r="I514" i="24"/>
  <c r="B514" i="24"/>
  <c r="R514" i="24"/>
  <c r="D514" i="24"/>
  <c r="W514" i="24"/>
  <c r="V514" i="24"/>
  <c r="U514" i="24"/>
  <c r="K441" i="24"/>
  <c r="A442" i="24"/>
  <c r="Y441" i="24"/>
  <c r="C441" i="24"/>
  <c r="R441" i="24"/>
  <c r="W441" i="24"/>
  <c r="H441" i="24"/>
  <c r="E441" i="24"/>
  <c r="X441" i="24"/>
  <c r="N441" i="24"/>
  <c r="S441" i="24"/>
  <c r="T441" i="24"/>
  <c r="Q441" i="24"/>
  <c r="U441" i="24"/>
  <c r="O441" i="24"/>
  <c r="D441" i="24"/>
  <c r="M441" i="24"/>
  <c r="P441" i="24"/>
  <c r="F441" i="24"/>
  <c r="J441" i="24"/>
  <c r="I441" i="24"/>
  <c r="L441" i="24"/>
  <c r="B441" i="24"/>
  <c r="G441" i="24"/>
  <c r="V441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96" i="24"/>
  <c r="C296" i="24"/>
  <c r="R296" i="24"/>
  <c r="W296" i="24"/>
  <c r="H296" i="24"/>
  <c r="J296" i="24"/>
  <c r="N296" i="24"/>
  <c r="S296" i="24"/>
  <c r="A297" i="24"/>
  <c r="Q296" i="24"/>
  <c r="K296" i="24"/>
  <c r="D296" i="24"/>
  <c r="O296" i="24"/>
  <c r="T296" i="24"/>
  <c r="M296" i="24"/>
  <c r="P296" i="24"/>
  <c r="F296" i="24"/>
  <c r="E296" i="24"/>
  <c r="X296" i="24"/>
  <c r="I296" i="24"/>
  <c r="L296" i="24"/>
  <c r="B296" i="24"/>
  <c r="G296" i="24"/>
  <c r="V296" i="24"/>
  <c r="U296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37" i="21"/>
  <c r="I337" i="21"/>
  <c r="B337" i="21"/>
  <c r="R337" i="21"/>
  <c r="O337" i="21"/>
  <c r="T337" i="21"/>
  <c r="Q337" i="21"/>
  <c r="F337" i="21"/>
  <c r="C337" i="21"/>
  <c r="S337" i="21"/>
  <c r="D337" i="21"/>
  <c r="X337" i="21"/>
  <c r="Y337" i="21"/>
  <c r="J337" i="21"/>
  <c r="G337" i="21"/>
  <c r="W337" i="21"/>
  <c r="H337" i="21"/>
  <c r="E337" i="21"/>
  <c r="A338" i="21"/>
  <c r="N337" i="21"/>
  <c r="K337" i="21"/>
  <c r="L337" i="21"/>
  <c r="M337" i="21"/>
  <c r="U337" i="21"/>
  <c r="V337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802" i="24"/>
  <c r="G802" i="24"/>
  <c r="I802" i="24"/>
  <c r="B802" i="24"/>
  <c r="R802" i="24"/>
  <c r="X802" i="24"/>
  <c r="S802" i="24"/>
  <c r="C802" i="24"/>
  <c r="D802" i="24"/>
  <c r="M802" i="24"/>
  <c r="J802" i="24"/>
  <c r="T802" i="24"/>
  <c r="O802" i="24"/>
  <c r="Y802" i="24"/>
  <c r="N802" i="24"/>
  <c r="F802" i="24"/>
  <c r="E802" i="24"/>
  <c r="P802" i="24"/>
  <c r="K802" i="24"/>
  <c r="Q802" i="24"/>
  <c r="H802" i="24"/>
  <c r="A803" i="24"/>
  <c r="U802" i="24"/>
  <c r="W802" i="24"/>
  <c r="V802" i="24"/>
  <c r="J369" i="24"/>
  <c r="S369" i="24"/>
  <c r="P369" i="24"/>
  <c r="Q369" i="24"/>
  <c r="K369" i="24"/>
  <c r="V369" i="24"/>
  <c r="O369" i="24"/>
  <c r="L369" i="24"/>
  <c r="M369" i="24"/>
  <c r="X369" i="24"/>
  <c r="B369" i="24"/>
  <c r="E369" i="24"/>
  <c r="T369" i="24"/>
  <c r="I369" i="24"/>
  <c r="H369" i="24"/>
  <c r="A370" i="24"/>
  <c r="G369" i="24"/>
  <c r="R369" i="24"/>
  <c r="U369" i="24"/>
  <c r="Y369" i="24"/>
  <c r="C369" i="24"/>
  <c r="N369" i="24"/>
  <c r="W369" i="24"/>
  <c r="D369" i="24"/>
  <c r="F369" i="24"/>
  <c r="E409" i="21"/>
  <c r="C409" i="21"/>
  <c r="Y409" i="21"/>
  <c r="G409" i="21"/>
  <c r="D409" i="21"/>
  <c r="B409" i="21"/>
  <c r="S409" i="21"/>
  <c r="A410" i="21"/>
  <c r="F409" i="21"/>
  <c r="Q409" i="21"/>
  <c r="R409" i="21"/>
  <c r="J409" i="21"/>
  <c r="H409" i="21"/>
  <c r="O409" i="21"/>
  <c r="P409" i="21"/>
  <c r="N409" i="21"/>
  <c r="L409" i="21"/>
  <c r="M409" i="21"/>
  <c r="K409" i="21"/>
  <c r="I409" i="21"/>
  <c r="X409" i="21"/>
  <c r="U409" i="21"/>
  <c r="T409" i="21"/>
  <c r="V409" i="21"/>
  <c r="W409" i="21"/>
  <c r="A555" i="21"/>
  <c r="J554" i="21"/>
  <c r="C554" i="21"/>
  <c r="G554" i="21"/>
  <c r="H554" i="21"/>
  <c r="B554" i="21"/>
  <c r="D554" i="21"/>
  <c r="F554" i="21"/>
  <c r="E554" i="21"/>
  <c r="I554" i="21"/>
  <c r="O554" i="21"/>
  <c r="P554" i="21"/>
  <c r="W554" i="21"/>
  <c r="R554" i="21"/>
  <c r="L554" i="21"/>
  <c r="U554" i="21"/>
  <c r="T554" i="21"/>
  <c r="K554" i="21"/>
  <c r="Q554" i="21"/>
  <c r="S554" i="21"/>
  <c r="Y554" i="21"/>
  <c r="X554" i="21"/>
  <c r="V554" i="21"/>
  <c r="N554" i="21"/>
  <c r="M554" i="21"/>
  <c r="P770" i="21"/>
  <c r="C770" i="21"/>
  <c r="N770" i="21"/>
  <c r="Q770" i="21"/>
  <c r="J770" i="21"/>
  <c r="D770" i="21"/>
  <c r="E770" i="21"/>
  <c r="G770" i="21"/>
  <c r="T770" i="21"/>
  <c r="Y770" i="21"/>
  <c r="S770" i="21"/>
  <c r="H770" i="21"/>
  <c r="I770" i="21"/>
  <c r="K770" i="21"/>
  <c r="X770" i="21"/>
  <c r="F770" i="21"/>
  <c r="W770" i="21"/>
  <c r="L770" i="21"/>
  <c r="M770" i="21"/>
  <c r="O770" i="21"/>
  <c r="B770" i="21"/>
  <c r="R770" i="21"/>
  <c r="A771" i="21"/>
  <c r="V770" i="21"/>
  <c r="U770" i="21"/>
  <c r="L698" i="21"/>
  <c r="I698" i="21"/>
  <c r="B698" i="21"/>
  <c r="R698" i="21"/>
  <c r="O698" i="21"/>
  <c r="P698" i="21"/>
  <c r="M698" i="21"/>
  <c r="F698" i="21"/>
  <c r="C698" i="21"/>
  <c r="S698" i="21"/>
  <c r="D698" i="21"/>
  <c r="A699" i="21"/>
  <c r="Q698" i="21"/>
  <c r="J698" i="21"/>
  <c r="G698" i="21"/>
  <c r="H698" i="21"/>
  <c r="E698" i="21"/>
  <c r="Y698" i="21"/>
  <c r="N698" i="21"/>
  <c r="K698" i="21"/>
  <c r="T698" i="21"/>
  <c r="W698" i="21"/>
  <c r="X698" i="21"/>
  <c r="U698" i="21"/>
  <c r="V698" i="21"/>
  <c r="T518" i="21"/>
  <c r="J518" i="21"/>
  <c r="O518" i="21"/>
  <c r="X518" i="21"/>
  <c r="R518" i="21"/>
  <c r="S518" i="21"/>
  <c r="Q518" i="21"/>
  <c r="A519" i="21"/>
  <c r="P518" i="21"/>
  <c r="Y518" i="21"/>
  <c r="K518" i="21"/>
  <c r="L518" i="21"/>
  <c r="M518" i="21"/>
  <c r="N518" i="21"/>
  <c r="D518" i="21"/>
  <c r="H518" i="21"/>
  <c r="E518" i="21"/>
  <c r="B518" i="21"/>
  <c r="F518" i="21"/>
  <c r="I518" i="21"/>
  <c r="G518" i="21"/>
  <c r="C518" i="21"/>
  <c r="W518" i="21"/>
  <c r="V518" i="21"/>
  <c r="U518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50" i="24"/>
  <c r="M550" i="24"/>
  <c r="F550" i="24"/>
  <c r="L550" i="24"/>
  <c r="H550" i="24"/>
  <c r="C550" i="24"/>
  <c r="S550" i="24"/>
  <c r="Q550" i="24"/>
  <c r="J550" i="24"/>
  <c r="P550" i="24"/>
  <c r="G550" i="24"/>
  <c r="E550" i="24"/>
  <c r="Y550" i="24"/>
  <c r="N550" i="24"/>
  <c r="A551" i="24"/>
  <c r="K550" i="24"/>
  <c r="I550" i="24"/>
  <c r="B550" i="24"/>
  <c r="R550" i="24"/>
  <c r="D550" i="24"/>
  <c r="X550" i="24"/>
  <c r="V550" i="24"/>
  <c r="U550" i="24"/>
  <c r="W550" i="24"/>
  <c r="T550" i="24"/>
  <c r="M838" i="24"/>
  <c r="K838" i="24"/>
  <c r="J838" i="24"/>
  <c r="H838" i="24"/>
  <c r="G838" i="24"/>
  <c r="I838" i="24"/>
  <c r="F838" i="24"/>
  <c r="D838" i="24"/>
  <c r="C838" i="24"/>
  <c r="B838" i="24"/>
  <c r="Y838" i="24"/>
  <c r="E838" i="24"/>
  <c r="A839" i="24"/>
  <c r="S838" i="24"/>
  <c r="R838" i="24"/>
  <c r="Q838" i="24"/>
  <c r="P838" i="24"/>
  <c r="O838" i="24"/>
  <c r="N838" i="24"/>
  <c r="L838" i="24"/>
  <c r="X838" i="24"/>
  <c r="W838" i="24"/>
  <c r="U838" i="24"/>
  <c r="T838" i="24"/>
  <c r="V838" i="24"/>
  <c r="Q188" i="24"/>
  <c r="J188" i="24"/>
  <c r="O188" i="24"/>
  <c r="X188" i="24"/>
  <c r="A189" i="24"/>
  <c r="Y188" i="24"/>
  <c r="N188" i="24"/>
  <c r="W188" i="24"/>
  <c r="C188" i="24"/>
  <c r="D188" i="24"/>
  <c r="E188" i="24"/>
  <c r="B188" i="24"/>
  <c r="R188" i="24"/>
  <c r="H188" i="24"/>
  <c r="K188" i="24"/>
  <c r="T188" i="24"/>
  <c r="I188" i="24"/>
  <c r="F188" i="24"/>
  <c r="G188" i="24"/>
  <c r="P188" i="24"/>
  <c r="S188" i="24"/>
  <c r="L188" i="24"/>
  <c r="M188" i="24"/>
  <c r="V188" i="24"/>
  <c r="U188" i="24"/>
  <c r="F43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K43" i="24"/>
  <c r="O43" i="24"/>
  <c r="P43" i="24"/>
  <c r="M43" i="24"/>
  <c r="Y333" i="24"/>
  <c r="C333" i="24"/>
  <c r="R333" i="24"/>
  <c r="W333" i="24"/>
  <c r="D333" i="24"/>
  <c r="J333" i="24"/>
  <c r="N333" i="24"/>
  <c r="S333" i="24"/>
  <c r="P333" i="24"/>
  <c r="Q333" i="24"/>
  <c r="K333" i="24"/>
  <c r="L333" i="24"/>
  <c r="O333" i="24"/>
  <c r="A334" i="24"/>
  <c r="M333" i="24"/>
  <c r="X333" i="24"/>
  <c r="F333" i="24"/>
  <c r="E333" i="24"/>
  <c r="T333" i="24"/>
  <c r="I333" i="24"/>
  <c r="H333" i="24"/>
  <c r="B333" i="24"/>
  <c r="G333" i="24"/>
  <c r="V333" i="24"/>
  <c r="U333" i="24"/>
  <c r="O586" i="24"/>
  <c r="M586" i="24"/>
  <c r="F586" i="24"/>
  <c r="D586" i="24"/>
  <c r="P586" i="24"/>
  <c r="C586" i="24"/>
  <c r="S586" i="24"/>
  <c r="Q586" i="24"/>
  <c r="J586" i="24"/>
  <c r="H586" i="24"/>
  <c r="G586" i="24"/>
  <c r="E586" i="24"/>
  <c r="Y586" i="24"/>
  <c r="N586" i="24"/>
  <c r="L586" i="24"/>
  <c r="K586" i="24"/>
  <c r="I586" i="24"/>
  <c r="B586" i="24"/>
  <c r="R586" i="24"/>
  <c r="A587" i="24"/>
  <c r="X586" i="24"/>
  <c r="U586" i="24"/>
  <c r="W586" i="24"/>
  <c r="T586" i="24"/>
  <c r="V586" i="24"/>
  <c r="D300" i="21"/>
  <c r="I300" i="21"/>
  <c r="H300" i="21"/>
  <c r="B300" i="21"/>
  <c r="P300" i="21"/>
  <c r="E300" i="21"/>
  <c r="C300" i="21"/>
  <c r="F300" i="21"/>
  <c r="G300" i="21"/>
  <c r="J300" i="21"/>
  <c r="A301" i="21"/>
  <c r="L300" i="21"/>
  <c r="O300" i="21"/>
  <c r="M300" i="21"/>
  <c r="N300" i="21"/>
  <c r="K300" i="21"/>
  <c r="Y300" i="21"/>
  <c r="R300" i="21"/>
  <c r="Q300" i="21"/>
  <c r="S300" i="21"/>
  <c r="W300" i="21"/>
  <c r="V300" i="21"/>
  <c r="U300" i="21"/>
  <c r="T300" i="21"/>
  <c r="X300" i="21"/>
  <c r="K478" i="24"/>
  <c r="D478" i="24"/>
  <c r="Y478" i="24"/>
  <c r="C478" i="24"/>
  <c r="R478" i="24"/>
  <c r="W478" i="24"/>
  <c r="X478" i="24"/>
  <c r="E478" i="24"/>
  <c r="L478" i="24"/>
  <c r="N478" i="24"/>
  <c r="S478" i="24"/>
  <c r="H478" i="24"/>
  <c r="Q478" i="24"/>
  <c r="U478" i="24"/>
  <c r="O478" i="24"/>
  <c r="T478" i="24"/>
  <c r="M478" i="24"/>
  <c r="P478" i="24"/>
  <c r="F478" i="24"/>
  <c r="J478" i="24"/>
  <c r="I478" i="24"/>
  <c r="A479" i="24"/>
  <c r="B478" i="24"/>
  <c r="G478" i="24"/>
  <c r="V478" i="24"/>
  <c r="D734" i="21"/>
  <c r="E734" i="21"/>
  <c r="Y734" i="21"/>
  <c r="N734" i="21"/>
  <c r="K734" i="21"/>
  <c r="H734" i="21"/>
  <c r="I734" i="21"/>
  <c r="B734" i="21"/>
  <c r="R734" i="21"/>
  <c r="O734" i="21"/>
  <c r="L734" i="21"/>
  <c r="M734" i="21"/>
  <c r="F734" i="21"/>
  <c r="C734" i="21"/>
  <c r="S734" i="21"/>
  <c r="P734" i="21"/>
  <c r="Q734" i="21"/>
  <c r="J734" i="21"/>
  <c r="G734" i="21"/>
  <c r="A735" i="21"/>
  <c r="X734" i="21"/>
  <c r="W734" i="21"/>
  <c r="T734" i="21"/>
  <c r="V734" i="21"/>
  <c r="U734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45" i="21"/>
  <c r="F445" i="21"/>
  <c r="A446" i="21"/>
  <c r="E445" i="21"/>
  <c r="C445" i="21"/>
  <c r="Y445" i="21"/>
  <c r="G445" i="21"/>
  <c r="D445" i="21"/>
  <c r="B445" i="21"/>
  <c r="S445" i="21"/>
  <c r="J445" i="21"/>
  <c r="O445" i="21"/>
  <c r="L445" i="21"/>
  <c r="P445" i="21"/>
  <c r="N445" i="21"/>
  <c r="I445" i="21"/>
  <c r="M445" i="21"/>
  <c r="Q445" i="21"/>
  <c r="K445" i="21"/>
  <c r="R445" i="21"/>
  <c r="W445" i="21"/>
  <c r="X445" i="21"/>
  <c r="T445" i="21"/>
  <c r="V445" i="21"/>
  <c r="U445" i="21"/>
  <c r="N622" i="24"/>
  <c r="Y622" i="24"/>
  <c r="E622" i="24"/>
  <c r="L622" i="24"/>
  <c r="S622" i="24"/>
  <c r="C622" i="24"/>
  <c r="J622" i="24"/>
  <c r="Q622" i="24"/>
  <c r="X622" i="24"/>
  <c r="H622" i="24"/>
  <c r="O622" i="24"/>
  <c r="A623" i="24"/>
  <c r="F622" i="24"/>
  <c r="M622" i="24"/>
  <c r="T622" i="24"/>
  <c r="D622" i="24"/>
  <c r="K622" i="24"/>
  <c r="R622" i="24"/>
  <c r="B622" i="24"/>
  <c r="I622" i="24"/>
  <c r="P622" i="24"/>
  <c r="W622" i="24"/>
  <c r="G622" i="24"/>
  <c r="V622" i="24"/>
  <c r="U622" i="24"/>
  <c r="L878" i="21"/>
  <c r="M878" i="21"/>
  <c r="K878" i="21"/>
  <c r="A879" i="21"/>
  <c r="P878" i="21"/>
  <c r="Q878" i="21"/>
  <c r="O878" i="21"/>
  <c r="N878" i="21"/>
  <c r="D878" i="21"/>
  <c r="E878" i="21"/>
  <c r="C878" i="21"/>
  <c r="F878" i="21"/>
  <c r="B878" i="21"/>
  <c r="H878" i="21"/>
  <c r="I878" i="21"/>
  <c r="G878" i="21"/>
  <c r="J878" i="21"/>
  <c r="Y878" i="21"/>
  <c r="X878" i="21"/>
  <c r="T878" i="21"/>
  <c r="R878" i="21"/>
  <c r="W878" i="21"/>
  <c r="U878" i="21"/>
  <c r="S878" i="21"/>
  <c r="V878" i="21"/>
  <c r="L806" i="21"/>
  <c r="E806" i="21"/>
  <c r="Y806" i="21"/>
  <c r="S806" i="21"/>
  <c r="N806" i="21"/>
  <c r="P806" i="21"/>
  <c r="I806" i="21"/>
  <c r="G806" i="21"/>
  <c r="F806" i="21"/>
  <c r="R806" i="21"/>
  <c r="D806" i="21"/>
  <c r="T806" i="21"/>
  <c r="M806" i="21"/>
  <c r="K806" i="21"/>
  <c r="A807" i="21"/>
  <c r="H806" i="21"/>
  <c r="X806" i="21"/>
  <c r="Q806" i="21"/>
  <c r="O806" i="21"/>
  <c r="J806" i="21"/>
  <c r="B806" i="21"/>
  <c r="C806" i="21"/>
  <c r="V806" i="21"/>
  <c r="U806" i="21"/>
  <c r="W806" i="21"/>
  <c r="P694" i="24"/>
  <c r="O694" i="24"/>
  <c r="N694" i="24"/>
  <c r="M694" i="24"/>
  <c r="L694" i="24"/>
  <c r="K694" i="24"/>
  <c r="J694" i="24"/>
  <c r="I694" i="24"/>
  <c r="H694" i="24"/>
  <c r="G694" i="24"/>
  <c r="F694" i="24"/>
  <c r="E694" i="24"/>
  <c r="D694" i="24"/>
  <c r="A695" i="24"/>
  <c r="B694" i="24"/>
  <c r="C694" i="24"/>
  <c r="Y694" i="24"/>
  <c r="S694" i="24"/>
  <c r="X694" i="24"/>
  <c r="T694" i="24"/>
  <c r="W694" i="24"/>
  <c r="V694" i="24"/>
  <c r="R694" i="24"/>
  <c r="U694" i="24"/>
  <c r="Q694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60" i="24"/>
  <c r="D260" i="24"/>
  <c r="H260" i="24"/>
  <c r="Q260" i="24"/>
  <c r="N260" i="24"/>
  <c r="E260" i="24"/>
  <c r="B260" i="24"/>
  <c r="M260" i="24"/>
  <c r="K260" i="24"/>
  <c r="J260" i="24"/>
  <c r="A261" i="24"/>
  <c r="I260" i="24"/>
  <c r="L260" i="24"/>
  <c r="F260" i="24"/>
  <c r="P260" i="24"/>
  <c r="C260" i="24"/>
  <c r="R260" i="24"/>
  <c r="O260" i="24"/>
  <c r="Y260" i="24"/>
  <c r="S260" i="24"/>
  <c r="X260" i="24"/>
  <c r="U260" i="24"/>
  <c r="V260" i="24"/>
  <c r="W260" i="24"/>
  <c r="T260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73" i="21"/>
  <c r="X373" i="21"/>
  <c r="Y373" i="21"/>
  <c r="R373" i="21"/>
  <c r="K373" i="21"/>
  <c r="H373" i="21"/>
  <c r="E373" i="21"/>
  <c r="B373" i="21"/>
  <c r="A374" i="21"/>
  <c r="O373" i="21"/>
  <c r="P373" i="21"/>
  <c r="I373" i="21"/>
  <c r="F373" i="21"/>
  <c r="C373" i="21"/>
  <c r="S373" i="21"/>
  <c r="T373" i="21"/>
  <c r="Q373" i="21"/>
  <c r="J373" i="21"/>
  <c r="G373" i="21"/>
  <c r="L373" i="21"/>
  <c r="M373" i="21"/>
  <c r="N373" i="21"/>
  <c r="V373" i="21"/>
  <c r="W373" i="21"/>
  <c r="U373" i="21"/>
  <c r="H874" i="24"/>
  <c r="G874" i="24"/>
  <c r="F874" i="24"/>
  <c r="E874" i="24"/>
  <c r="I874" i="24"/>
  <c r="T874" i="24"/>
  <c r="D874" i="24"/>
  <c r="B874" i="24"/>
  <c r="A875" i="24"/>
  <c r="Y874" i="24"/>
  <c r="C874" i="24"/>
  <c r="P874" i="24"/>
  <c r="R874" i="24"/>
  <c r="Q874" i="24"/>
  <c r="O874" i="24"/>
  <c r="S874" i="24"/>
  <c r="L874" i="24"/>
  <c r="M874" i="24"/>
  <c r="K874" i="24"/>
  <c r="J874" i="24"/>
  <c r="N874" i="24"/>
  <c r="W874" i="24"/>
  <c r="U874" i="24"/>
  <c r="V874" i="24"/>
  <c r="X874" i="24"/>
  <c r="H590" i="21"/>
  <c r="F590" i="21"/>
  <c r="K590" i="21"/>
  <c r="E590" i="21"/>
  <c r="J590" i="21"/>
  <c r="A591" i="21"/>
  <c r="I590" i="21"/>
  <c r="C590" i="21"/>
  <c r="D590" i="21"/>
  <c r="B590" i="21"/>
  <c r="G590" i="21"/>
  <c r="Q590" i="21"/>
  <c r="Y590" i="21"/>
  <c r="T590" i="21"/>
  <c r="V590" i="21"/>
  <c r="L590" i="21"/>
  <c r="N590" i="21"/>
  <c r="M590" i="21"/>
  <c r="O590" i="21"/>
  <c r="U590" i="21"/>
  <c r="W590" i="21"/>
  <c r="R590" i="21"/>
  <c r="X590" i="21"/>
  <c r="S590" i="21"/>
  <c r="P590" i="21"/>
  <c r="L842" i="21"/>
  <c r="M842" i="21"/>
  <c r="N842" i="21"/>
  <c r="P842" i="21"/>
  <c r="G842" i="21"/>
  <c r="F842" i="21"/>
  <c r="D842" i="21"/>
  <c r="E842" i="21"/>
  <c r="K842" i="21"/>
  <c r="A843" i="21"/>
  <c r="H842" i="21"/>
  <c r="I842" i="21"/>
  <c r="O842" i="21"/>
  <c r="J842" i="21"/>
  <c r="B842" i="21"/>
  <c r="C842" i="21"/>
  <c r="X842" i="21"/>
  <c r="U842" i="21"/>
  <c r="Y842" i="21"/>
  <c r="T842" i="21"/>
  <c r="Q842" i="21"/>
  <c r="V842" i="21"/>
  <c r="S842" i="21"/>
  <c r="W842" i="21"/>
  <c r="R842" i="21"/>
  <c r="T766" i="24"/>
  <c r="D766" i="24"/>
  <c r="K766" i="24"/>
  <c r="R766" i="24"/>
  <c r="B766" i="24"/>
  <c r="E766" i="24"/>
  <c r="P766" i="24"/>
  <c r="X766" i="24"/>
  <c r="G766" i="24"/>
  <c r="N766" i="24"/>
  <c r="Q766" i="24"/>
  <c r="A767" i="24"/>
  <c r="L766" i="24"/>
  <c r="S766" i="24"/>
  <c r="C766" i="24"/>
  <c r="J766" i="24"/>
  <c r="M766" i="24"/>
  <c r="Y766" i="24"/>
  <c r="H766" i="24"/>
  <c r="O766" i="24"/>
  <c r="W766" i="24"/>
  <c r="F766" i="24"/>
  <c r="I766" i="24"/>
  <c r="U766" i="24"/>
  <c r="V766" i="24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91" i="21"/>
  <c r="T191" i="21"/>
  <c r="M191" i="21"/>
  <c r="R191" i="21"/>
  <c r="G191" i="21"/>
  <c r="W191" i="21"/>
  <c r="H191" i="21"/>
  <c r="X191" i="21"/>
  <c r="Q191" i="21"/>
  <c r="F191" i="21"/>
  <c r="V191" i="21"/>
  <c r="K191" i="21"/>
  <c r="L191" i="21"/>
  <c r="E191" i="21"/>
  <c r="U191" i="21"/>
  <c r="J191" i="21"/>
  <c r="A192" i="21"/>
  <c r="A193" i="21" s="1"/>
  <c r="O191" i="21"/>
  <c r="P191" i="21"/>
  <c r="I191" i="21"/>
  <c r="N191" i="21"/>
  <c r="S191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A82" i="23" l="1"/>
  <c r="G45" i="23"/>
  <c r="W45" i="23"/>
  <c r="T45" i="23"/>
  <c r="Q45" i="23"/>
  <c r="R45" i="23"/>
  <c r="K45" i="23"/>
  <c r="D45" i="23"/>
  <c r="H45" i="23"/>
  <c r="X45" i="23"/>
  <c r="E45" i="23"/>
  <c r="U45" i="23"/>
  <c r="F45" i="23"/>
  <c r="V45" i="23"/>
  <c r="O45" i="23"/>
  <c r="L45" i="23"/>
  <c r="B45" i="23"/>
  <c r="I45" i="23"/>
  <c r="Y45" i="23"/>
  <c r="J45" i="23"/>
  <c r="C45" i="23"/>
  <c r="S45" i="23"/>
  <c r="P45" i="23"/>
  <c r="M45" i="23"/>
  <c r="N45" i="23"/>
  <c r="A82" i="21"/>
  <c r="A119" i="21" s="1"/>
  <c r="A156" i="21" s="1"/>
  <c r="P151" i="19"/>
  <c r="B151" i="19"/>
  <c r="Q151" i="19"/>
  <c r="F151" i="19"/>
  <c r="V151" i="19"/>
  <c r="K151" i="19"/>
  <c r="S151" i="19"/>
  <c r="H151" i="19"/>
  <c r="X151" i="19"/>
  <c r="I151" i="19"/>
  <c r="Y151" i="19"/>
  <c r="M151" i="19"/>
  <c r="R151" i="19"/>
  <c r="G151" i="19"/>
  <c r="D151" i="19"/>
  <c r="T151" i="19"/>
  <c r="E151" i="19"/>
  <c r="N151" i="19"/>
  <c r="U151" i="19"/>
  <c r="J151" i="19"/>
  <c r="C151" i="19"/>
  <c r="W151" i="19"/>
  <c r="O151" i="19"/>
  <c r="L151" i="19"/>
  <c r="D43" i="19"/>
  <c r="H43" i="19"/>
  <c r="S43" i="19"/>
  <c r="R43" i="19"/>
  <c r="M43" i="19"/>
  <c r="B43" i="19"/>
  <c r="U43" i="19"/>
  <c r="E43" i="19"/>
  <c r="P43" i="19"/>
  <c r="G43" i="19"/>
  <c r="N43" i="19"/>
  <c r="A44" i="19"/>
  <c r="F43" i="19"/>
  <c r="J43" i="19"/>
  <c r="I43" i="19"/>
  <c r="T43" i="19"/>
  <c r="L43" i="19"/>
  <c r="K43" i="19"/>
  <c r="O43" i="19"/>
  <c r="C43" i="19"/>
  <c r="A80" i="19"/>
  <c r="Q43" i="19"/>
  <c r="A152" i="19"/>
  <c r="U115" i="19"/>
  <c r="J115" i="19"/>
  <c r="C115" i="19"/>
  <c r="W115" i="19"/>
  <c r="O115" i="19"/>
  <c r="K115" i="19"/>
  <c r="P115" i="19"/>
  <c r="B115" i="19"/>
  <c r="Q115" i="19"/>
  <c r="F115" i="19"/>
  <c r="V115" i="19"/>
  <c r="N115" i="19"/>
  <c r="S115" i="19"/>
  <c r="H115" i="19"/>
  <c r="X115" i="19"/>
  <c r="I115" i="19"/>
  <c r="Y115" i="19"/>
  <c r="L115" i="19"/>
  <c r="R115" i="19"/>
  <c r="G115" i="19"/>
  <c r="D115" i="19"/>
  <c r="T115" i="19"/>
  <c r="E115" i="19"/>
  <c r="M115" i="19"/>
  <c r="S79" i="19"/>
  <c r="G79" i="19"/>
  <c r="A116" i="19"/>
  <c r="Y79" i="19"/>
  <c r="O79" i="19"/>
  <c r="M79" i="19"/>
  <c r="Q79" i="19"/>
  <c r="W79" i="19"/>
  <c r="R79" i="19"/>
  <c r="X79" i="19"/>
  <c r="I79" i="19"/>
  <c r="L79" i="19"/>
  <c r="F79" i="19"/>
  <c r="T79" i="19"/>
  <c r="U79" i="19"/>
  <c r="K79" i="19"/>
  <c r="B79" i="19"/>
  <c r="D79" i="19"/>
  <c r="N79" i="19"/>
  <c r="C79" i="19"/>
  <c r="J79" i="19"/>
  <c r="H79" i="19"/>
  <c r="E79" i="19"/>
  <c r="V79" i="19"/>
  <c r="P79" i="19"/>
  <c r="N80" i="24"/>
  <c r="P117" i="24"/>
  <c r="F117" i="24"/>
  <c r="H154" i="24"/>
  <c r="X80" i="24"/>
  <c r="G117" i="24"/>
  <c r="O80" i="24"/>
  <c r="Q154" i="24"/>
  <c r="Q80" i="24"/>
  <c r="V117" i="24"/>
  <c r="W117" i="24"/>
  <c r="X154" i="24"/>
  <c r="H80" i="24"/>
  <c r="I117" i="24"/>
  <c r="N154" i="24"/>
  <c r="O154" i="24"/>
  <c r="C155" i="24"/>
  <c r="F80" i="24"/>
  <c r="P80" i="24"/>
  <c r="G80" i="24"/>
  <c r="Q117" i="24"/>
  <c r="H117" i="24"/>
  <c r="V154" i="24"/>
  <c r="I154" i="24"/>
  <c r="W154" i="24"/>
  <c r="V80" i="24"/>
  <c r="I80" i="24"/>
  <c r="W80" i="24"/>
  <c r="N117" i="24"/>
  <c r="X117" i="24"/>
  <c r="O117" i="24"/>
  <c r="F154" i="24"/>
  <c r="P154" i="24"/>
  <c r="G154" i="24"/>
  <c r="C118" i="24"/>
  <c r="J80" i="24"/>
  <c r="M80" i="24"/>
  <c r="T80" i="24"/>
  <c r="D80" i="24"/>
  <c r="K80" i="24"/>
  <c r="R117" i="24"/>
  <c r="U117" i="24"/>
  <c r="E117" i="24"/>
  <c r="L117" i="24"/>
  <c r="S117" i="24"/>
  <c r="C117" i="24"/>
  <c r="J154" i="24"/>
  <c r="M154" i="24"/>
  <c r="T154" i="24"/>
  <c r="D154" i="24"/>
  <c r="K154" i="24"/>
  <c r="R80" i="24"/>
  <c r="U80" i="24"/>
  <c r="E80" i="24"/>
  <c r="L80" i="24"/>
  <c r="S80" i="24"/>
  <c r="C80" i="24"/>
  <c r="J117" i="24"/>
  <c r="M117" i="24"/>
  <c r="T117" i="24"/>
  <c r="D117" i="24"/>
  <c r="K117" i="24"/>
  <c r="R154" i="24"/>
  <c r="U154" i="24"/>
  <c r="E154" i="24"/>
  <c r="L154" i="24"/>
  <c r="S154" i="24"/>
  <c r="C81" i="24"/>
  <c r="A45" i="24"/>
  <c r="C44" i="24"/>
  <c r="C193" i="21"/>
  <c r="A194" i="21"/>
  <c r="C304" i="23"/>
  <c r="G304" i="23"/>
  <c r="K304" i="23"/>
  <c r="O304" i="23"/>
  <c r="S304" i="23"/>
  <c r="W304" i="23"/>
  <c r="D304" i="23"/>
  <c r="H304" i="23"/>
  <c r="L304" i="23"/>
  <c r="P304" i="23"/>
  <c r="T304" i="23"/>
  <c r="X304" i="23"/>
  <c r="E304" i="23"/>
  <c r="I304" i="23"/>
  <c r="M304" i="23"/>
  <c r="Q304" i="23"/>
  <c r="U304" i="23"/>
  <c r="Y304" i="23"/>
  <c r="F304" i="23"/>
  <c r="J304" i="23"/>
  <c r="N304" i="23"/>
  <c r="R304" i="23"/>
  <c r="V304" i="23"/>
  <c r="B304" i="23"/>
  <c r="D267" i="23"/>
  <c r="H267" i="23"/>
  <c r="L267" i="23"/>
  <c r="P267" i="23"/>
  <c r="T267" i="23"/>
  <c r="X267" i="23"/>
  <c r="E267" i="23"/>
  <c r="I267" i="23"/>
  <c r="M267" i="23"/>
  <c r="Q267" i="23"/>
  <c r="U267" i="23"/>
  <c r="Y267" i="23"/>
  <c r="F267" i="23"/>
  <c r="J267" i="23"/>
  <c r="N267" i="23"/>
  <c r="R267" i="23"/>
  <c r="V267" i="23"/>
  <c r="B267" i="23"/>
  <c r="C267" i="23"/>
  <c r="G267" i="23"/>
  <c r="K267" i="23"/>
  <c r="O267" i="23"/>
  <c r="S267" i="23"/>
  <c r="W267" i="23"/>
  <c r="C230" i="23"/>
  <c r="G230" i="23"/>
  <c r="K230" i="23"/>
  <c r="O230" i="23"/>
  <c r="S230" i="23"/>
  <c r="W230" i="23"/>
  <c r="D230" i="23"/>
  <c r="H230" i="23"/>
  <c r="L230" i="23"/>
  <c r="P230" i="23"/>
  <c r="T230" i="23"/>
  <c r="X230" i="23"/>
  <c r="E230" i="23"/>
  <c r="I230" i="23"/>
  <c r="M230" i="23"/>
  <c r="Q230" i="23"/>
  <c r="U230" i="23"/>
  <c r="Y230" i="23"/>
  <c r="F230" i="23"/>
  <c r="J230" i="23"/>
  <c r="N230" i="23"/>
  <c r="R230" i="23"/>
  <c r="V230" i="23"/>
  <c r="B230" i="23"/>
  <c r="A194" i="23"/>
  <c r="K193" i="23"/>
  <c r="D193" i="23"/>
  <c r="H193" i="23"/>
  <c r="L193" i="23"/>
  <c r="P193" i="23"/>
  <c r="T193" i="23"/>
  <c r="X193" i="23"/>
  <c r="E193" i="23"/>
  <c r="I193" i="23"/>
  <c r="M193" i="23"/>
  <c r="U193" i="23"/>
  <c r="Y193" i="23"/>
  <c r="Q193" i="23"/>
  <c r="F193" i="23"/>
  <c r="J193" i="23"/>
  <c r="N193" i="23"/>
  <c r="R193" i="23"/>
  <c r="V193" i="23"/>
  <c r="B193" i="23"/>
  <c r="C193" i="23"/>
  <c r="G193" i="23"/>
  <c r="O193" i="23"/>
  <c r="S193" i="23"/>
  <c r="W193" i="23"/>
  <c r="D80" i="23"/>
  <c r="H80" i="23"/>
  <c r="L80" i="23"/>
  <c r="P80" i="23"/>
  <c r="T80" i="23"/>
  <c r="X80" i="23"/>
  <c r="E80" i="23"/>
  <c r="I80" i="23"/>
  <c r="M80" i="23"/>
  <c r="Q80" i="23"/>
  <c r="U80" i="23"/>
  <c r="Y80" i="23"/>
  <c r="F80" i="23"/>
  <c r="J80" i="23"/>
  <c r="N80" i="23"/>
  <c r="R80" i="23"/>
  <c r="V80" i="23"/>
  <c r="B80" i="23"/>
  <c r="C80" i="23"/>
  <c r="G80" i="23"/>
  <c r="K80" i="23"/>
  <c r="O80" i="23"/>
  <c r="S80" i="23"/>
  <c r="W80" i="23"/>
  <c r="B227" i="21"/>
  <c r="Y151" i="21"/>
  <c r="B78" i="21"/>
  <c r="Y77" i="21"/>
  <c r="C78" i="21"/>
  <c r="Y114" i="21"/>
  <c r="C152" i="21"/>
  <c r="B115" i="21"/>
  <c r="B152" i="21"/>
  <c r="C115" i="21"/>
  <c r="B78" i="24"/>
  <c r="C78" i="24"/>
  <c r="C227" i="21"/>
  <c r="B1441" i="2"/>
  <c r="Y264" i="21" s="1"/>
  <c r="Y40" i="21"/>
  <c r="Y40" i="24"/>
  <c r="C41" i="21"/>
  <c r="B41" i="21"/>
  <c r="B41" i="24"/>
  <c r="Y189" i="21"/>
  <c r="C41" i="24"/>
  <c r="B190" i="21"/>
  <c r="C190" i="21"/>
  <c r="Y226" i="21"/>
  <c r="V43" i="19"/>
  <c r="X43" i="21"/>
  <c r="V43" i="21"/>
  <c r="W43" i="24"/>
  <c r="Y43" i="19"/>
  <c r="X43" i="19"/>
  <c r="W43" i="19"/>
  <c r="W43" i="21"/>
  <c r="V43" i="24"/>
  <c r="W228" i="21"/>
  <c r="V228" i="21"/>
  <c r="U228" i="21"/>
  <c r="O228" i="21"/>
  <c r="S228" i="21"/>
  <c r="G228" i="21"/>
  <c r="J228" i="21"/>
  <c r="M228" i="21"/>
  <c r="P228" i="21"/>
  <c r="T228" i="21"/>
  <c r="D228" i="21"/>
  <c r="K228" i="21"/>
  <c r="N228" i="21"/>
  <c r="Q228" i="21"/>
  <c r="E228" i="21"/>
  <c r="X228" i="21"/>
  <c r="H228" i="21"/>
  <c r="R228" i="21"/>
  <c r="A229" i="21"/>
  <c r="A230" i="21" s="1"/>
  <c r="F228" i="21"/>
  <c r="I228" i="21"/>
  <c r="L228" i="21"/>
  <c r="J264" i="21"/>
  <c r="D264" i="21"/>
  <c r="K264" i="21"/>
  <c r="B264" i="21"/>
  <c r="R264" i="21"/>
  <c r="H264" i="21"/>
  <c r="G264" i="21"/>
  <c r="I264" i="21"/>
  <c r="L264" i="21"/>
  <c r="V264" i="21"/>
  <c r="X264" i="21"/>
  <c r="S264" i="21"/>
  <c r="F264" i="21"/>
  <c r="E264" i="21"/>
  <c r="M264" i="21"/>
  <c r="O264" i="21"/>
  <c r="W264" i="21"/>
  <c r="T264" i="21"/>
  <c r="P264" i="21"/>
  <c r="A265" i="21"/>
  <c r="N264" i="21"/>
  <c r="C264" i="21"/>
  <c r="U264" i="21"/>
  <c r="Q264" i="21"/>
  <c r="S875" i="24"/>
  <c r="C875" i="24"/>
  <c r="J875" i="24"/>
  <c r="Q875" i="24"/>
  <c r="P875" i="24"/>
  <c r="O875" i="24"/>
  <c r="A876" i="24"/>
  <c r="F875" i="24"/>
  <c r="M875" i="24"/>
  <c r="L875" i="24"/>
  <c r="K875" i="24"/>
  <c r="R875" i="24"/>
  <c r="B875" i="24"/>
  <c r="I875" i="24"/>
  <c r="H875" i="24"/>
  <c r="G875" i="24"/>
  <c r="N875" i="24"/>
  <c r="Y875" i="24"/>
  <c r="E875" i="24"/>
  <c r="D875" i="24"/>
  <c r="U875" i="24"/>
  <c r="T875" i="24"/>
  <c r="V875" i="24"/>
  <c r="X875" i="24"/>
  <c r="W875" i="24"/>
  <c r="P695" i="24"/>
  <c r="S695" i="24"/>
  <c r="A696" i="24"/>
  <c r="F695" i="24"/>
  <c r="I695" i="24"/>
  <c r="L695" i="24"/>
  <c r="O695" i="24"/>
  <c r="R695" i="24"/>
  <c r="Y695" i="24"/>
  <c r="E695" i="24"/>
  <c r="X695" i="24"/>
  <c r="H695" i="24"/>
  <c r="K695" i="24"/>
  <c r="N695" i="24"/>
  <c r="Q695" i="24"/>
  <c r="T695" i="24"/>
  <c r="D695" i="24"/>
  <c r="G695" i="24"/>
  <c r="J695" i="24"/>
  <c r="M695" i="24"/>
  <c r="B695" i="24"/>
  <c r="C695" i="24"/>
  <c r="V695" i="24"/>
  <c r="U695" i="24"/>
  <c r="W695" i="24"/>
  <c r="H807" i="21"/>
  <c r="X807" i="21"/>
  <c r="Q807" i="21"/>
  <c r="J807" i="21"/>
  <c r="G807" i="21"/>
  <c r="W807" i="21"/>
  <c r="L807" i="21"/>
  <c r="E807" i="21"/>
  <c r="Y807" i="21"/>
  <c r="N807" i="21"/>
  <c r="K807" i="21"/>
  <c r="A808" i="21"/>
  <c r="P807" i="21"/>
  <c r="I807" i="21"/>
  <c r="B807" i="21"/>
  <c r="R807" i="21"/>
  <c r="O807" i="21"/>
  <c r="D807" i="21"/>
  <c r="T807" i="21"/>
  <c r="M807" i="21"/>
  <c r="F807" i="21"/>
  <c r="C807" i="21"/>
  <c r="S807" i="21"/>
  <c r="V807" i="21"/>
  <c r="U807" i="21"/>
  <c r="H879" i="21"/>
  <c r="I879" i="21"/>
  <c r="N879" i="21"/>
  <c r="O879" i="21"/>
  <c r="L879" i="21"/>
  <c r="M879" i="21"/>
  <c r="A880" i="21"/>
  <c r="P879" i="21"/>
  <c r="F879" i="21"/>
  <c r="G879" i="21"/>
  <c r="D879" i="21"/>
  <c r="E879" i="21"/>
  <c r="J879" i="21"/>
  <c r="K879" i="21"/>
  <c r="B879" i="21"/>
  <c r="C879" i="21"/>
  <c r="Q879" i="21"/>
  <c r="S879" i="21"/>
  <c r="V879" i="21"/>
  <c r="T879" i="21"/>
  <c r="R879" i="21"/>
  <c r="X879" i="21"/>
  <c r="U879" i="21"/>
  <c r="Y879" i="21"/>
  <c r="W879" i="21"/>
  <c r="L735" i="21"/>
  <c r="I735" i="21"/>
  <c r="B735" i="21"/>
  <c r="R735" i="21"/>
  <c r="O735" i="21"/>
  <c r="P735" i="21"/>
  <c r="M735" i="21"/>
  <c r="F735" i="21"/>
  <c r="C735" i="21"/>
  <c r="S735" i="21"/>
  <c r="D735" i="21"/>
  <c r="A736" i="21"/>
  <c r="Q735" i="21"/>
  <c r="J735" i="21"/>
  <c r="G735" i="21"/>
  <c r="H735" i="21"/>
  <c r="E735" i="21"/>
  <c r="Y735" i="21"/>
  <c r="N735" i="21"/>
  <c r="K735" i="21"/>
  <c r="U735" i="21"/>
  <c r="T735" i="21"/>
  <c r="V735" i="21"/>
  <c r="W735" i="21"/>
  <c r="X735" i="21"/>
  <c r="A840" i="24"/>
  <c r="F839" i="24"/>
  <c r="M839" i="24"/>
  <c r="T839" i="24"/>
  <c r="D839" i="24"/>
  <c r="G839" i="24"/>
  <c r="R839" i="24"/>
  <c r="B839" i="24"/>
  <c r="I839" i="24"/>
  <c r="P839" i="24"/>
  <c r="S839" i="24"/>
  <c r="C839" i="24"/>
  <c r="N839" i="24"/>
  <c r="Y839" i="24"/>
  <c r="E839" i="24"/>
  <c r="L839" i="24"/>
  <c r="O839" i="24"/>
  <c r="J839" i="24"/>
  <c r="Q839" i="24"/>
  <c r="X839" i="24"/>
  <c r="H839" i="24"/>
  <c r="K839" i="24"/>
  <c r="W839" i="24"/>
  <c r="V839" i="24"/>
  <c r="U839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9" i="21"/>
  <c r="I519" i="21"/>
  <c r="B519" i="21"/>
  <c r="R519" i="21"/>
  <c r="O519" i="21"/>
  <c r="T519" i="21"/>
  <c r="Q519" i="21"/>
  <c r="F519" i="21"/>
  <c r="C519" i="21"/>
  <c r="S519" i="21"/>
  <c r="D519" i="21"/>
  <c r="X519" i="21"/>
  <c r="Y519" i="21"/>
  <c r="J519" i="21"/>
  <c r="G519" i="21"/>
  <c r="W519" i="21"/>
  <c r="H519" i="21"/>
  <c r="E519" i="21"/>
  <c r="A520" i="21"/>
  <c r="N519" i="21"/>
  <c r="K519" i="21"/>
  <c r="L519" i="21"/>
  <c r="M519" i="21"/>
  <c r="U519" i="21"/>
  <c r="V519" i="21"/>
  <c r="E410" i="21"/>
  <c r="B410" i="21"/>
  <c r="C410" i="21"/>
  <c r="S410" i="21"/>
  <c r="P410" i="21"/>
  <c r="I410" i="21"/>
  <c r="F410" i="21"/>
  <c r="G410" i="21"/>
  <c r="A411" i="21"/>
  <c r="T410" i="21"/>
  <c r="Q410" i="21"/>
  <c r="J410" i="21"/>
  <c r="K410" i="21"/>
  <c r="D410" i="21"/>
  <c r="X410" i="21"/>
  <c r="Y410" i="21"/>
  <c r="R410" i="21"/>
  <c r="O410" i="21"/>
  <c r="H410" i="21"/>
  <c r="M410" i="21"/>
  <c r="L410" i="21"/>
  <c r="N410" i="21"/>
  <c r="V410" i="21"/>
  <c r="W410" i="21"/>
  <c r="U410" i="21"/>
  <c r="S297" i="24"/>
  <c r="P297" i="24"/>
  <c r="X297" i="24"/>
  <c r="N297" i="24"/>
  <c r="M297" i="24"/>
  <c r="A298" i="24"/>
  <c r="G297" i="24"/>
  <c r="U297" i="24"/>
  <c r="T297" i="24"/>
  <c r="O297" i="24"/>
  <c r="B297" i="24"/>
  <c r="L297" i="24"/>
  <c r="V297" i="24"/>
  <c r="D297" i="24"/>
  <c r="C297" i="24"/>
  <c r="Q297" i="24"/>
  <c r="W297" i="24"/>
  <c r="J297" i="24"/>
  <c r="I297" i="24"/>
  <c r="H297" i="24"/>
  <c r="R297" i="24"/>
  <c r="F297" i="24"/>
  <c r="K297" i="24"/>
  <c r="Y297" i="24"/>
  <c r="E297" i="24"/>
  <c r="O515" i="24"/>
  <c r="H515" i="24"/>
  <c r="E515" i="24"/>
  <c r="A516" i="24"/>
  <c r="N515" i="24"/>
  <c r="C515" i="24"/>
  <c r="S515" i="24"/>
  <c r="P515" i="24"/>
  <c r="I515" i="24"/>
  <c r="B515" i="24"/>
  <c r="R515" i="24"/>
  <c r="G515" i="24"/>
  <c r="W515" i="24"/>
  <c r="T515" i="24"/>
  <c r="Q515" i="24"/>
  <c r="F515" i="24"/>
  <c r="K515" i="24"/>
  <c r="D515" i="24"/>
  <c r="X515" i="24"/>
  <c r="Y515" i="24"/>
  <c r="J515" i="24"/>
  <c r="L515" i="24"/>
  <c r="M515" i="24"/>
  <c r="U515" i="24"/>
  <c r="V515" i="24"/>
  <c r="A660" i="24"/>
  <c r="F659" i="24"/>
  <c r="M659" i="24"/>
  <c r="T659" i="24"/>
  <c r="D659" i="24"/>
  <c r="K659" i="24"/>
  <c r="R659" i="24"/>
  <c r="B659" i="24"/>
  <c r="I659" i="24"/>
  <c r="P659" i="24"/>
  <c r="W659" i="24"/>
  <c r="G659" i="24"/>
  <c r="N659" i="24"/>
  <c r="Y659" i="24"/>
  <c r="E659" i="24"/>
  <c r="L659" i="24"/>
  <c r="S659" i="24"/>
  <c r="C659" i="24"/>
  <c r="J659" i="24"/>
  <c r="Q659" i="24"/>
  <c r="X659" i="24"/>
  <c r="H659" i="24"/>
  <c r="O659" i="24"/>
  <c r="V659" i="24"/>
  <c r="U659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43" i="21"/>
  <c r="X843" i="21"/>
  <c r="Q843" i="21"/>
  <c r="J843" i="21"/>
  <c r="K843" i="21"/>
  <c r="L843" i="21"/>
  <c r="E843" i="21"/>
  <c r="Y843" i="21"/>
  <c r="N843" i="21"/>
  <c r="O843" i="21"/>
  <c r="P843" i="21"/>
  <c r="I843" i="21"/>
  <c r="A844" i="21"/>
  <c r="R843" i="21"/>
  <c r="S843" i="21"/>
  <c r="D843" i="21"/>
  <c r="T843" i="21"/>
  <c r="M843" i="21"/>
  <c r="F843" i="21"/>
  <c r="G843" i="21"/>
  <c r="C843" i="21"/>
  <c r="B843" i="21"/>
  <c r="U843" i="21"/>
  <c r="V843" i="21"/>
  <c r="W843" i="21"/>
  <c r="I374" i="21"/>
  <c r="B374" i="21"/>
  <c r="R374" i="21"/>
  <c r="O374" i="21"/>
  <c r="H374" i="21"/>
  <c r="Q374" i="21"/>
  <c r="F374" i="21"/>
  <c r="C374" i="21"/>
  <c r="S374" i="21"/>
  <c r="P374" i="21"/>
  <c r="Y374" i="21"/>
  <c r="J374" i="21"/>
  <c r="G374" i="21"/>
  <c r="W374" i="21"/>
  <c r="T374" i="21"/>
  <c r="E374" i="21"/>
  <c r="A375" i="21"/>
  <c r="N374" i="21"/>
  <c r="K374" i="21"/>
  <c r="D374" i="21"/>
  <c r="X374" i="21"/>
  <c r="L374" i="21"/>
  <c r="M374" i="21"/>
  <c r="U374" i="21"/>
  <c r="V374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61" i="24"/>
  <c r="P261" i="24"/>
  <c r="M261" i="24"/>
  <c r="Q261" i="24"/>
  <c r="K261" i="24"/>
  <c r="S261" i="24"/>
  <c r="T261" i="24"/>
  <c r="B261" i="24"/>
  <c r="Y261" i="24"/>
  <c r="R261" i="24"/>
  <c r="D261" i="24"/>
  <c r="E261" i="24"/>
  <c r="X261" i="24"/>
  <c r="F261" i="24"/>
  <c r="C261" i="24"/>
  <c r="L261" i="24"/>
  <c r="H261" i="24"/>
  <c r="I261" i="24"/>
  <c r="A262" i="24"/>
  <c r="J261" i="24"/>
  <c r="G261" i="24"/>
  <c r="N261" i="24"/>
  <c r="V261" i="24"/>
  <c r="W261" i="24"/>
  <c r="U261" i="24"/>
  <c r="G623" i="24"/>
  <c r="N623" i="24"/>
  <c r="Y623" i="24"/>
  <c r="E623" i="24"/>
  <c r="D623" i="24"/>
  <c r="S623" i="24"/>
  <c r="C623" i="24"/>
  <c r="J623" i="24"/>
  <c r="Q623" i="24"/>
  <c r="P623" i="24"/>
  <c r="O623" i="24"/>
  <c r="A624" i="24"/>
  <c r="F623" i="24"/>
  <c r="M623" i="24"/>
  <c r="L623" i="24"/>
  <c r="K623" i="24"/>
  <c r="R623" i="24"/>
  <c r="B623" i="24"/>
  <c r="I623" i="24"/>
  <c r="H623" i="24"/>
  <c r="U623" i="24"/>
  <c r="X623" i="24"/>
  <c r="W623" i="24"/>
  <c r="T623" i="24"/>
  <c r="V623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L699" i="21"/>
  <c r="E699" i="21"/>
  <c r="Y699" i="21"/>
  <c r="N699" i="21"/>
  <c r="K699" i="21"/>
  <c r="P699" i="21"/>
  <c r="I699" i="21"/>
  <c r="B699" i="21"/>
  <c r="R699" i="21"/>
  <c r="O699" i="21"/>
  <c r="D699" i="21"/>
  <c r="T699" i="21"/>
  <c r="M699" i="21"/>
  <c r="F699" i="21"/>
  <c r="C699" i="21"/>
  <c r="S699" i="21"/>
  <c r="H699" i="21"/>
  <c r="X699" i="21"/>
  <c r="Q699" i="21"/>
  <c r="J699" i="21"/>
  <c r="G699" i="21"/>
  <c r="A700" i="21"/>
  <c r="W699" i="21"/>
  <c r="U699" i="21"/>
  <c r="V699" i="21"/>
  <c r="L370" i="24"/>
  <c r="K370" i="24"/>
  <c r="Y370" i="24"/>
  <c r="T370" i="24"/>
  <c r="C370" i="24"/>
  <c r="Q370" i="24"/>
  <c r="E370" i="24"/>
  <c r="A371" i="24"/>
  <c r="N370" i="24"/>
  <c r="M370" i="24"/>
  <c r="S370" i="24"/>
  <c r="F370" i="24"/>
  <c r="G370" i="24"/>
  <c r="U370" i="24"/>
  <c r="P370" i="24"/>
  <c r="O370" i="24"/>
  <c r="B370" i="24"/>
  <c r="H370" i="24"/>
  <c r="V370" i="24"/>
  <c r="W370" i="24"/>
  <c r="J370" i="24"/>
  <c r="I370" i="24"/>
  <c r="D370" i="24"/>
  <c r="R370" i="24"/>
  <c r="X370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42" i="24"/>
  <c r="A443" i="24"/>
  <c r="I442" i="24"/>
  <c r="D442" i="24"/>
  <c r="R442" i="24"/>
  <c r="Q442" i="24"/>
  <c r="E442" i="24"/>
  <c r="G442" i="24"/>
  <c r="Y442" i="24"/>
  <c r="T442" i="24"/>
  <c r="O442" i="24"/>
  <c r="F442" i="24"/>
  <c r="C442" i="24"/>
  <c r="U442" i="24"/>
  <c r="W442" i="24"/>
  <c r="N442" i="24"/>
  <c r="M442" i="24"/>
  <c r="H442" i="24"/>
  <c r="V442" i="24"/>
  <c r="S442" i="24"/>
  <c r="J442" i="24"/>
  <c r="P442" i="24"/>
  <c r="K442" i="24"/>
  <c r="B442" i="24"/>
  <c r="X442" i="24"/>
  <c r="H483" i="21"/>
  <c r="F483" i="21"/>
  <c r="S483" i="21"/>
  <c r="E483" i="21"/>
  <c r="A484" i="21"/>
  <c r="Y483" i="21"/>
  <c r="C483" i="21"/>
  <c r="D483" i="21"/>
  <c r="B483" i="21"/>
  <c r="G483" i="21"/>
  <c r="J483" i="21"/>
  <c r="K483" i="21"/>
  <c r="M483" i="21"/>
  <c r="O483" i="21"/>
  <c r="P483" i="21"/>
  <c r="I483" i="21"/>
  <c r="Q483" i="21"/>
  <c r="N483" i="21"/>
  <c r="R483" i="21"/>
  <c r="L483" i="21"/>
  <c r="T483" i="21"/>
  <c r="V483" i="21"/>
  <c r="W483" i="21"/>
  <c r="X483" i="21"/>
  <c r="U483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67" i="24"/>
  <c r="L767" i="24"/>
  <c r="K767" i="24"/>
  <c r="N767" i="24"/>
  <c r="I767" i="24"/>
  <c r="H767" i="24"/>
  <c r="G767" i="24"/>
  <c r="J767" i="24"/>
  <c r="E767" i="24"/>
  <c r="D767" i="24"/>
  <c r="C767" i="24"/>
  <c r="F767" i="24"/>
  <c r="Q767" i="24"/>
  <c r="P767" i="24"/>
  <c r="O767" i="24"/>
  <c r="A768" i="24"/>
  <c r="B767" i="24"/>
  <c r="X767" i="24"/>
  <c r="W767" i="24"/>
  <c r="R767" i="24"/>
  <c r="T767" i="24"/>
  <c r="U767" i="24"/>
  <c r="V767" i="24"/>
  <c r="Y767" i="24"/>
  <c r="S767" i="24"/>
  <c r="A592" i="21"/>
  <c r="J591" i="21"/>
  <c r="F591" i="21"/>
  <c r="I591" i="21"/>
  <c r="B591" i="21"/>
  <c r="G591" i="21"/>
  <c r="E591" i="21"/>
  <c r="C591" i="21"/>
  <c r="D591" i="21"/>
  <c r="H591" i="21"/>
  <c r="Q591" i="21"/>
  <c r="S591" i="21"/>
  <c r="W591" i="21"/>
  <c r="M591" i="21"/>
  <c r="V591" i="21"/>
  <c r="T591" i="21"/>
  <c r="R591" i="21"/>
  <c r="O591" i="21"/>
  <c r="P591" i="21"/>
  <c r="Y591" i="21"/>
  <c r="K591" i="21"/>
  <c r="L591" i="21"/>
  <c r="U591" i="21"/>
  <c r="N591" i="21"/>
  <c r="X591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34" i="24"/>
  <c r="B334" i="24"/>
  <c r="L334" i="24"/>
  <c r="V334" i="24"/>
  <c r="E334" i="24"/>
  <c r="D334" i="24"/>
  <c r="N334" i="24"/>
  <c r="H334" i="24"/>
  <c r="R334" i="24"/>
  <c r="A335" i="24"/>
  <c r="G334" i="24"/>
  <c r="U334" i="24"/>
  <c r="T334" i="24"/>
  <c r="X334" i="24"/>
  <c r="C334" i="24"/>
  <c r="Q334" i="24"/>
  <c r="W334" i="24"/>
  <c r="J334" i="24"/>
  <c r="I334" i="24"/>
  <c r="M334" i="24"/>
  <c r="S334" i="24"/>
  <c r="F334" i="24"/>
  <c r="P334" i="24"/>
  <c r="K334" i="24"/>
  <c r="Y334" i="24"/>
  <c r="I77" i="24"/>
  <c r="A114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55" i="21"/>
  <c r="R555" i="21"/>
  <c r="A556" i="21"/>
  <c r="Q555" i="21"/>
  <c r="K555" i="21"/>
  <c r="P555" i="21"/>
  <c r="Y555" i="21"/>
  <c r="O555" i="21"/>
  <c r="T555" i="21"/>
  <c r="J555" i="21"/>
  <c r="S555" i="21"/>
  <c r="L555" i="21"/>
  <c r="M555" i="21"/>
  <c r="N555" i="21"/>
  <c r="C555" i="21"/>
  <c r="D555" i="21"/>
  <c r="B555" i="21"/>
  <c r="H555" i="21"/>
  <c r="I555" i="21"/>
  <c r="F555" i="21"/>
  <c r="E555" i="21"/>
  <c r="G555" i="21"/>
  <c r="U555" i="21"/>
  <c r="W555" i="21"/>
  <c r="V555" i="21"/>
  <c r="X803" i="24"/>
  <c r="H803" i="24"/>
  <c r="O803" i="24"/>
  <c r="A804" i="24"/>
  <c r="F803" i="24"/>
  <c r="M803" i="24"/>
  <c r="T803" i="24"/>
  <c r="D803" i="24"/>
  <c r="K803" i="24"/>
  <c r="R803" i="24"/>
  <c r="B803" i="24"/>
  <c r="I803" i="24"/>
  <c r="P803" i="24"/>
  <c r="W803" i="24"/>
  <c r="G803" i="24"/>
  <c r="N803" i="24"/>
  <c r="Y803" i="24"/>
  <c r="E803" i="24"/>
  <c r="L803" i="24"/>
  <c r="S803" i="24"/>
  <c r="C803" i="24"/>
  <c r="J803" i="24"/>
  <c r="Q803" i="24"/>
  <c r="U803" i="24"/>
  <c r="V803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46" i="21"/>
  <c r="G446" i="21"/>
  <c r="B446" i="21"/>
  <c r="S446" i="21"/>
  <c r="F446" i="21"/>
  <c r="D446" i="21"/>
  <c r="E446" i="21"/>
  <c r="C446" i="21"/>
  <c r="A447" i="21"/>
  <c r="J446" i="21"/>
  <c r="K446" i="21"/>
  <c r="L446" i="21"/>
  <c r="P446" i="21"/>
  <c r="H446" i="21"/>
  <c r="I446" i="21"/>
  <c r="R446" i="21"/>
  <c r="Q446" i="21"/>
  <c r="N446" i="21"/>
  <c r="O446" i="21"/>
  <c r="M446" i="21"/>
  <c r="V446" i="21"/>
  <c r="W446" i="21"/>
  <c r="X446" i="21"/>
  <c r="T446" i="21"/>
  <c r="U446" i="21"/>
  <c r="H479" i="24"/>
  <c r="V479" i="24"/>
  <c r="E479" i="24"/>
  <c r="G479" i="24"/>
  <c r="Y479" i="24"/>
  <c r="T479" i="24"/>
  <c r="X479" i="24"/>
  <c r="C479" i="24"/>
  <c r="U479" i="24"/>
  <c r="W479" i="24"/>
  <c r="N479" i="24"/>
  <c r="M479" i="24"/>
  <c r="Q479" i="24"/>
  <c r="S479" i="24"/>
  <c r="J479" i="24"/>
  <c r="P479" i="24"/>
  <c r="K479" i="24"/>
  <c r="B479" i="24"/>
  <c r="O479" i="24"/>
  <c r="F479" i="24"/>
  <c r="L479" i="24"/>
  <c r="A480" i="24"/>
  <c r="I479" i="24"/>
  <c r="D479" i="24"/>
  <c r="R479" i="24"/>
  <c r="P301" i="21"/>
  <c r="J301" i="21"/>
  <c r="E301" i="21"/>
  <c r="A302" i="21"/>
  <c r="D301" i="21"/>
  <c r="I301" i="21"/>
  <c r="G301" i="21"/>
  <c r="H301" i="21"/>
  <c r="F301" i="21"/>
  <c r="L301" i="21"/>
  <c r="K301" i="21"/>
  <c r="N301" i="21"/>
  <c r="M301" i="21"/>
  <c r="O301" i="21"/>
  <c r="B301" i="21"/>
  <c r="C301" i="21"/>
  <c r="W301" i="21"/>
  <c r="X301" i="21"/>
  <c r="U301" i="21"/>
  <c r="Q301" i="21"/>
  <c r="Y301" i="21"/>
  <c r="T301" i="21"/>
  <c r="V301" i="21"/>
  <c r="S301" i="21"/>
  <c r="R301" i="21"/>
  <c r="C587" i="24"/>
  <c r="S587" i="24"/>
  <c r="P587" i="24"/>
  <c r="M587" i="24"/>
  <c r="F587" i="24"/>
  <c r="G587" i="24"/>
  <c r="D587" i="24"/>
  <c r="A588" i="24"/>
  <c r="Q587" i="24"/>
  <c r="J587" i="24"/>
  <c r="K587" i="24"/>
  <c r="H587" i="24"/>
  <c r="E587" i="24"/>
  <c r="Y587" i="24"/>
  <c r="N587" i="24"/>
  <c r="O587" i="24"/>
  <c r="L587" i="24"/>
  <c r="I587" i="24"/>
  <c r="B587" i="24"/>
  <c r="R587" i="24"/>
  <c r="V587" i="24"/>
  <c r="W587" i="24"/>
  <c r="T587" i="24"/>
  <c r="U587" i="24"/>
  <c r="X587" i="24"/>
  <c r="D189" i="24"/>
  <c r="I189" i="24"/>
  <c r="A190" i="24"/>
  <c r="H189" i="24"/>
  <c r="B189" i="24"/>
  <c r="C189" i="24"/>
  <c r="P189" i="24"/>
  <c r="F189" i="24"/>
  <c r="G189" i="24"/>
  <c r="E189" i="24"/>
  <c r="J189" i="24"/>
  <c r="M189" i="24"/>
  <c r="N189" i="24"/>
  <c r="K189" i="24"/>
  <c r="L189" i="24"/>
  <c r="O189" i="24"/>
  <c r="V189" i="24"/>
  <c r="S189" i="24"/>
  <c r="Y189" i="24"/>
  <c r="R189" i="24"/>
  <c r="U189" i="24"/>
  <c r="X189" i="24"/>
  <c r="Q189" i="24"/>
  <c r="W189" i="24"/>
  <c r="T189" i="24"/>
  <c r="K551" i="24"/>
  <c r="D551" i="24"/>
  <c r="T551" i="24"/>
  <c r="M551" i="24"/>
  <c r="F551" i="24"/>
  <c r="O551" i="24"/>
  <c r="H551" i="24"/>
  <c r="X551" i="24"/>
  <c r="Q551" i="24"/>
  <c r="J551" i="24"/>
  <c r="C551" i="24"/>
  <c r="S551" i="24"/>
  <c r="L551" i="24"/>
  <c r="E551" i="24"/>
  <c r="Y551" i="24"/>
  <c r="N551" i="24"/>
  <c r="G551" i="24"/>
  <c r="A552" i="24"/>
  <c r="P551" i="24"/>
  <c r="I551" i="24"/>
  <c r="B551" i="24"/>
  <c r="R551" i="24"/>
  <c r="V551" i="24"/>
  <c r="W551" i="24"/>
  <c r="U551" i="24"/>
  <c r="H771" i="21"/>
  <c r="E771" i="21"/>
  <c r="Y771" i="21"/>
  <c r="N771" i="21"/>
  <c r="K771" i="21"/>
  <c r="L771" i="21"/>
  <c r="I771" i="21"/>
  <c r="B771" i="21"/>
  <c r="R771" i="21"/>
  <c r="O771" i="21"/>
  <c r="P771" i="21"/>
  <c r="M771" i="21"/>
  <c r="F771" i="21"/>
  <c r="C771" i="21"/>
  <c r="S771" i="21"/>
  <c r="D771" i="21"/>
  <c r="A772" i="21"/>
  <c r="Q771" i="21"/>
  <c r="J771" i="21"/>
  <c r="G771" i="21"/>
  <c r="V771" i="21"/>
  <c r="T771" i="21"/>
  <c r="X771" i="21"/>
  <c r="W771" i="21"/>
  <c r="U771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38" i="21"/>
  <c r="G338" i="21"/>
  <c r="E338" i="21"/>
  <c r="J338" i="21"/>
  <c r="D338" i="21"/>
  <c r="I338" i="21"/>
  <c r="A339" i="21"/>
  <c r="H338" i="21"/>
  <c r="B338" i="21"/>
  <c r="C338" i="21"/>
  <c r="P338" i="21"/>
  <c r="M338" i="21"/>
  <c r="N338" i="21"/>
  <c r="K338" i="21"/>
  <c r="O338" i="21"/>
  <c r="L338" i="21"/>
  <c r="R338" i="21"/>
  <c r="W338" i="21"/>
  <c r="Q338" i="21"/>
  <c r="U338" i="21"/>
  <c r="V338" i="21"/>
  <c r="X338" i="21"/>
  <c r="Y338" i="21"/>
  <c r="T338" i="21"/>
  <c r="S338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31" i="24"/>
  <c r="D731" i="24"/>
  <c r="A732" i="24"/>
  <c r="P731" i="24"/>
  <c r="O731" i="24"/>
  <c r="N731" i="24"/>
  <c r="M731" i="24"/>
  <c r="L731" i="24"/>
  <c r="K731" i="24"/>
  <c r="J731" i="24"/>
  <c r="I731" i="24"/>
  <c r="H731" i="24"/>
  <c r="G731" i="24"/>
  <c r="F731" i="24"/>
  <c r="B731" i="24"/>
  <c r="C731" i="24"/>
  <c r="Y731" i="24"/>
  <c r="T731" i="24"/>
  <c r="W731" i="24"/>
  <c r="Q731" i="24"/>
  <c r="V731" i="24"/>
  <c r="R731" i="24"/>
  <c r="U731" i="24"/>
  <c r="X731" i="24"/>
  <c r="S731" i="24"/>
  <c r="K406" i="24"/>
  <c r="D406" i="24"/>
  <c r="W406" i="24"/>
  <c r="T406" i="24"/>
  <c r="B406" i="24"/>
  <c r="U406" i="24"/>
  <c r="R406" i="24"/>
  <c r="H406" i="24"/>
  <c r="E406" i="24"/>
  <c r="X406" i="24"/>
  <c r="F406" i="24"/>
  <c r="Y406" i="24"/>
  <c r="C406" i="24"/>
  <c r="V406" i="24"/>
  <c r="O406" i="24"/>
  <c r="I406" i="24"/>
  <c r="A407" i="24"/>
  <c r="J406" i="24"/>
  <c r="M406" i="24"/>
  <c r="G406" i="24"/>
  <c r="N406" i="24"/>
  <c r="S406" i="24"/>
  <c r="P406" i="24"/>
  <c r="L406" i="24"/>
  <c r="Q406" i="24"/>
  <c r="H627" i="21"/>
  <c r="F627" i="21"/>
  <c r="G627" i="21"/>
  <c r="E627" i="21"/>
  <c r="J627" i="21"/>
  <c r="K627" i="21"/>
  <c r="I627" i="21"/>
  <c r="A628" i="21"/>
  <c r="D627" i="21"/>
  <c r="B627" i="21"/>
  <c r="C627" i="21"/>
  <c r="U627" i="21"/>
  <c r="N627" i="21"/>
  <c r="T627" i="21"/>
  <c r="X627" i="21"/>
  <c r="O627" i="21"/>
  <c r="S627" i="21"/>
  <c r="M627" i="21"/>
  <c r="Q627" i="21"/>
  <c r="P627" i="21"/>
  <c r="R627" i="21"/>
  <c r="V627" i="21"/>
  <c r="L627" i="21"/>
  <c r="Y627" i="21"/>
  <c r="W627" i="21"/>
  <c r="G225" i="24"/>
  <c r="W225" i="24"/>
  <c r="T225" i="24"/>
  <c r="Q225" i="24"/>
  <c r="F225" i="24"/>
  <c r="K225" i="24"/>
  <c r="D225" i="24"/>
  <c r="X225" i="24"/>
  <c r="Y225" i="24"/>
  <c r="J225" i="24"/>
  <c r="O225" i="24"/>
  <c r="H225" i="24"/>
  <c r="E225" i="24"/>
  <c r="A226" i="24"/>
  <c r="N225" i="24"/>
  <c r="C225" i="24"/>
  <c r="S225" i="24"/>
  <c r="P225" i="24"/>
  <c r="I225" i="24"/>
  <c r="B225" i="24"/>
  <c r="R225" i="24"/>
  <c r="L225" i="24"/>
  <c r="M225" i="24"/>
  <c r="U225" i="24"/>
  <c r="V225" i="24"/>
  <c r="D663" i="21"/>
  <c r="I663" i="21"/>
  <c r="J663" i="21"/>
  <c r="S663" i="21"/>
  <c r="H663" i="21"/>
  <c r="Q663" i="21"/>
  <c r="R663" i="21"/>
  <c r="P663" i="21"/>
  <c r="Y663" i="21"/>
  <c r="C663" i="21"/>
  <c r="X663" i="21"/>
  <c r="B663" i="21"/>
  <c r="K663" i="21"/>
  <c r="E663" i="21"/>
  <c r="N663" i="21"/>
  <c r="L663" i="21"/>
  <c r="A664" i="21"/>
  <c r="O663" i="21"/>
  <c r="W663" i="21"/>
  <c r="M663" i="21"/>
  <c r="F663" i="21"/>
  <c r="G663" i="21"/>
  <c r="T663" i="21"/>
  <c r="V663" i="21"/>
  <c r="U663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A117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A193" i="19" s="1"/>
  <c r="A230" i="19" s="1"/>
  <c r="A267" i="19" s="1"/>
  <c r="A304" i="19" s="1"/>
  <c r="Q191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92" i="21"/>
  <c r="W192" i="21"/>
  <c r="P192" i="21"/>
  <c r="I192" i="21"/>
  <c r="N192" i="21"/>
  <c r="K192" i="21"/>
  <c r="D192" i="21"/>
  <c r="T192" i="21"/>
  <c r="M192" i="21"/>
  <c r="R192" i="21"/>
  <c r="O192" i="21"/>
  <c r="H192" i="21"/>
  <c r="X192" i="21"/>
  <c r="Q192" i="21"/>
  <c r="F192" i="21"/>
  <c r="V192" i="21"/>
  <c r="C192" i="21"/>
  <c r="S192" i="21"/>
  <c r="L192" i="21"/>
  <c r="E192" i="21"/>
  <c r="U192" i="21"/>
  <c r="J192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A342" i="19" s="1"/>
  <c r="A379" i="19" s="1"/>
  <c r="A416" i="19" s="1"/>
  <c r="A453" i="19" s="1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A231" i="23" l="1"/>
  <c r="E194" i="23"/>
  <c r="U194" i="23"/>
  <c r="R194" i="23"/>
  <c r="O194" i="23"/>
  <c r="P194" i="23"/>
  <c r="I194" i="23"/>
  <c r="Y194" i="23"/>
  <c r="F194" i="23"/>
  <c r="V194" i="23"/>
  <c r="C194" i="23"/>
  <c r="S194" i="23"/>
  <c r="D194" i="23"/>
  <c r="T194" i="23"/>
  <c r="M194" i="23"/>
  <c r="J194" i="23"/>
  <c r="B194" i="23"/>
  <c r="G194" i="23"/>
  <c r="W194" i="23"/>
  <c r="H194" i="23"/>
  <c r="X194" i="23"/>
  <c r="Q194" i="23"/>
  <c r="N194" i="23"/>
  <c r="K194" i="23"/>
  <c r="L194" i="23"/>
  <c r="A119" i="23"/>
  <c r="M82" i="23"/>
  <c r="J82" i="23"/>
  <c r="B82" i="23"/>
  <c r="G82" i="23"/>
  <c r="W82" i="23"/>
  <c r="H82" i="23"/>
  <c r="X82" i="23"/>
  <c r="Q82" i="23"/>
  <c r="N82" i="23"/>
  <c r="K82" i="23"/>
  <c r="L82" i="23"/>
  <c r="E82" i="23"/>
  <c r="U82" i="23"/>
  <c r="R82" i="23"/>
  <c r="O82" i="23"/>
  <c r="P82" i="23"/>
  <c r="I82" i="23"/>
  <c r="Y82" i="23"/>
  <c r="F82" i="23"/>
  <c r="V82" i="23"/>
  <c r="C82" i="23"/>
  <c r="S82" i="23"/>
  <c r="D82" i="23"/>
  <c r="T82" i="23"/>
  <c r="A82" i="24"/>
  <c r="G44" i="19"/>
  <c r="W44" i="19"/>
  <c r="P44" i="19"/>
  <c r="I44" i="19"/>
  <c r="Y44" i="19"/>
  <c r="R44" i="19"/>
  <c r="A45" i="19"/>
  <c r="K44" i="19"/>
  <c r="D44" i="19"/>
  <c r="T44" i="19"/>
  <c r="M44" i="19"/>
  <c r="F44" i="19"/>
  <c r="V44" i="19"/>
  <c r="O44" i="19"/>
  <c r="H44" i="19"/>
  <c r="X44" i="19"/>
  <c r="Q44" i="19"/>
  <c r="J44" i="19"/>
  <c r="B44" i="19"/>
  <c r="C44" i="19"/>
  <c r="S44" i="19"/>
  <c r="L44" i="19"/>
  <c r="E44" i="19"/>
  <c r="U44" i="19"/>
  <c r="N44" i="19"/>
  <c r="A81" i="19"/>
  <c r="C152" i="19"/>
  <c r="W152" i="19"/>
  <c r="P152" i="19"/>
  <c r="E152" i="19"/>
  <c r="O152" i="19"/>
  <c r="K152" i="19"/>
  <c r="U152" i="19"/>
  <c r="F152" i="19"/>
  <c r="V152" i="19"/>
  <c r="S152" i="19"/>
  <c r="H152" i="19"/>
  <c r="L152" i="19"/>
  <c r="X152" i="19"/>
  <c r="Q152" i="19"/>
  <c r="B152" i="19"/>
  <c r="R152" i="19"/>
  <c r="G152" i="19"/>
  <c r="M152" i="19"/>
  <c r="D152" i="19"/>
  <c r="T152" i="19"/>
  <c r="I152" i="19"/>
  <c r="Y152" i="19"/>
  <c r="J152" i="19"/>
  <c r="N152" i="19"/>
  <c r="D116" i="19"/>
  <c r="Q116" i="19"/>
  <c r="J116" i="19"/>
  <c r="S116" i="19"/>
  <c r="E116" i="19"/>
  <c r="M116" i="19"/>
  <c r="K116" i="19"/>
  <c r="T116" i="19"/>
  <c r="A153" i="19"/>
  <c r="C116" i="19"/>
  <c r="H116" i="19"/>
  <c r="N116" i="19"/>
  <c r="U116" i="19"/>
  <c r="R116" i="19"/>
  <c r="W116" i="19"/>
  <c r="I116" i="19"/>
  <c r="F116" i="19"/>
  <c r="O116" i="19"/>
  <c r="L116" i="19"/>
  <c r="X116" i="19"/>
  <c r="B116" i="19"/>
  <c r="G116" i="19"/>
  <c r="P116" i="19"/>
  <c r="Y116" i="19"/>
  <c r="V116" i="19"/>
  <c r="C80" i="19"/>
  <c r="J80" i="19"/>
  <c r="Q80" i="19"/>
  <c r="D80" i="19"/>
  <c r="V80" i="19"/>
  <c r="Y80" i="19"/>
  <c r="S80" i="19"/>
  <c r="G80" i="19"/>
  <c r="A117" i="19"/>
  <c r="X80" i="19"/>
  <c r="O80" i="19"/>
  <c r="L80" i="19"/>
  <c r="P80" i="19"/>
  <c r="W80" i="19"/>
  <c r="R80" i="19"/>
  <c r="U80" i="19"/>
  <c r="H80" i="19"/>
  <c r="M80" i="19"/>
  <c r="F80" i="19"/>
  <c r="I80" i="19"/>
  <c r="T80" i="19"/>
  <c r="K80" i="19"/>
  <c r="B80" i="19"/>
  <c r="E80" i="19"/>
  <c r="N80" i="19"/>
  <c r="A231" i="21"/>
  <c r="C230" i="21"/>
  <c r="D453" i="19"/>
  <c r="H453" i="19"/>
  <c r="L453" i="19"/>
  <c r="P453" i="19"/>
  <c r="X453" i="19"/>
  <c r="E453" i="19"/>
  <c r="I453" i="19"/>
  <c r="M453" i="19"/>
  <c r="Q453" i="19"/>
  <c r="U453" i="19"/>
  <c r="Y453" i="19"/>
  <c r="F453" i="19"/>
  <c r="J453" i="19"/>
  <c r="N453" i="19"/>
  <c r="R453" i="19"/>
  <c r="V453" i="19"/>
  <c r="C453" i="19"/>
  <c r="G453" i="19"/>
  <c r="K453" i="19"/>
  <c r="O453" i="19"/>
  <c r="S453" i="19"/>
  <c r="W453" i="19"/>
  <c r="B453" i="19"/>
  <c r="T453" i="19"/>
  <c r="C416" i="19"/>
  <c r="G416" i="19"/>
  <c r="K416" i="19"/>
  <c r="O416" i="19"/>
  <c r="S416" i="19"/>
  <c r="W416" i="19"/>
  <c r="L416" i="19"/>
  <c r="D416" i="19"/>
  <c r="H416" i="19"/>
  <c r="T416" i="19"/>
  <c r="X416" i="19"/>
  <c r="E416" i="19"/>
  <c r="I416" i="19"/>
  <c r="M416" i="19"/>
  <c r="Q416" i="19"/>
  <c r="U416" i="19"/>
  <c r="Y416" i="19"/>
  <c r="F416" i="19"/>
  <c r="J416" i="19"/>
  <c r="N416" i="19"/>
  <c r="R416" i="19"/>
  <c r="V416" i="19"/>
  <c r="B416" i="19"/>
  <c r="P416" i="19"/>
  <c r="D379" i="19"/>
  <c r="H379" i="19"/>
  <c r="L379" i="19"/>
  <c r="P379" i="19"/>
  <c r="T379" i="19"/>
  <c r="X379" i="19"/>
  <c r="E379" i="19"/>
  <c r="I379" i="19"/>
  <c r="M379" i="19"/>
  <c r="Q379" i="19"/>
  <c r="U379" i="19"/>
  <c r="Y379" i="19"/>
  <c r="F379" i="19"/>
  <c r="J379" i="19"/>
  <c r="N379" i="19"/>
  <c r="R379" i="19"/>
  <c r="V379" i="19"/>
  <c r="B379" i="19"/>
  <c r="C379" i="19"/>
  <c r="G379" i="19"/>
  <c r="K379" i="19"/>
  <c r="O379" i="19"/>
  <c r="S379" i="19"/>
  <c r="W379" i="19"/>
  <c r="C342" i="19"/>
  <c r="G342" i="19"/>
  <c r="K342" i="19"/>
  <c r="O342" i="19"/>
  <c r="S342" i="19"/>
  <c r="W342" i="19"/>
  <c r="D342" i="19"/>
  <c r="H342" i="19"/>
  <c r="L342" i="19"/>
  <c r="P342" i="19"/>
  <c r="T342" i="19"/>
  <c r="X342" i="19"/>
  <c r="A343" i="19"/>
  <c r="E342" i="19"/>
  <c r="I342" i="19"/>
  <c r="M342" i="19"/>
  <c r="Q342" i="19"/>
  <c r="U342" i="19"/>
  <c r="Y342" i="19"/>
  <c r="F342" i="19"/>
  <c r="J342" i="19"/>
  <c r="N342" i="19"/>
  <c r="R342" i="19"/>
  <c r="V342" i="19"/>
  <c r="B342" i="19"/>
  <c r="D304" i="19"/>
  <c r="H304" i="19"/>
  <c r="L304" i="19"/>
  <c r="P304" i="19"/>
  <c r="T304" i="19"/>
  <c r="X304" i="19"/>
  <c r="E304" i="19"/>
  <c r="I304" i="19"/>
  <c r="M304" i="19"/>
  <c r="Q304" i="19"/>
  <c r="U304" i="19"/>
  <c r="Y304" i="19"/>
  <c r="F304" i="19"/>
  <c r="J304" i="19"/>
  <c r="N304" i="19"/>
  <c r="R304" i="19"/>
  <c r="V304" i="19"/>
  <c r="B304" i="19"/>
  <c r="C304" i="19"/>
  <c r="G304" i="19"/>
  <c r="K304" i="19"/>
  <c r="O304" i="19"/>
  <c r="S304" i="19"/>
  <c r="W304" i="19"/>
  <c r="C267" i="19"/>
  <c r="G267" i="19"/>
  <c r="K267" i="19"/>
  <c r="O267" i="19"/>
  <c r="S267" i="19"/>
  <c r="W267" i="19"/>
  <c r="D267" i="19"/>
  <c r="H267" i="19"/>
  <c r="L267" i="19"/>
  <c r="P267" i="19"/>
  <c r="T267" i="19"/>
  <c r="X267" i="19"/>
  <c r="E267" i="19"/>
  <c r="I267" i="19"/>
  <c r="M267" i="19"/>
  <c r="Q267" i="19"/>
  <c r="U267" i="19"/>
  <c r="Y267" i="19"/>
  <c r="F267" i="19"/>
  <c r="J267" i="19"/>
  <c r="N267" i="19"/>
  <c r="R267" i="19"/>
  <c r="V267" i="19"/>
  <c r="B267" i="19"/>
  <c r="C230" i="19"/>
  <c r="G230" i="19"/>
  <c r="K230" i="19"/>
  <c r="O230" i="19"/>
  <c r="S230" i="19"/>
  <c r="W230" i="19"/>
  <c r="D230" i="19"/>
  <c r="H230" i="19"/>
  <c r="L230" i="19"/>
  <c r="P230" i="19"/>
  <c r="T230" i="19"/>
  <c r="X230" i="19"/>
  <c r="E230" i="19"/>
  <c r="I230" i="19"/>
  <c r="M230" i="19"/>
  <c r="Q230" i="19"/>
  <c r="U230" i="19"/>
  <c r="Y230" i="19"/>
  <c r="F230" i="19"/>
  <c r="J230" i="19"/>
  <c r="N230" i="19"/>
  <c r="R230" i="19"/>
  <c r="V230" i="19"/>
  <c r="B230" i="19"/>
  <c r="D193" i="19"/>
  <c r="H193" i="19"/>
  <c r="L193" i="19"/>
  <c r="P193" i="19"/>
  <c r="T193" i="19"/>
  <c r="X193" i="19"/>
  <c r="A194" i="19"/>
  <c r="E193" i="19"/>
  <c r="I193" i="19"/>
  <c r="M193" i="19"/>
  <c r="Q193" i="19"/>
  <c r="U193" i="19"/>
  <c r="Y193" i="19"/>
  <c r="F193" i="19"/>
  <c r="J193" i="19"/>
  <c r="N193" i="19"/>
  <c r="R193" i="19"/>
  <c r="V193" i="19"/>
  <c r="B193" i="19"/>
  <c r="C193" i="19"/>
  <c r="G193" i="19"/>
  <c r="K193" i="19"/>
  <c r="O193" i="19"/>
  <c r="S193" i="19"/>
  <c r="W193" i="19"/>
  <c r="C228" i="21"/>
  <c r="Y78" i="21"/>
  <c r="Y152" i="21"/>
  <c r="B79" i="21"/>
  <c r="C79" i="21"/>
  <c r="Y115" i="21"/>
  <c r="B79" i="24"/>
  <c r="C79" i="24"/>
  <c r="Y78" i="24"/>
  <c r="B153" i="21"/>
  <c r="C116" i="21"/>
  <c r="C153" i="21"/>
  <c r="B116" i="21"/>
  <c r="B228" i="21"/>
  <c r="B1465" i="2"/>
  <c r="B43" i="21" s="1"/>
  <c r="Y41" i="21"/>
  <c r="Y41" i="24"/>
  <c r="C42" i="21"/>
  <c r="B42" i="21"/>
  <c r="C42" i="24"/>
  <c r="B42" i="24"/>
  <c r="Y190" i="21"/>
  <c r="B191" i="21"/>
  <c r="C191" i="21"/>
  <c r="Y227" i="21"/>
  <c r="W229" i="21"/>
  <c r="V229" i="21"/>
  <c r="U229" i="21"/>
  <c r="J229" i="21"/>
  <c r="E229" i="21"/>
  <c r="P229" i="21"/>
  <c r="S229" i="21"/>
  <c r="G229" i="21"/>
  <c r="R229" i="21"/>
  <c r="B229" i="21"/>
  <c r="I229" i="21"/>
  <c r="N229" i="21"/>
  <c r="T229" i="21"/>
  <c r="D229" i="21"/>
  <c r="K229" i="21"/>
  <c r="F229" i="21"/>
  <c r="M229" i="21"/>
  <c r="Q229" i="21"/>
  <c r="X229" i="21"/>
  <c r="H229" i="21"/>
  <c r="O229" i="21"/>
  <c r="C229" i="21"/>
  <c r="L229" i="21"/>
  <c r="P265" i="21"/>
  <c r="T265" i="21"/>
  <c r="D265" i="21"/>
  <c r="K265" i="21"/>
  <c r="L265" i="21"/>
  <c r="V265" i="21"/>
  <c r="I265" i="21"/>
  <c r="Q265" i="21"/>
  <c r="X265" i="21"/>
  <c r="H265" i="21"/>
  <c r="N265" i="21"/>
  <c r="U265" i="21"/>
  <c r="R265" i="21"/>
  <c r="A266" i="21"/>
  <c r="A267" i="21" s="1"/>
  <c r="F265" i="21"/>
  <c r="E265" i="21"/>
  <c r="C265" i="21"/>
  <c r="W265" i="21"/>
  <c r="O265" i="21"/>
  <c r="S265" i="21"/>
  <c r="G265" i="21"/>
  <c r="J265" i="21"/>
  <c r="M265" i="21"/>
  <c r="B265" i="21"/>
  <c r="Q732" i="24"/>
  <c r="X732" i="24"/>
  <c r="H732" i="24"/>
  <c r="K732" i="24"/>
  <c r="N732" i="24"/>
  <c r="M732" i="24"/>
  <c r="T732" i="24"/>
  <c r="D732" i="24"/>
  <c r="G732" i="24"/>
  <c r="J732" i="24"/>
  <c r="I732" i="24"/>
  <c r="P732" i="24"/>
  <c r="S732" i="24"/>
  <c r="A733" i="24"/>
  <c r="F732" i="24"/>
  <c r="Y732" i="24"/>
  <c r="E732" i="24"/>
  <c r="L732" i="24"/>
  <c r="O732" i="24"/>
  <c r="R732" i="24"/>
  <c r="B732" i="24"/>
  <c r="C732" i="24"/>
  <c r="W732" i="24"/>
  <c r="U732" i="24"/>
  <c r="V732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804" i="24"/>
  <c r="I804" i="24"/>
  <c r="H804" i="24"/>
  <c r="G804" i="24"/>
  <c r="A805" i="24"/>
  <c r="B804" i="24"/>
  <c r="E804" i="24"/>
  <c r="D804" i="24"/>
  <c r="C804" i="24"/>
  <c r="N804" i="24"/>
  <c r="Q804" i="24"/>
  <c r="P804" i="24"/>
  <c r="O804" i="24"/>
  <c r="J804" i="24"/>
  <c r="M804" i="24"/>
  <c r="L804" i="24"/>
  <c r="K804" i="24"/>
  <c r="U804" i="24"/>
  <c r="R804" i="24"/>
  <c r="S804" i="24"/>
  <c r="V804" i="24"/>
  <c r="T804" i="24"/>
  <c r="Y804" i="24"/>
  <c r="X804" i="24"/>
  <c r="W804" i="24"/>
  <c r="G335" i="24"/>
  <c r="F335" i="24"/>
  <c r="T335" i="24"/>
  <c r="A336" i="24"/>
  <c r="I335" i="24"/>
  <c r="S335" i="24"/>
  <c r="M335" i="24"/>
  <c r="W335" i="24"/>
  <c r="V335" i="24"/>
  <c r="E335" i="24"/>
  <c r="O335" i="24"/>
  <c r="Y335" i="24"/>
  <c r="L335" i="24"/>
  <c r="B335" i="24"/>
  <c r="P335" i="24"/>
  <c r="K335" i="24"/>
  <c r="U335" i="24"/>
  <c r="H335" i="24"/>
  <c r="N335" i="24"/>
  <c r="R335" i="24"/>
  <c r="Q335" i="24"/>
  <c r="J335" i="24"/>
  <c r="C335" i="24"/>
  <c r="D335" i="24"/>
  <c r="X335" i="24"/>
  <c r="A485" i="21"/>
  <c r="G484" i="21"/>
  <c r="B484" i="21"/>
  <c r="S484" i="21"/>
  <c r="E484" i="21"/>
  <c r="F484" i="21"/>
  <c r="D484" i="21"/>
  <c r="Y484" i="21"/>
  <c r="C484" i="21"/>
  <c r="H484" i="21"/>
  <c r="L484" i="21"/>
  <c r="Q484" i="21"/>
  <c r="I484" i="21"/>
  <c r="M484" i="21"/>
  <c r="P484" i="21"/>
  <c r="J484" i="21"/>
  <c r="N484" i="21"/>
  <c r="R484" i="21"/>
  <c r="K484" i="21"/>
  <c r="O484" i="21"/>
  <c r="T484" i="21"/>
  <c r="X484" i="21"/>
  <c r="W484" i="21"/>
  <c r="U484" i="21"/>
  <c r="V484" i="21"/>
  <c r="M443" i="24"/>
  <c r="D443" i="24"/>
  <c r="V443" i="24"/>
  <c r="E443" i="24"/>
  <c r="S443" i="24"/>
  <c r="Y443" i="24"/>
  <c r="P443" i="24"/>
  <c r="B443" i="24"/>
  <c r="T443" i="24"/>
  <c r="O443" i="24"/>
  <c r="U443" i="24"/>
  <c r="L443" i="24"/>
  <c r="N443" i="24"/>
  <c r="R443" i="24"/>
  <c r="Q443" i="24"/>
  <c r="H443" i="24"/>
  <c r="J443" i="24"/>
  <c r="A444" i="24"/>
  <c r="G443" i="24"/>
  <c r="K443" i="24"/>
  <c r="F443" i="24"/>
  <c r="X443" i="24"/>
  <c r="C443" i="24"/>
  <c r="I443" i="24"/>
  <c r="W443" i="24"/>
  <c r="G371" i="24"/>
  <c r="B371" i="24"/>
  <c r="P371" i="24"/>
  <c r="O371" i="24"/>
  <c r="U371" i="24"/>
  <c r="H371" i="24"/>
  <c r="I371" i="24"/>
  <c r="W371" i="24"/>
  <c r="R371" i="24"/>
  <c r="Q371" i="24"/>
  <c r="D371" i="24"/>
  <c r="J371" i="24"/>
  <c r="X371" i="24"/>
  <c r="Y371" i="24"/>
  <c r="L371" i="24"/>
  <c r="K371" i="24"/>
  <c r="F371" i="24"/>
  <c r="T371" i="24"/>
  <c r="C371" i="24"/>
  <c r="N371" i="24"/>
  <c r="M371" i="24"/>
  <c r="A372" i="24"/>
  <c r="V371" i="24"/>
  <c r="E371" i="24"/>
  <c r="S371" i="24"/>
  <c r="A115" i="24"/>
  <c r="J262" i="24"/>
  <c r="L262" i="24"/>
  <c r="Q262" i="24"/>
  <c r="N262" i="24"/>
  <c r="E262" i="24"/>
  <c r="W262" i="24"/>
  <c r="P262" i="24"/>
  <c r="C262" i="24"/>
  <c r="Y262" i="24"/>
  <c r="R262" i="24"/>
  <c r="I262" i="24"/>
  <c r="B262" i="24"/>
  <c r="T262" i="24"/>
  <c r="G262" i="24"/>
  <c r="D262" i="24"/>
  <c r="A263" i="24"/>
  <c r="O262" i="24"/>
  <c r="F262" i="24"/>
  <c r="X262" i="24"/>
  <c r="K262" i="24"/>
  <c r="H262" i="24"/>
  <c r="M262" i="24"/>
  <c r="S262" i="24"/>
  <c r="U262" i="24"/>
  <c r="V262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75" i="21"/>
  <c r="E375" i="21"/>
  <c r="J375" i="21"/>
  <c r="D375" i="21"/>
  <c r="I375" i="21"/>
  <c r="A376" i="21"/>
  <c r="H375" i="21"/>
  <c r="B375" i="21"/>
  <c r="C375" i="21"/>
  <c r="P375" i="21"/>
  <c r="F375" i="21"/>
  <c r="L375" i="21"/>
  <c r="M375" i="21"/>
  <c r="N375" i="21"/>
  <c r="O375" i="21"/>
  <c r="K375" i="21"/>
  <c r="U375" i="21"/>
  <c r="V375" i="21"/>
  <c r="W375" i="21"/>
  <c r="T375" i="21"/>
  <c r="X375" i="21"/>
  <c r="S375" i="21"/>
  <c r="Y375" i="21"/>
  <c r="R375" i="21"/>
  <c r="Q375" i="21"/>
  <c r="P660" i="24"/>
  <c r="S660" i="24"/>
  <c r="C660" i="24"/>
  <c r="J660" i="24"/>
  <c r="Q660" i="24"/>
  <c r="L660" i="24"/>
  <c r="O660" i="24"/>
  <c r="A661" i="24"/>
  <c r="F660" i="24"/>
  <c r="M660" i="24"/>
  <c r="H660" i="24"/>
  <c r="K660" i="24"/>
  <c r="R660" i="24"/>
  <c r="B660" i="24"/>
  <c r="I660" i="24"/>
  <c r="D660" i="24"/>
  <c r="G660" i="24"/>
  <c r="N660" i="24"/>
  <c r="Y660" i="24"/>
  <c r="E660" i="24"/>
  <c r="W660" i="24"/>
  <c r="X660" i="24"/>
  <c r="U660" i="24"/>
  <c r="T660" i="24"/>
  <c r="V660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36" i="21"/>
  <c r="I736" i="21"/>
  <c r="B736" i="21"/>
  <c r="R736" i="21"/>
  <c r="O736" i="21"/>
  <c r="D736" i="21"/>
  <c r="T736" i="21"/>
  <c r="M736" i="21"/>
  <c r="F736" i="21"/>
  <c r="C736" i="21"/>
  <c r="S736" i="21"/>
  <c r="H736" i="21"/>
  <c r="X736" i="21"/>
  <c r="Q736" i="21"/>
  <c r="J736" i="21"/>
  <c r="G736" i="21"/>
  <c r="A737" i="21"/>
  <c r="L736" i="21"/>
  <c r="E736" i="21"/>
  <c r="Y736" i="21"/>
  <c r="N736" i="21"/>
  <c r="K736" i="21"/>
  <c r="V736" i="21"/>
  <c r="W736" i="21"/>
  <c r="U736" i="21"/>
  <c r="J696" i="24"/>
  <c r="Q696" i="24"/>
  <c r="X696" i="24"/>
  <c r="H696" i="24"/>
  <c r="O696" i="24"/>
  <c r="A697" i="24"/>
  <c r="F696" i="24"/>
  <c r="M696" i="24"/>
  <c r="T696" i="24"/>
  <c r="D696" i="24"/>
  <c r="K696" i="24"/>
  <c r="R696" i="24"/>
  <c r="B696" i="24"/>
  <c r="I696" i="24"/>
  <c r="P696" i="24"/>
  <c r="W696" i="24"/>
  <c r="G696" i="24"/>
  <c r="N696" i="24"/>
  <c r="Y696" i="24"/>
  <c r="E696" i="24"/>
  <c r="L696" i="24"/>
  <c r="S696" i="24"/>
  <c r="C696" i="24"/>
  <c r="V696" i="24"/>
  <c r="U696" i="24"/>
  <c r="J628" i="21"/>
  <c r="A629" i="21"/>
  <c r="B628" i="21"/>
  <c r="G628" i="21"/>
  <c r="F628" i="21"/>
  <c r="E628" i="21"/>
  <c r="I628" i="21"/>
  <c r="D628" i="21"/>
  <c r="H628" i="21"/>
  <c r="C628" i="21"/>
  <c r="M628" i="21"/>
  <c r="Q628" i="21"/>
  <c r="U628" i="21"/>
  <c r="S628" i="21"/>
  <c r="R628" i="21"/>
  <c r="V628" i="21"/>
  <c r="O628" i="21"/>
  <c r="L628" i="21"/>
  <c r="W628" i="21"/>
  <c r="K628" i="21"/>
  <c r="X628" i="21"/>
  <c r="Y628" i="21"/>
  <c r="P628" i="21"/>
  <c r="T628" i="21"/>
  <c r="N628" i="21"/>
  <c r="H407" i="24"/>
  <c r="M407" i="24"/>
  <c r="S407" i="24"/>
  <c r="B407" i="24"/>
  <c r="T407" i="24"/>
  <c r="K407" i="24"/>
  <c r="N407" i="24"/>
  <c r="E407" i="24"/>
  <c r="W407" i="24"/>
  <c r="F407" i="24"/>
  <c r="X407" i="24"/>
  <c r="Q407" i="24"/>
  <c r="R407" i="24"/>
  <c r="I407" i="24"/>
  <c r="A408" i="24"/>
  <c r="J407" i="24"/>
  <c r="C407" i="24"/>
  <c r="U407" i="24"/>
  <c r="D407" i="24"/>
  <c r="V407" i="24"/>
  <c r="O407" i="24"/>
  <c r="L407" i="24"/>
  <c r="P407" i="24"/>
  <c r="G407" i="24"/>
  <c r="Y407" i="24"/>
  <c r="G339" i="21"/>
  <c r="E339" i="21"/>
  <c r="J339" i="21"/>
  <c r="D339" i="21"/>
  <c r="I339" i="21"/>
  <c r="H339" i="21"/>
  <c r="A340" i="21"/>
  <c r="P339" i="21"/>
  <c r="F339" i="21"/>
  <c r="M339" i="21"/>
  <c r="N339" i="21"/>
  <c r="O339" i="21"/>
  <c r="K339" i="21"/>
  <c r="L339" i="21"/>
  <c r="B339" i="21"/>
  <c r="C339" i="21"/>
  <c r="W339" i="21"/>
  <c r="R339" i="21"/>
  <c r="U339" i="21"/>
  <c r="Y339" i="21"/>
  <c r="V339" i="21"/>
  <c r="X339" i="21"/>
  <c r="T339" i="21"/>
  <c r="Q339" i="21"/>
  <c r="S339" i="21"/>
  <c r="H772" i="21"/>
  <c r="I772" i="21"/>
  <c r="B772" i="21"/>
  <c r="R772" i="21"/>
  <c r="O772" i="21"/>
  <c r="L772" i="21"/>
  <c r="M772" i="21"/>
  <c r="F772" i="21"/>
  <c r="C772" i="21"/>
  <c r="S772" i="21"/>
  <c r="P772" i="21"/>
  <c r="Q772" i="21"/>
  <c r="J772" i="21"/>
  <c r="G772" i="21"/>
  <c r="A773" i="21"/>
  <c r="D772" i="21"/>
  <c r="E772" i="21"/>
  <c r="Y772" i="21"/>
  <c r="N772" i="21"/>
  <c r="K772" i="21"/>
  <c r="X772" i="21"/>
  <c r="W772" i="21"/>
  <c r="T772" i="21"/>
  <c r="V772" i="21"/>
  <c r="U772" i="21"/>
  <c r="I552" i="24"/>
  <c r="F552" i="24"/>
  <c r="C552" i="24"/>
  <c r="S552" i="24"/>
  <c r="H552" i="24"/>
  <c r="Q552" i="24"/>
  <c r="J552" i="24"/>
  <c r="G552" i="24"/>
  <c r="W552" i="24"/>
  <c r="P552" i="24"/>
  <c r="Y552" i="24"/>
  <c r="N552" i="24"/>
  <c r="K552" i="24"/>
  <c r="A553" i="24"/>
  <c r="T552" i="24"/>
  <c r="E552" i="24"/>
  <c r="B552" i="24"/>
  <c r="R552" i="24"/>
  <c r="O552" i="24"/>
  <c r="D552" i="24"/>
  <c r="X552" i="24"/>
  <c r="M552" i="24"/>
  <c r="L552" i="24"/>
  <c r="U552" i="24"/>
  <c r="V552" i="24"/>
  <c r="I190" i="24"/>
  <c r="D190" i="24"/>
  <c r="F190" i="24"/>
  <c r="H190" i="24"/>
  <c r="J190" i="24"/>
  <c r="P190" i="24"/>
  <c r="E190" i="24"/>
  <c r="G190" i="24"/>
  <c r="A191" i="24"/>
  <c r="M190" i="24"/>
  <c r="N190" i="24"/>
  <c r="K190" i="24"/>
  <c r="L190" i="24"/>
  <c r="O190" i="24"/>
  <c r="C190" i="24"/>
  <c r="B190" i="24"/>
  <c r="S190" i="24"/>
  <c r="T190" i="24"/>
  <c r="Y190" i="24"/>
  <c r="Q190" i="24"/>
  <c r="W190" i="24"/>
  <c r="V190" i="24"/>
  <c r="U190" i="24"/>
  <c r="R190" i="24"/>
  <c r="X190" i="24"/>
  <c r="Q588" i="24"/>
  <c r="J588" i="24"/>
  <c r="C588" i="24"/>
  <c r="S588" i="24"/>
  <c r="P588" i="24"/>
  <c r="E588" i="24"/>
  <c r="Y588" i="24"/>
  <c r="N588" i="24"/>
  <c r="G588" i="24"/>
  <c r="D588" i="24"/>
  <c r="T588" i="24"/>
  <c r="I588" i="24"/>
  <c r="B588" i="24"/>
  <c r="R588" i="24"/>
  <c r="K588" i="24"/>
  <c r="H588" i="24"/>
  <c r="X588" i="24"/>
  <c r="M588" i="24"/>
  <c r="F588" i="24"/>
  <c r="A589" i="24"/>
  <c r="O588" i="24"/>
  <c r="L588" i="24"/>
  <c r="W588" i="24"/>
  <c r="V588" i="24"/>
  <c r="U588" i="24"/>
  <c r="F480" i="24"/>
  <c r="X480" i="24"/>
  <c r="C480" i="24"/>
  <c r="I480" i="24"/>
  <c r="W480" i="24"/>
  <c r="R480" i="24"/>
  <c r="V480" i="24"/>
  <c r="E480" i="24"/>
  <c r="S480" i="24"/>
  <c r="Y480" i="24"/>
  <c r="P480" i="24"/>
  <c r="K480" i="24"/>
  <c r="O480" i="24"/>
  <c r="U480" i="24"/>
  <c r="L480" i="24"/>
  <c r="N480" i="24"/>
  <c r="M480" i="24"/>
  <c r="D480" i="24"/>
  <c r="Q480" i="24"/>
  <c r="H480" i="24"/>
  <c r="J480" i="24"/>
  <c r="A481" i="24"/>
  <c r="G480" i="24"/>
  <c r="B480" i="24"/>
  <c r="T480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56" i="21"/>
  <c r="F556" i="21"/>
  <c r="C556" i="21"/>
  <c r="S556" i="21"/>
  <c r="P556" i="21"/>
  <c r="Q556" i="21"/>
  <c r="J556" i="21"/>
  <c r="G556" i="21"/>
  <c r="W556" i="21"/>
  <c r="T556" i="21"/>
  <c r="Y556" i="21"/>
  <c r="N556" i="21"/>
  <c r="K556" i="21"/>
  <c r="D556" i="21"/>
  <c r="X556" i="21"/>
  <c r="E556" i="21"/>
  <c r="B556" i="21"/>
  <c r="R556" i="21"/>
  <c r="O556" i="21"/>
  <c r="H556" i="21"/>
  <c r="A557" i="21"/>
  <c r="M556" i="21"/>
  <c r="L556" i="21"/>
  <c r="V556" i="21"/>
  <c r="U556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68" i="24"/>
  <c r="D768" i="24"/>
  <c r="A769" i="24"/>
  <c r="P768" i="24"/>
  <c r="O768" i="24"/>
  <c r="N768" i="24"/>
  <c r="M768" i="24"/>
  <c r="L768" i="24"/>
  <c r="K768" i="24"/>
  <c r="J768" i="24"/>
  <c r="I768" i="24"/>
  <c r="H768" i="24"/>
  <c r="G768" i="24"/>
  <c r="F768" i="24"/>
  <c r="B768" i="24"/>
  <c r="C768" i="24"/>
  <c r="T768" i="24"/>
  <c r="Y768" i="24"/>
  <c r="Q768" i="24"/>
  <c r="V768" i="24"/>
  <c r="W768" i="24"/>
  <c r="U768" i="24"/>
  <c r="X768" i="24"/>
  <c r="R768" i="24"/>
  <c r="S768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44" i="21"/>
  <c r="T844" i="21"/>
  <c r="M844" i="21"/>
  <c r="F844" i="21"/>
  <c r="A845" i="21"/>
  <c r="O844" i="21"/>
  <c r="H844" i="21"/>
  <c r="X844" i="21"/>
  <c r="Q844" i="21"/>
  <c r="J844" i="21"/>
  <c r="C844" i="21"/>
  <c r="S844" i="21"/>
  <c r="L844" i="21"/>
  <c r="E844" i="21"/>
  <c r="Y844" i="21"/>
  <c r="N844" i="21"/>
  <c r="G844" i="21"/>
  <c r="W844" i="21"/>
  <c r="P844" i="21"/>
  <c r="I844" i="21"/>
  <c r="B844" i="21"/>
  <c r="R844" i="21"/>
  <c r="K844" i="21"/>
  <c r="U844" i="21"/>
  <c r="V844" i="21"/>
  <c r="Q298" i="24"/>
  <c r="D298" i="24"/>
  <c r="J298" i="24"/>
  <c r="X298" i="24"/>
  <c r="C298" i="24"/>
  <c r="B298" i="24"/>
  <c r="P298" i="24"/>
  <c r="F298" i="24"/>
  <c r="T298" i="24"/>
  <c r="A299" i="24"/>
  <c r="I298" i="24"/>
  <c r="S298" i="24"/>
  <c r="R298" i="24"/>
  <c r="V298" i="24"/>
  <c r="E298" i="24"/>
  <c r="O298" i="24"/>
  <c r="Y298" i="24"/>
  <c r="L298" i="24"/>
  <c r="G298" i="24"/>
  <c r="K298" i="24"/>
  <c r="U298" i="24"/>
  <c r="H298" i="24"/>
  <c r="N298" i="24"/>
  <c r="M298" i="24"/>
  <c r="W298" i="24"/>
  <c r="K876" i="24"/>
  <c r="R876" i="24"/>
  <c r="B876" i="24"/>
  <c r="I876" i="24"/>
  <c r="P876" i="24"/>
  <c r="G876" i="24"/>
  <c r="N876" i="24"/>
  <c r="Y876" i="24"/>
  <c r="E876" i="24"/>
  <c r="L876" i="24"/>
  <c r="S876" i="24"/>
  <c r="C876" i="24"/>
  <c r="J876" i="24"/>
  <c r="Q876" i="24"/>
  <c r="X876" i="24"/>
  <c r="H876" i="24"/>
  <c r="O876" i="24"/>
  <c r="A877" i="24"/>
  <c r="F876" i="24"/>
  <c r="M876" i="24"/>
  <c r="T876" i="24"/>
  <c r="D876" i="24"/>
  <c r="W876" i="24"/>
  <c r="U876" i="24"/>
  <c r="V876" i="24"/>
  <c r="A665" i="21"/>
  <c r="B664" i="21"/>
  <c r="K664" i="21"/>
  <c r="I664" i="21"/>
  <c r="G664" i="21"/>
  <c r="E664" i="21"/>
  <c r="C664" i="21"/>
  <c r="H664" i="21"/>
  <c r="J664" i="21"/>
  <c r="D664" i="21"/>
  <c r="F664" i="21"/>
  <c r="W664" i="21"/>
  <c r="L664" i="21"/>
  <c r="N664" i="21"/>
  <c r="U664" i="21"/>
  <c r="S664" i="21"/>
  <c r="Y664" i="21"/>
  <c r="T664" i="21"/>
  <c r="P664" i="21"/>
  <c r="V664" i="21"/>
  <c r="R664" i="21"/>
  <c r="Q664" i="21"/>
  <c r="M664" i="21"/>
  <c r="X664" i="21"/>
  <c r="O664" i="21"/>
  <c r="I226" i="24"/>
  <c r="D226" i="24"/>
  <c r="B226" i="24"/>
  <c r="J226" i="24"/>
  <c r="C226" i="24"/>
  <c r="E226" i="24"/>
  <c r="P226" i="24"/>
  <c r="G226" i="24"/>
  <c r="H226" i="24"/>
  <c r="A227" i="24"/>
  <c r="F226" i="24"/>
  <c r="K226" i="24"/>
  <c r="L226" i="24"/>
  <c r="N226" i="24"/>
  <c r="O226" i="24"/>
  <c r="M226" i="24"/>
  <c r="U226" i="24"/>
  <c r="V226" i="24"/>
  <c r="S226" i="24"/>
  <c r="Q226" i="24"/>
  <c r="Y226" i="24"/>
  <c r="T226" i="24"/>
  <c r="W226" i="24"/>
  <c r="R226" i="24"/>
  <c r="X226" i="24"/>
  <c r="P302" i="21"/>
  <c r="I302" i="21"/>
  <c r="J302" i="21"/>
  <c r="K302" i="21"/>
  <c r="T302" i="21"/>
  <c r="Q302" i="21"/>
  <c r="R302" i="21"/>
  <c r="O302" i="21"/>
  <c r="D302" i="21"/>
  <c r="X302" i="21"/>
  <c r="Y302" i="21"/>
  <c r="A303" i="21"/>
  <c r="A304" i="21" s="1"/>
  <c r="S302" i="21"/>
  <c r="H302" i="21"/>
  <c r="E302" i="21"/>
  <c r="F302" i="21"/>
  <c r="G302" i="21"/>
  <c r="L302" i="21"/>
  <c r="M302" i="21"/>
  <c r="N302" i="21"/>
  <c r="B302" i="21"/>
  <c r="C302" i="21"/>
  <c r="W302" i="21"/>
  <c r="V302" i="21"/>
  <c r="U302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24" i="24"/>
  <c r="A625" i="24"/>
  <c r="F624" i="24"/>
  <c r="M624" i="24"/>
  <c r="L624" i="24"/>
  <c r="K624" i="24"/>
  <c r="R624" i="24"/>
  <c r="B624" i="24"/>
  <c r="I624" i="24"/>
  <c r="H624" i="24"/>
  <c r="G624" i="24"/>
  <c r="N624" i="24"/>
  <c r="Y624" i="24"/>
  <c r="E624" i="24"/>
  <c r="D624" i="24"/>
  <c r="S624" i="24"/>
  <c r="C624" i="24"/>
  <c r="J624" i="24"/>
  <c r="Q624" i="24"/>
  <c r="P624" i="24"/>
  <c r="W624" i="24"/>
  <c r="T624" i="24"/>
  <c r="V624" i="24"/>
  <c r="U624" i="24"/>
  <c r="X624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16" i="24"/>
  <c r="J516" i="24"/>
  <c r="C516" i="24"/>
  <c r="I516" i="24"/>
  <c r="K516" i="24"/>
  <c r="B516" i="24"/>
  <c r="D516" i="24"/>
  <c r="F516" i="24"/>
  <c r="G516" i="24"/>
  <c r="A517" i="24"/>
  <c r="H516" i="24"/>
  <c r="T516" i="24"/>
  <c r="N516" i="24"/>
  <c r="Q516" i="24"/>
  <c r="U516" i="24"/>
  <c r="S516" i="24"/>
  <c r="R516" i="24"/>
  <c r="P516" i="24"/>
  <c r="W516" i="24"/>
  <c r="Y516" i="24"/>
  <c r="O516" i="24"/>
  <c r="V516" i="24"/>
  <c r="M516" i="24"/>
  <c r="L516" i="24"/>
  <c r="X516" i="24"/>
  <c r="Y520" i="21"/>
  <c r="C520" i="21"/>
  <c r="H520" i="21"/>
  <c r="B520" i="21"/>
  <c r="G520" i="21"/>
  <c r="F520" i="21"/>
  <c r="S520" i="21"/>
  <c r="E520" i="21"/>
  <c r="A521" i="21"/>
  <c r="D520" i="21"/>
  <c r="O520" i="21"/>
  <c r="Q520" i="21"/>
  <c r="N520" i="21"/>
  <c r="I520" i="21"/>
  <c r="L520" i="21"/>
  <c r="J520" i="21"/>
  <c r="R520" i="21"/>
  <c r="P520" i="21"/>
  <c r="K520" i="21"/>
  <c r="M520" i="21"/>
  <c r="V520" i="21"/>
  <c r="U520" i="21"/>
  <c r="T520" i="21"/>
  <c r="X520" i="21"/>
  <c r="W520" i="21"/>
  <c r="X840" i="24"/>
  <c r="H840" i="24"/>
  <c r="O840" i="24"/>
  <c r="A841" i="24"/>
  <c r="F840" i="24"/>
  <c r="M840" i="24"/>
  <c r="T840" i="24"/>
  <c r="D840" i="24"/>
  <c r="K840" i="24"/>
  <c r="R840" i="24"/>
  <c r="B840" i="24"/>
  <c r="I840" i="24"/>
  <c r="P840" i="24"/>
  <c r="W840" i="24"/>
  <c r="G840" i="24"/>
  <c r="N840" i="24"/>
  <c r="Y840" i="24"/>
  <c r="E840" i="24"/>
  <c r="L840" i="24"/>
  <c r="S840" i="24"/>
  <c r="C840" i="24"/>
  <c r="J840" i="24"/>
  <c r="Q840" i="24"/>
  <c r="U840" i="24"/>
  <c r="V840" i="24"/>
  <c r="H880" i="21"/>
  <c r="X880" i="21"/>
  <c r="Q880" i="21"/>
  <c r="J880" i="21"/>
  <c r="K880" i="21"/>
  <c r="L880" i="21"/>
  <c r="E880" i="21"/>
  <c r="Y880" i="21"/>
  <c r="N880" i="21"/>
  <c r="O880" i="21"/>
  <c r="P880" i="21"/>
  <c r="I880" i="21"/>
  <c r="A881" i="21"/>
  <c r="R880" i="21"/>
  <c r="S880" i="21"/>
  <c r="D880" i="21"/>
  <c r="T880" i="21"/>
  <c r="M880" i="21"/>
  <c r="F880" i="21"/>
  <c r="G880" i="21"/>
  <c r="C880" i="21"/>
  <c r="B880" i="21"/>
  <c r="U880" i="21"/>
  <c r="W880" i="21"/>
  <c r="V880" i="21"/>
  <c r="P808" i="21"/>
  <c r="M808" i="21"/>
  <c r="F808" i="21"/>
  <c r="C808" i="21"/>
  <c r="S808" i="21"/>
  <c r="D808" i="21"/>
  <c r="A809" i="21"/>
  <c r="Q808" i="21"/>
  <c r="J808" i="21"/>
  <c r="G808" i="21"/>
  <c r="H808" i="21"/>
  <c r="E808" i="21"/>
  <c r="Y808" i="21"/>
  <c r="N808" i="21"/>
  <c r="K808" i="21"/>
  <c r="L808" i="21"/>
  <c r="I808" i="21"/>
  <c r="B808" i="21"/>
  <c r="R808" i="21"/>
  <c r="O808" i="21"/>
  <c r="V808" i="21"/>
  <c r="X808" i="21"/>
  <c r="T808" i="21"/>
  <c r="U808" i="21"/>
  <c r="W808" i="21"/>
  <c r="K447" i="21"/>
  <c r="D447" i="21"/>
  <c r="X447" i="21"/>
  <c r="Y447" i="21"/>
  <c r="R447" i="21"/>
  <c r="O447" i="21"/>
  <c r="H447" i="21"/>
  <c r="E447" i="21"/>
  <c r="B447" i="21"/>
  <c r="C447" i="21"/>
  <c r="S447" i="21"/>
  <c r="P447" i="21"/>
  <c r="I447" i="21"/>
  <c r="F447" i="21"/>
  <c r="G447" i="21"/>
  <c r="A448" i="21"/>
  <c r="T447" i="21"/>
  <c r="Q447" i="21"/>
  <c r="J447" i="21"/>
  <c r="N447" i="21"/>
  <c r="M447" i="21"/>
  <c r="L447" i="21"/>
  <c r="U447" i="21"/>
  <c r="V447" i="21"/>
  <c r="W447" i="21"/>
  <c r="C114" i="24"/>
  <c r="D114" i="24"/>
  <c r="E114" i="24"/>
  <c r="X114" i="24"/>
  <c r="J114" i="24"/>
  <c r="L114" i="24"/>
  <c r="G114" i="24"/>
  <c r="H114" i="24"/>
  <c r="I114" i="24"/>
  <c r="A151" i="24"/>
  <c r="Q114" i="24"/>
  <c r="N114" i="24"/>
  <c r="K114" i="24"/>
  <c r="O114" i="24"/>
  <c r="P114" i="24"/>
  <c r="B114" i="24"/>
  <c r="R114" i="24"/>
  <c r="S114" i="24"/>
  <c r="T114" i="24"/>
  <c r="F114" i="24"/>
  <c r="M114" i="24"/>
  <c r="V114" i="24"/>
  <c r="U114" i="24"/>
  <c r="W114" i="24"/>
  <c r="R592" i="21"/>
  <c r="A593" i="21"/>
  <c r="Q592" i="21"/>
  <c r="K592" i="21"/>
  <c r="P592" i="21"/>
  <c r="Y592" i="21"/>
  <c r="O592" i="21"/>
  <c r="T592" i="21"/>
  <c r="J592" i="21"/>
  <c r="S592" i="21"/>
  <c r="X592" i="21"/>
  <c r="N592" i="21"/>
  <c r="M592" i="21"/>
  <c r="L592" i="21"/>
  <c r="D592" i="21"/>
  <c r="C592" i="21"/>
  <c r="H592" i="21"/>
  <c r="I592" i="21"/>
  <c r="G592" i="21"/>
  <c r="F592" i="21"/>
  <c r="E592" i="21"/>
  <c r="B592" i="21"/>
  <c r="U592" i="21"/>
  <c r="W592" i="21"/>
  <c r="V592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700" i="21"/>
  <c r="A701" i="21"/>
  <c r="Y700" i="21"/>
  <c r="N700" i="21"/>
  <c r="K700" i="21"/>
  <c r="P700" i="21"/>
  <c r="E700" i="21"/>
  <c r="B700" i="21"/>
  <c r="R700" i="21"/>
  <c r="O700" i="21"/>
  <c r="T700" i="21"/>
  <c r="I700" i="21"/>
  <c r="F700" i="21"/>
  <c r="C700" i="21"/>
  <c r="S700" i="21"/>
  <c r="D700" i="21"/>
  <c r="X700" i="21"/>
  <c r="Q700" i="21"/>
  <c r="J700" i="21"/>
  <c r="G700" i="21"/>
  <c r="W700" i="21"/>
  <c r="M700" i="21"/>
  <c r="L700" i="21"/>
  <c r="V700" i="21"/>
  <c r="U700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11" i="21"/>
  <c r="S411" i="21"/>
  <c r="P411" i="21"/>
  <c r="E411" i="21"/>
  <c r="B411" i="21"/>
  <c r="R411" i="21"/>
  <c r="G411" i="21"/>
  <c r="W411" i="21"/>
  <c r="T411" i="21"/>
  <c r="I411" i="21"/>
  <c r="F411" i="21"/>
  <c r="K411" i="21"/>
  <c r="D411" i="21"/>
  <c r="X411" i="21"/>
  <c r="Q411" i="21"/>
  <c r="J411" i="21"/>
  <c r="O411" i="21"/>
  <c r="H411" i="21"/>
  <c r="A412" i="21"/>
  <c r="Y411" i="21"/>
  <c r="N411" i="21"/>
  <c r="M411" i="21"/>
  <c r="L411" i="21"/>
  <c r="U411" i="21"/>
  <c r="V411" i="21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Q192" i="19"/>
  <c r="B192" i="19"/>
  <c r="R192" i="19"/>
  <c r="K192" i="19"/>
  <c r="A229" i="19"/>
  <c r="P192" i="19"/>
  <c r="E192" i="19"/>
  <c r="U192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A268" i="23" l="1"/>
  <c r="M231" i="23"/>
  <c r="E231" i="23"/>
  <c r="I231" i="23"/>
  <c r="J231" i="23"/>
  <c r="B231" i="23"/>
  <c r="G231" i="23"/>
  <c r="W231" i="23"/>
  <c r="H231" i="23"/>
  <c r="X231" i="23"/>
  <c r="Q231" i="23"/>
  <c r="N231" i="23"/>
  <c r="K231" i="23"/>
  <c r="L231" i="23"/>
  <c r="U231" i="23"/>
  <c r="R231" i="23"/>
  <c r="O231" i="23"/>
  <c r="P231" i="23"/>
  <c r="Y231" i="23"/>
  <c r="F231" i="23"/>
  <c r="V231" i="23"/>
  <c r="C231" i="23"/>
  <c r="S231" i="23"/>
  <c r="D231" i="23"/>
  <c r="T231" i="23"/>
  <c r="A380" i="19"/>
  <c r="E343" i="19"/>
  <c r="O343" i="19"/>
  <c r="P343" i="19"/>
  <c r="Q343" i="19"/>
  <c r="R343" i="19"/>
  <c r="I343" i="19"/>
  <c r="F343" i="19"/>
  <c r="C343" i="19"/>
  <c r="D343" i="19"/>
  <c r="S343" i="19"/>
  <c r="T343" i="19"/>
  <c r="U343" i="19"/>
  <c r="V343" i="19"/>
  <c r="J343" i="19"/>
  <c r="G343" i="19"/>
  <c r="H343" i="19"/>
  <c r="W343" i="19"/>
  <c r="X343" i="19"/>
  <c r="Y343" i="19"/>
  <c r="B343" i="19"/>
  <c r="L343" i="19"/>
  <c r="K343" i="19"/>
  <c r="M343" i="19"/>
  <c r="N343" i="19"/>
  <c r="P45" i="19"/>
  <c r="Q45" i="19"/>
  <c r="R45" i="19"/>
  <c r="S45" i="19"/>
  <c r="D45" i="19"/>
  <c r="T45" i="19"/>
  <c r="E45" i="19"/>
  <c r="U45" i="19"/>
  <c r="F45" i="19"/>
  <c r="V45" i="19"/>
  <c r="G45" i="19"/>
  <c r="W45" i="19"/>
  <c r="H45" i="19"/>
  <c r="X45" i="19"/>
  <c r="I45" i="19"/>
  <c r="Y45" i="19"/>
  <c r="J45" i="19"/>
  <c r="C45" i="19"/>
  <c r="K45" i="19"/>
  <c r="B45" i="19"/>
  <c r="L45" i="19"/>
  <c r="M45" i="19"/>
  <c r="N45" i="19"/>
  <c r="O45" i="19"/>
  <c r="A156" i="23"/>
  <c r="E119" i="23"/>
  <c r="U119" i="23"/>
  <c r="R119" i="23"/>
  <c r="O119" i="23"/>
  <c r="P119" i="23"/>
  <c r="I119" i="23"/>
  <c r="Y119" i="23"/>
  <c r="F119" i="23"/>
  <c r="V119" i="23"/>
  <c r="C119" i="23"/>
  <c r="S119" i="23"/>
  <c r="D119" i="23"/>
  <c r="T119" i="23"/>
  <c r="M119" i="23"/>
  <c r="J119" i="23"/>
  <c r="B119" i="23"/>
  <c r="G119" i="23"/>
  <c r="W119" i="23"/>
  <c r="H119" i="23"/>
  <c r="X119" i="23"/>
  <c r="Q119" i="23"/>
  <c r="N119" i="23"/>
  <c r="K119" i="23"/>
  <c r="L119" i="23"/>
  <c r="A231" i="19"/>
  <c r="O194" i="19"/>
  <c r="P194" i="19"/>
  <c r="Q194" i="19"/>
  <c r="R194" i="19"/>
  <c r="C194" i="19"/>
  <c r="S194" i="19"/>
  <c r="D194" i="19"/>
  <c r="T194" i="19"/>
  <c r="E194" i="19"/>
  <c r="U194" i="19"/>
  <c r="F194" i="19"/>
  <c r="V194" i="19"/>
  <c r="G194" i="19"/>
  <c r="W194" i="19"/>
  <c r="H194" i="19"/>
  <c r="X194" i="19"/>
  <c r="I194" i="19"/>
  <c r="Y194" i="19"/>
  <c r="J194" i="19"/>
  <c r="B194" i="19"/>
  <c r="K194" i="19"/>
  <c r="L194" i="19"/>
  <c r="M194" i="19"/>
  <c r="N194" i="19"/>
  <c r="A119" i="24"/>
  <c r="Y265" i="21"/>
  <c r="W117" i="19"/>
  <c r="T117" i="19"/>
  <c r="K117" i="19"/>
  <c r="B117" i="19"/>
  <c r="E117" i="19"/>
  <c r="S117" i="19"/>
  <c r="N117" i="19"/>
  <c r="Q117" i="19"/>
  <c r="D117" i="19"/>
  <c r="V117" i="19"/>
  <c r="Y117" i="19"/>
  <c r="P117" i="19"/>
  <c r="M117" i="19"/>
  <c r="J117" i="19"/>
  <c r="A154" i="19"/>
  <c r="X117" i="19"/>
  <c r="O117" i="19"/>
  <c r="F117" i="19"/>
  <c r="I117" i="19"/>
  <c r="G117" i="19"/>
  <c r="R117" i="19"/>
  <c r="U117" i="19"/>
  <c r="H117" i="19"/>
  <c r="C117" i="19"/>
  <c r="L117" i="19"/>
  <c r="T153" i="19"/>
  <c r="F153" i="19"/>
  <c r="C153" i="19"/>
  <c r="H153" i="19"/>
  <c r="X153" i="19"/>
  <c r="L153" i="19"/>
  <c r="W153" i="19"/>
  <c r="I153" i="19"/>
  <c r="V153" i="19"/>
  <c r="O153" i="19"/>
  <c r="D153" i="19"/>
  <c r="N153" i="19"/>
  <c r="J153" i="19"/>
  <c r="G153" i="19"/>
  <c r="P153" i="19"/>
  <c r="Y153" i="19"/>
  <c r="R153" i="19"/>
  <c r="K153" i="19"/>
  <c r="Q153" i="19"/>
  <c r="B153" i="19"/>
  <c r="S153" i="19"/>
  <c r="E153" i="19"/>
  <c r="U153" i="19"/>
  <c r="M153" i="19"/>
  <c r="A82" i="19"/>
  <c r="A118" i="19"/>
  <c r="O81" i="19"/>
  <c r="H81" i="19"/>
  <c r="X81" i="19"/>
  <c r="Q81" i="19"/>
  <c r="J81" i="19"/>
  <c r="B81" i="19"/>
  <c r="C81" i="19"/>
  <c r="S81" i="19"/>
  <c r="L81" i="19"/>
  <c r="E81" i="19"/>
  <c r="U81" i="19"/>
  <c r="N81" i="19"/>
  <c r="G81" i="19"/>
  <c r="W81" i="19"/>
  <c r="P81" i="19"/>
  <c r="I81" i="19"/>
  <c r="Y81" i="19"/>
  <c r="R81" i="19"/>
  <c r="K81" i="19"/>
  <c r="D81" i="19"/>
  <c r="T81" i="19"/>
  <c r="M81" i="19"/>
  <c r="F81" i="19"/>
  <c r="V81" i="19"/>
  <c r="A305" i="21"/>
  <c r="C304" i="21"/>
  <c r="A268" i="21"/>
  <c r="C267" i="21"/>
  <c r="Y79" i="21"/>
  <c r="B80" i="21"/>
  <c r="Y153" i="21"/>
  <c r="Y79" i="24"/>
  <c r="Y116" i="21"/>
  <c r="B154" i="24"/>
  <c r="B117" i="24"/>
  <c r="B80" i="24"/>
  <c r="B117" i="21"/>
  <c r="B154" i="21"/>
  <c r="B1489" i="2"/>
  <c r="Y266" i="21" s="1"/>
  <c r="Y42" i="24"/>
  <c r="Y42" i="21"/>
  <c r="Y191" i="21"/>
  <c r="B43" i="24"/>
  <c r="B77" i="24"/>
  <c r="Y228" i="21"/>
  <c r="B192" i="21"/>
  <c r="K266" i="21"/>
  <c r="F266" i="21"/>
  <c r="Q266" i="21"/>
  <c r="X266" i="21"/>
  <c r="U266" i="21"/>
  <c r="H266" i="21"/>
  <c r="O266" i="21"/>
  <c r="C266" i="21"/>
  <c r="J266" i="21"/>
  <c r="L266" i="21"/>
  <c r="W266" i="21"/>
  <c r="E266" i="21"/>
  <c r="P266" i="21"/>
  <c r="S266" i="21"/>
  <c r="G266" i="21"/>
  <c r="N266" i="21"/>
  <c r="V266" i="21"/>
  <c r="R266" i="21"/>
  <c r="B266" i="21"/>
  <c r="I266" i="21"/>
  <c r="T266" i="21"/>
  <c r="D266" i="21"/>
  <c r="M266" i="21"/>
  <c r="E701" i="21"/>
  <c r="J701" i="21"/>
  <c r="A702" i="21"/>
  <c r="I701" i="21"/>
  <c r="C701" i="21"/>
  <c r="D701" i="21"/>
  <c r="B701" i="21"/>
  <c r="G701" i="21"/>
  <c r="H701" i="21"/>
  <c r="F701" i="21"/>
  <c r="K701" i="21"/>
  <c r="Q701" i="21"/>
  <c r="X701" i="21"/>
  <c r="W701" i="21"/>
  <c r="P701" i="21"/>
  <c r="V701" i="21"/>
  <c r="L701" i="21"/>
  <c r="O701" i="21"/>
  <c r="U701" i="21"/>
  <c r="Y701" i="21"/>
  <c r="M701" i="21"/>
  <c r="T701" i="21"/>
  <c r="S701" i="21"/>
  <c r="N701" i="21"/>
  <c r="R701" i="21"/>
  <c r="G841" i="24"/>
  <c r="J841" i="24"/>
  <c r="M841" i="24"/>
  <c r="L841" i="24"/>
  <c r="C841" i="24"/>
  <c r="F841" i="24"/>
  <c r="I841" i="24"/>
  <c r="H841" i="24"/>
  <c r="O841" i="24"/>
  <c r="A842" i="24"/>
  <c r="B841" i="24"/>
  <c r="E841" i="24"/>
  <c r="D841" i="24"/>
  <c r="K841" i="24"/>
  <c r="N841" i="24"/>
  <c r="Q841" i="24"/>
  <c r="P841" i="24"/>
  <c r="T841" i="24"/>
  <c r="S841" i="24"/>
  <c r="Y841" i="24"/>
  <c r="V841" i="24"/>
  <c r="W841" i="24"/>
  <c r="U841" i="24"/>
  <c r="X841" i="24"/>
  <c r="R841" i="24"/>
  <c r="G521" i="21"/>
  <c r="Y521" i="21"/>
  <c r="S521" i="21"/>
  <c r="A522" i="21"/>
  <c r="D521" i="21"/>
  <c r="B521" i="21"/>
  <c r="C521" i="21"/>
  <c r="E521" i="21"/>
  <c r="F521" i="21"/>
  <c r="N521" i="21"/>
  <c r="R521" i="21"/>
  <c r="K521" i="21"/>
  <c r="O521" i="21"/>
  <c r="H521" i="21"/>
  <c r="L521" i="21"/>
  <c r="P521" i="21"/>
  <c r="I521" i="21"/>
  <c r="M521" i="21"/>
  <c r="Q521" i="21"/>
  <c r="J521" i="21"/>
  <c r="W521" i="21"/>
  <c r="T521" i="21"/>
  <c r="X521" i="21"/>
  <c r="U521" i="21"/>
  <c r="V521" i="21"/>
  <c r="J517" i="24"/>
  <c r="A518" i="24"/>
  <c r="D517" i="24"/>
  <c r="E517" i="24"/>
  <c r="H517" i="24"/>
  <c r="F517" i="24"/>
  <c r="B517" i="24"/>
  <c r="C517" i="24"/>
  <c r="I517" i="24"/>
  <c r="G517" i="24"/>
  <c r="M517" i="24"/>
  <c r="K517" i="24"/>
  <c r="V517" i="24"/>
  <c r="W517" i="24"/>
  <c r="U517" i="24"/>
  <c r="X517" i="24"/>
  <c r="Q517" i="24"/>
  <c r="T517" i="24"/>
  <c r="P517" i="24"/>
  <c r="S517" i="24"/>
  <c r="L517" i="24"/>
  <c r="R517" i="24"/>
  <c r="N517" i="24"/>
  <c r="Y517" i="24"/>
  <c r="O517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303" i="21"/>
  <c r="O303" i="21"/>
  <c r="P303" i="21"/>
  <c r="I303" i="21"/>
  <c r="F303" i="21"/>
  <c r="C303" i="21"/>
  <c r="S303" i="21"/>
  <c r="T303" i="21"/>
  <c r="Q303" i="21"/>
  <c r="J303" i="21"/>
  <c r="G303" i="21"/>
  <c r="D303" i="21"/>
  <c r="X303" i="21"/>
  <c r="Y303" i="21"/>
  <c r="R303" i="21"/>
  <c r="K303" i="21"/>
  <c r="H303" i="21"/>
  <c r="E303" i="21"/>
  <c r="N303" i="21"/>
  <c r="M303" i="21"/>
  <c r="L303" i="21"/>
  <c r="W303" i="21"/>
  <c r="V303" i="21"/>
  <c r="U303" i="21"/>
  <c r="Q845" i="21"/>
  <c r="F845" i="21"/>
  <c r="C845" i="21"/>
  <c r="S845" i="21"/>
  <c r="P845" i="21"/>
  <c r="E845" i="21"/>
  <c r="Y845" i="21"/>
  <c r="J845" i="21"/>
  <c r="G845" i="21"/>
  <c r="D845" i="21"/>
  <c r="I845" i="21"/>
  <c r="A846" i="21"/>
  <c r="N845" i="21"/>
  <c r="K845" i="21"/>
  <c r="H845" i="21"/>
  <c r="M845" i="21"/>
  <c r="B845" i="21"/>
  <c r="R845" i="21"/>
  <c r="O845" i="21"/>
  <c r="L845" i="21"/>
  <c r="U845" i="21"/>
  <c r="V845" i="21"/>
  <c r="W845" i="21"/>
  <c r="X845" i="21"/>
  <c r="T845" i="21"/>
  <c r="J769" i="24"/>
  <c r="M769" i="24"/>
  <c r="T769" i="24"/>
  <c r="D769" i="24"/>
  <c r="G769" i="24"/>
  <c r="A770" i="24"/>
  <c r="F769" i="24"/>
  <c r="I769" i="24"/>
  <c r="P769" i="24"/>
  <c r="S769" i="24"/>
  <c r="R769" i="24"/>
  <c r="Y769" i="24"/>
  <c r="E769" i="24"/>
  <c r="L769" i="24"/>
  <c r="O769" i="24"/>
  <c r="N769" i="24"/>
  <c r="Q769" i="24"/>
  <c r="X769" i="24"/>
  <c r="H769" i="24"/>
  <c r="K769" i="24"/>
  <c r="C769" i="24"/>
  <c r="B769" i="24"/>
  <c r="U769" i="24"/>
  <c r="W769" i="24"/>
  <c r="V769" i="24"/>
  <c r="G557" i="21"/>
  <c r="H557" i="21"/>
  <c r="F557" i="21"/>
  <c r="S557" i="21"/>
  <c r="E557" i="21"/>
  <c r="A558" i="21"/>
  <c r="Y557" i="21"/>
  <c r="C557" i="21"/>
  <c r="D557" i="21"/>
  <c r="B557" i="21"/>
  <c r="M557" i="21"/>
  <c r="N557" i="21"/>
  <c r="I557" i="21"/>
  <c r="P557" i="21"/>
  <c r="R557" i="21"/>
  <c r="Q557" i="21"/>
  <c r="L557" i="21"/>
  <c r="J557" i="21"/>
  <c r="K557" i="21"/>
  <c r="O557" i="21"/>
  <c r="X557" i="21"/>
  <c r="W557" i="21"/>
  <c r="T557" i="21"/>
  <c r="V557" i="21"/>
  <c r="U557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37" i="21"/>
  <c r="N737" i="21"/>
  <c r="K737" i="21"/>
  <c r="D737" i="21"/>
  <c r="X737" i="21"/>
  <c r="E737" i="21"/>
  <c r="B737" i="21"/>
  <c r="R737" i="21"/>
  <c r="O737" i="21"/>
  <c r="H737" i="21"/>
  <c r="A738" i="21"/>
  <c r="I737" i="21"/>
  <c r="F737" i="21"/>
  <c r="C737" i="21"/>
  <c r="S737" i="21"/>
  <c r="P737" i="21"/>
  <c r="Q737" i="21"/>
  <c r="J737" i="21"/>
  <c r="G737" i="21"/>
  <c r="W737" i="21"/>
  <c r="T737" i="21"/>
  <c r="M737" i="21"/>
  <c r="L737" i="21"/>
  <c r="U737" i="21"/>
  <c r="V737" i="21"/>
  <c r="C485" i="21"/>
  <c r="S485" i="21"/>
  <c r="T485" i="21"/>
  <c r="Q485" i="21"/>
  <c r="J485" i="21"/>
  <c r="G485" i="21"/>
  <c r="D485" i="21"/>
  <c r="X485" i="21"/>
  <c r="Y485" i="21"/>
  <c r="R485" i="21"/>
  <c r="K485" i="21"/>
  <c r="H485" i="21"/>
  <c r="E485" i="21"/>
  <c r="B485" i="21"/>
  <c r="A486" i="21"/>
  <c r="O485" i="21"/>
  <c r="P485" i="21"/>
  <c r="I485" i="21"/>
  <c r="F485" i="21"/>
  <c r="M485" i="21"/>
  <c r="L485" i="21"/>
  <c r="N485" i="21"/>
  <c r="V485" i="21"/>
  <c r="U485" i="21"/>
  <c r="W485" i="21"/>
  <c r="S336" i="24"/>
  <c r="N336" i="24"/>
  <c r="E336" i="24"/>
  <c r="K336" i="24"/>
  <c r="Y336" i="24"/>
  <c r="H336" i="24"/>
  <c r="L336" i="24"/>
  <c r="G336" i="24"/>
  <c r="U336" i="24"/>
  <c r="D336" i="24"/>
  <c r="F336" i="24"/>
  <c r="X336" i="24"/>
  <c r="J336" i="24"/>
  <c r="A337" i="24"/>
  <c r="W336" i="24"/>
  <c r="B336" i="24"/>
  <c r="T336" i="24"/>
  <c r="V336" i="24"/>
  <c r="M336" i="24"/>
  <c r="C336" i="24"/>
  <c r="Q336" i="24"/>
  <c r="P336" i="24"/>
  <c r="R336" i="24"/>
  <c r="I336" i="24"/>
  <c r="O336" i="24"/>
  <c r="E805" i="24"/>
  <c r="D805" i="24"/>
  <c r="A806" i="24"/>
  <c r="P805" i="24"/>
  <c r="O805" i="24"/>
  <c r="N805" i="24"/>
  <c r="M805" i="24"/>
  <c r="L805" i="24"/>
  <c r="K805" i="24"/>
  <c r="J805" i="24"/>
  <c r="I805" i="24"/>
  <c r="H805" i="24"/>
  <c r="G805" i="24"/>
  <c r="F805" i="24"/>
  <c r="B805" i="24"/>
  <c r="C805" i="24"/>
  <c r="R805" i="24"/>
  <c r="Q805" i="24"/>
  <c r="V805" i="24"/>
  <c r="X805" i="24"/>
  <c r="Y805" i="24"/>
  <c r="U805" i="24"/>
  <c r="W805" i="24"/>
  <c r="S805" i="24"/>
  <c r="T805" i="24"/>
  <c r="D412" i="21"/>
  <c r="I412" i="21"/>
  <c r="C412" i="21"/>
  <c r="H412" i="21"/>
  <c r="B412" i="21"/>
  <c r="G412" i="21"/>
  <c r="P412" i="21"/>
  <c r="F412" i="21"/>
  <c r="A413" i="21"/>
  <c r="E412" i="21"/>
  <c r="J412" i="21"/>
  <c r="L412" i="21"/>
  <c r="K412" i="21"/>
  <c r="M412" i="21"/>
  <c r="N412" i="21"/>
  <c r="O412" i="21"/>
  <c r="Y412" i="21"/>
  <c r="T412" i="21"/>
  <c r="Q412" i="21"/>
  <c r="R412" i="21"/>
  <c r="V412" i="21"/>
  <c r="W412" i="21"/>
  <c r="S412" i="21"/>
  <c r="U412" i="21"/>
  <c r="X412" i="21"/>
  <c r="C593" i="21"/>
  <c r="S593" i="21"/>
  <c r="P593" i="21"/>
  <c r="E593" i="21"/>
  <c r="B593" i="21"/>
  <c r="R593" i="21"/>
  <c r="G593" i="21"/>
  <c r="W593" i="21"/>
  <c r="T593" i="21"/>
  <c r="I593" i="21"/>
  <c r="F593" i="21"/>
  <c r="K593" i="21"/>
  <c r="D593" i="21"/>
  <c r="X593" i="21"/>
  <c r="Q593" i="21"/>
  <c r="J593" i="21"/>
  <c r="O593" i="21"/>
  <c r="H593" i="21"/>
  <c r="A594" i="21"/>
  <c r="Y593" i="21"/>
  <c r="N593" i="21"/>
  <c r="L593" i="21"/>
  <c r="M593" i="21"/>
  <c r="V593" i="21"/>
  <c r="U593" i="21"/>
  <c r="C448" i="21"/>
  <c r="S448" i="21"/>
  <c r="P448" i="21"/>
  <c r="E448" i="21"/>
  <c r="B448" i="21"/>
  <c r="R448" i="21"/>
  <c r="G448" i="21"/>
  <c r="W448" i="21"/>
  <c r="T448" i="21"/>
  <c r="I448" i="21"/>
  <c r="F448" i="21"/>
  <c r="K448" i="21"/>
  <c r="D448" i="21"/>
  <c r="X448" i="21"/>
  <c r="Q448" i="21"/>
  <c r="J448" i="21"/>
  <c r="O448" i="21"/>
  <c r="H448" i="21"/>
  <c r="A449" i="21"/>
  <c r="Y448" i="21"/>
  <c r="N448" i="21"/>
  <c r="L448" i="21"/>
  <c r="M448" i="21"/>
  <c r="U448" i="21"/>
  <c r="V448" i="21"/>
  <c r="A666" i="21"/>
  <c r="J665" i="21"/>
  <c r="B665" i="21"/>
  <c r="G665" i="21"/>
  <c r="D665" i="21"/>
  <c r="I665" i="21"/>
  <c r="H665" i="21"/>
  <c r="F665" i="21"/>
  <c r="C665" i="21"/>
  <c r="E665" i="21"/>
  <c r="V665" i="21"/>
  <c r="Y665" i="21"/>
  <c r="U665" i="21"/>
  <c r="X665" i="21"/>
  <c r="S665" i="21"/>
  <c r="L665" i="21"/>
  <c r="M665" i="21"/>
  <c r="P665" i="21"/>
  <c r="N665" i="21"/>
  <c r="R665" i="21"/>
  <c r="W665" i="21"/>
  <c r="T665" i="21"/>
  <c r="O665" i="21"/>
  <c r="K665" i="21"/>
  <c r="Q665" i="21"/>
  <c r="X877" i="24"/>
  <c r="H877" i="24"/>
  <c r="O877" i="24"/>
  <c r="A878" i="24"/>
  <c r="F877" i="24"/>
  <c r="M877" i="24"/>
  <c r="T877" i="24"/>
  <c r="D877" i="24"/>
  <c r="K877" i="24"/>
  <c r="R877" i="24"/>
  <c r="B877" i="24"/>
  <c r="I877" i="24"/>
  <c r="P877" i="24"/>
  <c r="W877" i="24"/>
  <c r="G877" i="24"/>
  <c r="N877" i="24"/>
  <c r="Y877" i="24"/>
  <c r="E877" i="24"/>
  <c r="L877" i="24"/>
  <c r="S877" i="24"/>
  <c r="C877" i="24"/>
  <c r="J877" i="24"/>
  <c r="Q877" i="24"/>
  <c r="V877" i="24"/>
  <c r="U877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9" i="24"/>
  <c r="R589" i="24"/>
  <c r="O589" i="24"/>
  <c r="H589" i="24"/>
  <c r="A590" i="24"/>
  <c r="Y589" i="24"/>
  <c r="F589" i="24"/>
  <c r="C589" i="24"/>
  <c r="S589" i="24"/>
  <c r="P589" i="24"/>
  <c r="E589" i="24"/>
  <c r="J589" i="24"/>
  <c r="G589" i="24"/>
  <c r="W589" i="24"/>
  <c r="T589" i="24"/>
  <c r="I589" i="24"/>
  <c r="N589" i="24"/>
  <c r="K589" i="24"/>
  <c r="D589" i="24"/>
  <c r="X589" i="24"/>
  <c r="Q589" i="24"/>
  <c r="M589" i="24"/>
  <c r="L589" i="24"/>
  <c r="V589" i="24"/>
  <c r="U589" i="24"/>
  <c r="A192" i="24"/>
  <c r="A193" i="24" s="1"/>
  <c r="S191" i="24"/>
  <c r="T191" i="24"/>
  <c r="Q191" i="24"/>
  <c r="F191" i="24"/>
  <c r="G191" i="24"/>
  <c r="D191" i="24"/>
  <c r="X191" i="24"/>
  <c r="Y191" i="24"/>
  <c r="J191" i="24"/>
  <c r="K191" i="24"/>
  <c r="H191" i="24"/>
  <c r="E191" i="24"/>
  <c r="R191" i="24"/>
  <c r="O191" i="24"/>
  <c r="P191" i="24"/>
  <c r="I191" i="24"/>
  <c r="M191" i="24"/>
  <c r="N191" i="24"/>
  <c r="L191" i="24"/>
  <c r="C191" i="24"/>
  <c r="B191" i="24"/>
  <c r="W191" i="24"/>
  <c r="V191" i="24"/>
  <c r="U191" i="24"/>
  <c r="F553" i="24"/>
  <c r="K553" i="24"/>
  <c r="E553" i="24"/>
  <c r="J553" i="24"/>
  <c r="A554" i="24"/>
  <c r="I553" i="24"/>
  <c r="C553" i="24"/>
  <c r="D553" i="24"/>
  <c r="B553" i="24"/>
  <c r="G553" i="24"/>
  <c r="H553" i="24"/>
  <c r="N553" i="24"/>
  <c r="Y553" i="24"/>
  <c r="M553" i="24"/>
  <c r="X553" i="24"/>
  <c r="W553" i="24"/>
  <c r="V553" i="24"/>
  <c r="Q553" i="24"/>
  <c r="L553" i="24"/>
  <c r="R553" i="24"/>
  <c r="O553" i="24"/>
  <c r="U553" i="24"/>
  <c r="P553" i="24"/>
  <c r="T553" i="24"/>
  <c r="S553" i="24"/>
  <c r="M773" i="21"/>
  <c r="F773" i="21"/>
  <c r="C773" i="21"/>
  <c r="S773" i="21"/>
  <c r="P773" i="21"/>
  <c r="Q773" i="21"/>
  <c r="J773" i="21"/>
  <c r="G773" i="21"/>
  <c r="D773" i="21"/>
  <c r="T773" i="21"/>
  <c r="E773" i="21"/>
  <c r="Y773" i="21"/>
  <c r="N773" i="21"/>
  <c r="K773" i="21"/>
  <c r="H773" i="21"/>
  <c r="X773" i="21"/>
  <c r="I773" i="21"/>
  <c r="B773" i="21"/>
  <c r="R773" i="21"/>
  <c r="O773" i="21"/>
  <c r="L773" i="21"/>
  <c r="A774" i="21"/>
  <c r="W773" i="21"/>
  <c r="V773" i="21"/>
  <c r="U773" i="21"/>
  <c r="Y629" i="21"/>
  <c r="K629" i="21"/>
  <c r="T629" i="21"/>
  <c r="J629" i="21"/>
  <c r="O629" i="21"/>
  <c r="X629" i="21"/>
  <c r="R629" i="21"/>
  <c r="S629" i="21"/>
  <c r="Q629" i="21"/>
  <c r="A630" i="21"/>
  <c r="P629" i="21"/>
  <c r="N629" i="21"/>
  <c r="L629" i="21"/>
  <c r="M629" i="21"/>
  <c r="F629" i="21"/>
  <c r="E629" i="21"/>
  <c r="I629" i="21"/>
  <c r="B629" i="21"/>
  <c r="D629" i="21"/>
  <c r="H629" i="21"/>
  <c r="C629" i="21"/>
  <c r="G629" i="21"/>
  <c r="W629" i="21"/>
  <c r="V629" i="21"/>
  <c r="U629" i="21"/>
  <c r="B115" i="24"/>
  <c r="C115" i="24"/>
  <c r="A152" i="24"/>
  <c r="A373" i="24"/>
  <c r="F372" i="24"/>
  <c r="T372" i="24"/>
  <c r="S372" i="24"/>
  <c r="N372" i="24"/>
  <c r="E372" i="24"/>
  <c r="B372" i="24"/>
  <c r="P372" i="24"/>
  <c r="V372" i="24"/>
  <c r="M372" i="24"/>
  <c r="H372" i="24"/>
  <c r="G372" i="24"/>
  <c r="U372" i="24"/>
  <c r="R372" i="24"/>
  <c r="I372" i="24"/>
  <c r="O372" i="24"/>
  <c r="J372" i="24"/>
  <c r="X372" i="24"/>
  <c r="W372" i="24"/>
  <c r="K372" i="24"/>
  <c r="Y372" i="24"/>
  <c r="D372" i="24"/>
  <c r="C372" i="24"/>
  <c r="Q372" i="24"/>
  <c r="L372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51" i="24"/>
  <c r="P151" i="24"/>
  <c r="F151" i="24"/>
  <c r="C151" i="24"/>
  <c r="M151" i="24"/>
  <c r="S151" i="24"/>
  <c r="T151" i="24"/>
  <c r="J151" i="24"/>
  <c r="G151" i="24"/>
  <c r="L151" i="24"/>
  <c r="D151" i="24"/>
  <c r="E151" i="24"/>
  <c r="X151" i="24"/>
  <c r="Q151" i="24"/>
  <c r="K151" i="24"/>
  <c r="N151" i="24"/>
  <c r="H151" i="24"/>
  <c r="I151" i="24"/>
  <c r="B151" i="24"/>
  <c r="Y151" i="24"/>
  <c r="R151" i="24"/>
  <c r="W151" i="24"/>
  <c r="V151" i="24"/>
  <c r="U151" i="24"/>
  <c r="E881" i="21"/>
  <c r="Y881" i="21"/>
  <c r="N881" i="21"/>
  <c r="G881" i="21"/>
  <c r="W881" i="21"/>
  <c r="P881" i="21"/>
  <c r="I881" i="21"/>
  <c r="B881" i="21"/>
  <c r="R881" i="21"/>
  <c r="K881" i="21"/>
  <c r="D881" i="21"/>
  <c r="T881" i="21"/>
  <c r="M881" i="21"/>
  <c r="F881" i="21"/>
  <c r="A882" i="21"/>
  <c r="O881" i="21"/>
  <c r="H881" i="21"/>
  <c r="X881" i="21"/>
  <c r="Q881" i="21"/>
  <c r="J881" i="21"/>
  <c r="C881" i="21"/>
  <c r="S881" i="21"/>
  <c r="L881" i="21"/>
  <c r="V881" i="21"/>
  <c r="U881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25" i="24"/>
  <c r="O625" i="24"/>
  <c r="A626" i="24"/>
  <c r="F625" i="24"/>
  <c r="M625" i="24"/>
  <c r="X625" i="24"/>
  <c r="H625" i="24"/>
  <c r="K625" i="24"/>
  <c r="R625" i="24"/>
  <c r="B625" i="24"/>
  <c r="I625" i="24"/>
  <c r="T625" i="24"/>
  <c r="D625" i="24"/>
  <c r="G625" i="24"/>
  <c r="N625" i="24"/>
  <c r="Y625" i="24"/>
  <c r="E625" i="24"/>
  <c r="P625" i="24"/>
  <c r="S625" i="24"/>
  <c r="C625" i="24"/>
  <c r="J625" i="24"/>
  <c r="Q625" i="24"/>
  <c r="U625" i="24"/>
  <c r="V625" i="24"/>
  <c r="W625" i="24"/>
  <c r="W299" i="24"/>
  <c r="B299" i="24"/>
  <c r="T299" i="24"/>
  <c r="V299" i="24"/>
  <c r="M299" i="24"/>
  <c r="L299" i="24"/>
  <c r="O299" i="24"/>
  <c r="A300" i="24"/>
  <c r="P299" i="24"/>
  <c r="R299" i="24"/>
  <c r="I299" i="24"/>
  <c r="J299" i="24"/>
  <c r="N299" i="24"/>
  <c r="E299" i="24"/>
  <c r="K299" i="24"/>
  <c r="Y299" i="24"/>
  <c r="H299" i="24"/>
  <c r="C299" i="24"/>
  <c r="Q299" i="24"/>
  <c r="G299" i="24"/>
  <c r="D299" i="24"/>
  <c r="X299" i="24"/>
  <c r="S299" i="24"/>
  <c r="U299" i="24"/>
  <c r="F299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81" i="24"/>
  <c r="Y481" i="24"/>
  <c r="D481" i="24"/>
  <c r="A482" i="24"/>
  <c r="Q481" i="24"/>
  <c r="L481" i="24"/>
  <c r="W481" i="24"/>
  <c r="F481" i="24"/>
  <c r="T481" i="24"/>
  <c r="O481" i="24"/>
  <c r="N481" i="24"/>
  <c r="E481" i="24"/>
  <c r="B481" i="24"/>
  <c r="P481" i="24"/>
  <c r="V481" i="24"/>
  <c r="M481" i="24"/>
  <c r="H481" i="24"/>
  <c r="C481" i="24"/>
  <c r="U481" i="24"/>
  <c r="R481" i="24"/>
  <c r="I481" i="24"/>
  <c r="K481" i="24"/>
  <c r="J481" i="24"/>
  <c r="X481" i="24"/>
  <c r="S481" i="24"/>
  <c r="K340" i="21"/>
  <c r="H340" i="21"/>
  <c r="E340" i="21"/>
  <c r="F340" i="21"/>
  <c r="O340" i="21"/>
  <c r="P340" i="21"/>
  <c r="I340" i="21"/>
  <c r="J340" i="21"/>
  <c r="S340" i="21"/>
  <c r="T340" i="21"/>
  <c r="Q340" i="21"/>
  <c r="R340" i="21"/>
  <c r="G340" i="21"/>
  <c r="D340" i="21"/>
  <c r="X340" i="21"/>
  <c r="Y340" i="21"/>
  <c r="A341" i="21"/>
  <c r="A342" i="21" s="1"/>
  <c r="L340" i="21"/>
  <c r="M340" i="21"/>
  <c r="N340" i="21"/>
  <c r="B340" i="21"/>
  <c r="C340" i="21"/>
  <c r="U340" i="21"/>
  <c r="W340" i="21"/>
  <c r="V340" i="21"/>
  <c r="M697" i="24"/>
  <c r="L697" i="24"/>
  <c r="O697" i="24"/>
  <c r="A698" i="24"/>
  <c r="F697" i="24"/>
  <c r="I697" i="24"/>
  <c r="H697" i="24"/>
  <c r="K697" i="24"/>
  <c r="R697" i="24"/>
  <c r="B697" i="24"/>
  <c r="Y697" i="24"/>
  <c r="E697" i="24"/>
  <c r="D697" i="24"/>
  <c r="G697" i="24"/>
  <c r="N697" i="24"/>
  <c r="Q697" i="24"/>
  <c r="P697" i="24"/>
  <c r="S697" i="24"/>
  <c r="C697" i="24"/>
  <c r="J697" i="24"/>
  <c r="W697" i="24"/>
  <c r="T697" i="24"/>
  <c r="U697" i="24"/>
  <c r="V697" i="24"/>
  <c r="X697" i="24"/>
  <c r="D376" i="21"/>
  <c r="I376" i="21"/>
  <c r="H376" i="21"/>
  <c r="A377" i="21"/>
  <c r="P376" i="21"/>
  <c r="F376" i="21"/>
  <c r="G376" i="21"/>
  <c r="E376" i="21"/>
  <c r="J376" i="21"/>
  <c r="K376" i="21"/>
  <c r="L376" i="21"/>
  <c r="O376" i="21"/>
  <c r="M376" i="21"/>
  <c r="N376" i="21"/>
  <c r="C376" i="21"/>
  <c r="B376" i="21"/>
  <c r="V376" i="21"/>
  <c r="W376" i="21"/>
  <c r="R376" i="21"/>
  <c r="Y376" i="21"/>
  <c r="T376" i="21"/>
  <c r="S376" i="21"/>
  <c r="X376" i="21"/>
  <c r="U376" i="21"/>
  <c r="Q376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63" i="24"/>
  <c r="J263" i="24"/>
  <c r="L263" i="24"/>
  <c r="O263" i="24"/>
  <c r="D263" i="24"/>
  <c r="I263" i="24"/>
  <c r="C263" i="24"/>
  <c r="N263" i="24"/>
  <c r="H263" i="24"/>
  <c r="B263" i="24"/>
  <c r="G263" i="24"/>
  <c r="M263" i="24"/>
  <c r="A264" i="24"/>
  <c r="F263" i="24"/>
  <c r="P263" i="24"/>
  <c r="K263" i="24"/>
  <c r="V263" i="24"/>
  <c r="T263" i="24"/>
  <c r="U263" i="24"/>
  <c r="Y263" i="24"/>
  <c r="S263" i="24"/>
  <c r="X263" i="24"/>
  <c r="R263" i="24"/>
  <c r="Q263" i="24"/>
  <c r="W263" i="24"/>
  <c r="A116" i="24"/>
  <c r="B444" i="24"/>
  <c r="P444" i="24"/>
  <c r="V444" i="24"/>
  <c r="M444" i="24"/>
  <c r="H444" i="24"/>
  <c r="C444" i="24"/>
  <c r="U444" i="24"/>
  <c r="R444" i="24"/>
  <c r="I444" i="24"/>
  <c r="K444" i="24"/>
  <c r="J444" i="24"/>
  <c r="X444" i="24"/>
  <c r="S444" i="24"/>
  <c r="G444" i="24"/>
  <c r="Y444" i="24"/>
  <c r="D444" i="24"/>
  <c r="A445" i="24"/>
  <c r="Q444" i="24"/>
  <c r="L444" i="24"/>
  <c r="W444" i="24"/>
  <c r="F444" i="24"/>
  <c r="T444" i="24"/>
  <c r="O444" i="24"/>
  <c r="N444" i="24"/>
  <c r="E444" i="24"/>
  <c r="N733" i="24"/>
  <c r="Y733" i="24"/>
  <c r="E733" i="24"/>
  <c r="L733" i="24"/>
  <c r="S733" i="24"/>
  <c r="C733" i="24"/>
  <c r="J733" i="24"/>
  <c r="Q733" i="24"/>
  <c r="X733" i="24"/>
  <c r="H733" i="24"/>
  <c r="O733" i="24"/>
  <c r="A734" i="24"/>
  <c r="F733" i="24"/>
  <c r="M733" i="24"/>
  <c r="T733" i="24"/>
  <c r="D733" i="24"/>
  <c r="K733" i="24"/>
  <c r="R733" i="24"/>
  <c r="B733" i="24"/>
  <c r="I733" i="24"/>
  <c r="P733" i="24"/>
  <c r="W733" i="24"/>
  <c r="G733" i="24"/>
  <c r="V733" i="24"/>
  <c r="U733" i="24"/>
  <c r="E809" i="21"/>
  <c r="Y809" i="21"/>
  <c r="N809" i="21"/>
  <c r="K809" i="21"/>
  <c r="D809" i="21"/>
  <c r="I809" i="21"/>
  <c r="B809" i="21"/>
  <c r="R809" i="21"/>
  <c r="O809" i="21"/>
  <c r="H809" i="21"/>
  <c r="M809" i="21"/>
  <c r="F809" i="21"/>
  <c r="C809" i="21"/>
  <c r="S809" i="21"/>
  <c r="L809" i="21"/>
  <c r="Q809" i="21"/>
  <c r="J809" i="21"/>
  <c r="G809" i="21"/>
  <c r="A810" i="21"/>
  <c r="P809" i="21"/>
  <c r="V809" i="21"/>
  <c r="T809" i="21"/>
  <c r="U809" i="21"/>
  <c r="W809" i="21"/>
  <c r="X809" i="21"/>
  <c r="H227" i="24"/>
  <c r="P227" i="24"/>
  <c r="D227" i="24"/>
  <c r="J227" i="24"/>
  <c r="I227" i="24"/>
  <c r="A228" i="24"/>
  <c r="E227" i="24"/>
  <c r="F227" i="24"/>
  <c r="G227" i="24"/>
  <c r="O227" i="24"/>
  <c r="K227" i="24"/>
  <c r="N227" i="24"/>
  <c r="M227" i="24"/>
  <c r="L227" i="24"/>
  <c r="C227" i="24"/>
  <c r="B227" i="24"/>
  <c r="Y227" i="24"/>
  <c r="W227" i="24"/>
  <c r="S227" i="24"/>
  <c r="T227" i="24"/>
  <c r="V227" i="24"/>
  <c r="U227" i="24"/>
  <c r="Q227" i="24"/>
  <c r="R227" i="24"/>
  <c r="X227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408" i="24"/>
  <c r="M408" i="24"/>
  <c r="X408" i="24"/>
  <c r="Q408" i="24"/>
  <c r="Y408" i="24"/>
  <c r="H408" i="24"/>
  <c r="W408" i="24"/>
  <c r="B408" i="24"/>
  <c r="A409" i="24"/>
  <c r="C408" i="24"/>
  <c r="R408" i="24"/>
  <c r="V408" i="24"/>
  <c r="J408" i="24"/>
  <c r="F408" i="24"/>
  <c r="N408" i="24"/>
  <c r="G408" i="24"/>
  <c r="P408" i="24"/>
  <c r="K408" i="24"/>
  <c r="E408" i="24"/>
  <c r="O408" i="24"/>
  <c r="T408" i="24"/>
  <c r="L408" i="24"/>
  <c r="U408" i="24"/>
  <c r="D408" i="24"/>
  <c r="I408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61" i="24"/>
  <c r="R661" i="24"/>
  <c r="B661" i="24"/>
  <c r="I661" i="24"/>
  <c r="H661" i="24"/>
  <c r="G661" i="24"/>
  <c r="N661" i="24"/>
  <c r="Y661" i="24"/>
  <c r="E661" i="24"/>
  <c r="D661" i="24"/>
  <c r="S661" i="24"/>
  <c r="C661" i="24"/>
  <c r="J661" i="24"/>
  <c r="Q661" i="24"/>
  <c r="P661" i="24"/>
  <c r="O661" i="24"/>
  <c r="A662" i="24"/>
  <c r="F661" i="24"/>
  <c r="M661" i="24"/>
  <c r="L661" i="24"/>
  <c r="U661" i="24"/>
  <c r="V661" i="24"/>
  <c r="T661" i="24"/>
  <c r="X661" i="24"/>
  <c r="W661" i="24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K82" i="19" l="1"/>
  <c r="D82" i="19"/>
  <c r="L82" i="19"/>
  <c r="E82" i="19"/>
  <c r="M82" i="19"/>
  <c r="F82" i="19"/>
  <c r="N82" i="19"/>
  <c r="B82" i="19"/>
  <c r="O82" i="19"/>
  <c r="P82" i="19"/>
  <c r="Q82" i="19"/>
  <c r="R82" i="19"/>
  <c r="S82" i="19"/>
  <c r="T82" i="19"/>
  <c r="U82" i="19"/>
  <c r="V82" i="19"/>
  <c r="G82" i="19"/>
  <c r="W82" i="19"/>
  <c r="H82" i="19"/>
  <c r="X82" i="19"/>
  <c r="I82" i="19"/>
  <c r="Y82" i="19"/>
  <c r="J82" i="19"/>
  <c r="C82" i="19"/>
  <c r="A268" i="19"/>
  <c r="F231" i="19"/>
  <c r="V231" i="19"/>
  <c r="G231" i="19"/>
  <c r="W231" i="19"/>
  <c r="H231" i="19"/>
  <c r="X231" i="19"/>
  <c r="I231" i="19"/>
  <c r="B231" i="19"/>
  <c r="J231" i="19"/>
  <c r="K231" i="19"/>
  <c r="L231" i="19"/>
  <c r="M231" i="19"/>
  <c r="N231" i="19"/>
  <c r="O231" i="19"/>
  <c r="P231" i="19"/>
  <c r="Q231" i="19"/>
  <c r="Y231" i="19"/>
  <c r="R231" i="19"/>
  <c r="C231" i="19"/>
  <c r="S231" i="19"/>
  <c r="D231" i="19"/>
  <c r="T231" i="19"/>
  <c r="E231" i="19"/>
  <c r="U231" i="19"/>
  <c r="M156" i="23"/>
  <c r="J156" i="23"/>
  <c r="B156" i="23"/>
  <c r="G156" i="23"/>
  <c r="W156" i="23"/>
  <c r="H156" i="23"/>
  <c r="X156" i="23"/>
  <c r="Q156" i="23"/>
  <c r="N156" i="23"/>
  <c r="K156" i="23"/>
  <c r="L156" i="23"/>
  <c r="E156" i="23"/>
  <c r="U156" i="23"/>
  <c r="R156" i="23"/>
  <c r="O156" i="23"/>
  <c r="P156" i="23"/>
  <c r="I156" i="23"/>
  <c r="Y156" i="23"/>
  <c r="F156" i="23"/>
  <c r="V156" i="23"/>
  <c r="C156" i="23"/>
  <c r="S156" i="23"/>
  <c r="D156" i="23"/>
  <c r="T156" i="23"/>
  <c r="A417" i="19"/>
  <c r="M380" i="19"/>
  <c r="J380" i="19"/>
  <c r="B380" i="19"/>
  <c r="G380" i="19"/>
  <c r="W380" i="19"/>
  <c r="H380" i="19"/>
  <c r="X380" i="19"/>
  <c r="Q380" i="19"/>
  <c r="N380" i="19"/>
  <c r="K380" i="19"/>
  <c r="L380" i="19"/>
  <c r="E380" i="19"/>
  <c r="U380" i="19"/>
  <c r="R380" i="19"/>
  <c r="O380" i="19"/>
  <c r="P380" i="19"/>
  <c r="I380" i="19"/>
  <c r="Y380" i="19"/>
  <c r="F380" i="19"/>
  <c r="V380" i="19"/>
  <c r="C380" i="19"/>
  <c r="S380" i="19"/>
  <c r="D380" i="19"/>
  <c r="T380" i="19"/>
  <c r="A305" i="23"/>
  <c r="G268" i="23"/>
  <c r="D268" i="23"/>
  <c r="E268" i="23"/>
  <c r="U268" i="23"/>
  <c r="I268" i="23"/>
  <c r="Y268" i="23"/>
  <c r="F268" i="23"/>
  <c r="M268" i="23"/>
  <c r="J268" i="23"/>
  <c r="C268" i="23"/>
  <c r="Q268" i="23"/>
  <c r="R268" i="23"/>
  <c r="O268" i="23"/>
  <c r="P268" i="23"/>
  <c r="V268" i="23"/>
  <c r="S268" i="23"/>
  <c r="T268" i="23"/>
  <c r="H268" i="23"/>
  <c r="B268" i="23"/>
  <c r="W268" i="23"/>
  <c r="X268" i="23"/>
  <c r="N268" i="23"/>
  <c r="K268" i="23"/>
  <c r="L268" i="23"/>
  <c r="A156" i="24"/>
  <c r="B118" i="21"/>
  <c r="B81" i="21"/>
  <c r="B44" i="21"/>
  <c r="B155" i="21"/>
  <c r="B118" i="24"/>
  <c r="B44" i="24"/>
  <c r="B81" i="24"/>
  <c r="B193" i="21"/>
  <c r="B155" i="24"/>
  <c r="B230" i="21"/>
  <c r="B267" i="21"/>
  <c r="B304" i="21"/>
  <c r="A155" i="19"/>
  <c r="D118" i="19"/>
  <c r="T118" i="19"/>
  <c r="M118" i="19"/>
  <c r="F118" i="19"/>
  <c r="V118" i="19"/>
  <c r="K118" i="19"/>
  <c r="H118" i="19"/>
  <c r="X118" i="19"/>
  <c r="Q118" i="19"/>
  <c r="J118" i="19"/>
  <c r="B118" i="19"/>
  <c r="O118" i="19"/>
  <c r="L118" i="19"/>
  <c r="E118" i="19"/>
  <c r="U118" i="19"/>
  <c r="N118" i="19"/>
  <c r="C118" i="19"/>
  <c r="S118" i="19"/>
  <c r="P118" i="19"/>
  <c r="I118" i="19"/>
  <c r="Y118" i="19"/>
  <c r="R118" i="19"/>
  <c r="G118" i="19"/>
  <c r="W118" i="19"/>
  <c r="A119" i="19"/>
  <c r="D154" i="19"/>
  <c r="C154" i="19"/>
  <c r="Y154" i="19"/>
  <c r="P154" i="19"/>
  <c r="B154" i="19"/>
  <c r="M154" i="19"/>
  <c r="X154" i="19"/>
  <c r="S154" i="19"/>
  <c r="J154" i="19"/>
  <c r="I154" i="19"/>
  <c r="T154" i="19"/>
  <c r="L154" i="19"/>
  <c r="V154" i="19"/>
  <c r="U154" i="19"/>
  <c r="H154" i="19"/>
  <c r="G154" i="19"/>
  <c r="R154" i="19"/>
  <c r="Q154" i="19"/>
  <c r="O154" i="19"/>
  <c r="F154" i="19"/>
  <c r="E154" i="19"/>
  <c r="W154" i="19"/>
  <c r="K154" i="19"/>
  <c r="N154" i="19"/>
  <c r="C193" i="24"/>
  <c r="A194" i="24"/>
  <c r="B193" i="24"/>
  <c r="C342" i="21"/>
  <c r="A343" i="21"/>
  <c r="B342" i="21"/>
  <c r="Y80" i="21"/>
  <c r="Y154" i="21"/>
  <c r="Y154" i="24"/>
  <c r="Y117" i="24"/>
  <c r="Y80" i="24"/>
  <c r="Y117" i="21"/>
  <c r="B1513" i="2"/>
  <c r="D268" i="21" s="1"/>
  <c r="Y43" i="24"/>
  <c r="Y43" i="21"/>
  <c r="Y77" i="24"/>
  <c r="Y192" i="21"/>
  <c r="Y114" i="24"/>
  <c r="Y229" i="21"/>
  <c r="E377" i="21"/>
  <c r="F377" i="21"/>
  <c r="G377" i="21"/>
  <c r="D377" i="21"/>
  <c r="X377" i="21"/>
  <c r="I377" i="21"/>
  <c r="J377" i="21"/>
  <c r="K377" i="21"/>
  <c r="H377" i="21"/>
  <c r="Q377" i="21"/>
  <c r="R377" i="21"/>
  <c r="O377" i="21"/>
  <c r="P377" i="21"/>
  <c r="Y377" i="21"/>
  <c r="A378" i="21"/>
  <c r="A379" i="21" s="1"/>
  <c r="S377" i="21"/>
  <c r="T377" i="21"/>
  <c r="M377" i="21"/>
  <c r="L377" i="21"/>
  <c r="N377" i="21"/>
  <c r="B377" i="21"/>
  <c r="C377" i="21"/>
  <c r="W377" i="21"/>
  <c r="V377" i="21"/>
  <c r="U377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82" i="21"/>
  <c r="D882" i="21"/>
  <c r="E882" i="21"/>
  <c r="Y882" i="21"/>
  <c r="J882" i="21"/>
  <c r="K882" i="21"/>
  <c r="H882" i="21"/>
  <c r="I882" i="21"/>
  <c r="A883" i="21"/>
  <c r="N882" i="21"/>
  <c r="O882" i="21"/>
  <c r="L882" i="21"/>
  <c r="M882" i="21"/>
  <c r="B882" i="21"/>
  <c r="R882" i="21"/>
  <c r="C882" i="21"/>
  <c r="S882" i="21"/>
  <c r="P882" i="21"/>
  <c r="Q882" i="21"/>
  <c r="F882" i="21"/>
  <c r="W882" i="21"/>
  <c r="X882" i="21"/>
  <c r="U882" i="21"/>
  <c r="T882" i="21"/>
  <c r="V882" i="21"/>
  <c r="G152" i="24"/>
  <c r="D152" i="24"/>
  <c r="E152" i="24"/>
  <c r="W152" i="24"/>
  <c r="P152" i="24"/>
  <c r="M152" i="24"/>
  <c r="K152" i="24"/>
  <c r="H152" i="24"/>
  <c r="I152" i="24"/>
  <c r="B152" i="24"/>
  <c r="T152" i="24"/>
  <c r="Q152" i="24"/>
  <c r="N152" i="24"/>
  <c r="O152" i="24"/>
  <c r="F152" i="24"/>
  <c r="X152" i="24"/>
  <c r="C152" i="24"/>
  <c r="Y152" i="24"/>
  <c r="R152" i="24"/>
  <c r="S152" i="24"/>
  <c r="J152" i="24"/>
  <c r="L152" i="24"/>
  <c r="V152" i="24"/>
  <c r="U152" i="24"/>
  <c r="I449" i="21"/>
  <c r="C449" i="21"/>
  <c r="H449" i="21"/>
  <c r="B449" i="21"/>
  <c r="G449" i="21"/>
  <c r="P449" i="21"/>
  <c r="F449" i="21"/>
  <c r="A450" i="21"/>
  <c r="E449" i="21"/>
  <c r="J449" i="21"/>
  <c r="D449" i="21"/>
  <c r="L449" i="21"/>
  <c r="M449" i="21"/>
  <c r="K449" i="21"/>
  <c r="N449" i="21"/>
  <c r="O449" i="21"/>
  <c r="X449" i="21"/>
  <c r="Q449" i="21"/>
  <c r="V449" i="21"/>
  <c r="U449" i="21"/>
  <c r="Y449" i="21"/>
  <c r="T449" i="21"/>
  <c r="S449" i="21"/>
  <c r="W449" i="21"/>
  <c r="R449" i="21"/>
  <c r="F413" i="21"/>
  <c r="H413" i="21"/>
  <c r="J413" i="21"/>
  <c r="P413" i="21"/>
  <c r="E413" i="21"/>
  <c r="G413" i="21"/>
  <c r="A414" i="21"/>
  <c r="I413" i="21"/>
  <c r="D413" i="21"/>
  <c r="K413" i="21"/>
  <c r="L413" i="21"/>
  <c r="O413" i="21"/>
  <c r="N413" i="21"/>
  <c r="M413" i="21"/>
  <c r="C413" i="21"/>
  <c r="B413" i="21"/>
  <c r="X413" i="21"/>
  <c r="Y413" i="21"/>
  <c r="R413" i="21"/>
  <c r="Q413" i="21"/>
  <c r="U413" i="21"/>
  <c r="W413" i="21"/>
  <c r="T413" i="21"/>
  <c r="V413" i="21"/>
  <c r="S413" i="21"/>
  <c r="C409" i="24"/>
  <c r="R409" i="24"/>
  <c r="S409" i="24"/>
  <c r="T409" i="24"/>
  <c r="H409" i="24"/>
  <c r="Y409" i="24"/>
  <c r="L409" i="24"/>
  <c r="G409" i="24"/>
  <c r="O409" i="24"/>
  <c r="W409" i="24"/>
  <c r="X409" i="24"/>
  <c r="B409" i="24"/>
  <c r="M409" i="24"/>
  <c r="V409" i="24"/>
  <c r="P409" i="24"/>
  <c r="A410" i="24"/>
  <c r="I409" i="24"/>
  <c r="F409" i="24"/>
  <c r="N409" i="24"/>
  <c r="Q409" i="24"/>
  <c r="D409" i="24"/>
  <c r="E409" i="24"/>
  <c r="J409" i="24"/>
  <c r="U409" i="24"/>
  <c r="K409" i="24"/>
  <c r="I116" i="24"/>
  <c r="B116" i="24"/>
  <c r="T116" i="24"/>
  <c r="K116" i="24"/>
  <c r="H116" i="24"/>
  <c r="M116" i="24"/>
  <c r="O116" i="24"/>
  <c r="F116" i="24"/>
  <c r="X116" i="24"/>
  <c r="Q116" i="24"/>
  <c r="N116" i="24"/>
  <c r="L116" i="24"/>
  <c r="S116" i="24"/>
  <c r="J116" i="24"/>
  <c r="C116" i="24"/>
  <c r="Y116" i="24"/>
  <c r="R116" i="24"/>
  <c r="E116" i="24"/>
  <c r="W116" i="24"/>
  <c r="P116" i="24"/>
  <c r="G116" i="24"/>
  <c r="D116" i="24"/>
  <c r="A153" i="24"/>
  <c r="V116" i="24"/>
  <c r="U116" i="24"/>
  <c r="J264" i="24"/>
  <c r="D264" i="24"/>
  <c r="I264" i="24"/>
  <c r="N264" i="24"/>
  <c r="C264" i="24"/>
  <c r="H264" i="24"/>
  <c r="O264" i="24"/>
  <c r="K264" i="24"/>
  <c r="B264" i="24"/>
  <c r="G264" i="24"/>
  <c r="A265" i="24"/>
  <c r="M264" i="24"/>
  <c r="F264" i="24"/>
  <c r="P264" i="24"/>
  <c r="E264" i="24"/>
  <c r="L264" i="24"/>
  <c r="X264" i="24"/>
  <c r="Q264" i="24"/>
  <c r="U264" i="24"/>
  <c r="Y264" i="24"/>
  <c r="R264" i="24"/>
  <c r="S264" i="24"/>
  <c r="W264" i="24"/>
  <c r="V264" i="24"/>
  <c r="T264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98" i="24"/>
  <c r="H698" i="24"/>
  <c r="K698" i="24"/>
  <c r="R698" i="24"/>
  <c r="B698" i="24"/>
  <c r="Y698" i="24"/>
  <c r="E698" i="24"/>
  <c r="D698" i="24"/>
  <c r="G698" i="24"/>
  <c r="N698" i="24"/>
  <c r="Q698" i="24"/>
  <c r="P698" i="24"/>
  <c r="S698" i="24"/>
  <c r="C698" i="24"/>
  <c r="J698" i="24"/>
  <c r="M698" i="24"/>
  <c r="L698" i="24"/>
  <c r="O698" i="24"/>
  <c r="A699" i="24"/>
  <c r="F698" i="24"/>
  <c r="T698" i="24"/>
  <c r="W698" i="24"/>
  <c r="X698" i="24"/>
  <c r="V698" i="24"/>
  <c r="U698" i="24"/>
  <c r="E341" i="21"/>
  <c r="R341" i="21"/>
  <c r="O341" i="21"/>
  <c r="P341" i="21"/>
  <c r="I341" i="21"/>
  <c r="B341" i="21"/>
  <c r="C341" i="21"/>
  <c r="S341" i="21"/>
  <c r="T341" i="21"/>
  <c r="Q341" i="21"/>
  <c r="F341" i="21"/>
  <c r="G341" i="21"/>
  <c r="D341" i="21"/>
  <c r="X341" i="21"/>
  <c r="Y341" i="21"/>
  <c r="J341" i="21"/>
  <c r="K341" i="21"/>
  <c r="H341" i="21"/>
  <c r="L341" i="21"/>
  <c r="N341" i="21"/>
  <c r="M341" i="21"/>
  <c r="U341" i="21"/>
  <c r="V341" i="21"/>
  <c r="W341" i="21"/>
  <c r="V300" i="24"/>
  <c r="I300" i="24"/>
  <c r="S300" i="24"/>
  <c r="N300" i="24"/>
  <c r="Q300" i="24"/>
  <c r="D300" i="24"/>
  <c r="E300" i="24"/>
  <c r="O300" i="24"/>
  <c r="Y300" i="24"/>
  <c r="L300" i="24"/>
  <c r="G300" i="24"/>
  <c r="B300" i="24"/>
  <c r="T300" i="24"/>
  <c r="U300" i="24"/>
  <c r="H300" i="24"/>
  <c r="J300" i="24"/>
  <c r="M300" i="24"/>
  <c r="W300" i="24"/>
  <c r="R300" i="24"/>
  <c r="F300" i="24"/>
  <c r="X300" i="24"/>
  <c r="C300" i="24"/>
  <c r="A301" i="24"/>
  <c r="P300" i="24"/>
  <c r="K300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73" i="24"/>
  <c r="B373" i="24"/>
  <c r="P373" i="24"/>
  <c r="K373" i="24"/>
  <c r="U373" i="24"/>
  <c r="H373" i="24"/>
  <c r="I373" i="24"/>
  <c r="S373" i="24"/>
  <c r="R373" i="24"/>
  <c r="Q373" i="24"/>
  <c r="D373" i="24"/>
  <c r="J373" i="24"/>
  <c r="X373" i="24"/>
  <c r="Y373" i="24"/>
  <c r="L373" i="24"/>
  <c r="G373" i="24"/>
  <c r="F373" i="24"/>
  <c r="T373" i="24"/>
  <c r="A374" i="24"/>
  <c r="N373" i="24"/>
  <c r="M373" i="24"/>
  <c r="W373" i="24"/>
  <c r="V373" i="24"/>
  <c r="E373" i="24"/>
  <c r="O373" i="24"/>
  <c r="J554" i="24"/>
  <c r="A555" i="24"/>
  <c r="H554" i="24"/>
  <c r="I554" i="24"/>
  <c r="C554" i="24"/>
  <c r="B554" i="24"/>
  <c r="G554" i="24"/>
  <c r="F554" i="24"/>
  <c r="E554" i="24"/>
  <c r="D554" i="24"/>
  <c r="O554" i="24"/>
  <c r="L554" i="24"/>
  <c r="R554" i="24"/>
  <c r="T554" i="24"/>
  <c r="X554" i="24"/>
  <c r="Y554" i="24"/>
  <c r="W554" i="24"/>
  <c r="Q554" i="24"/>
  <c r="N554" i="24"/>
  <c r="P554" i="24"/>
  <c r="V554" i="24"/>
  <c r="U554" i="24"/>
  <c r="S554" i="24"/>
  <c r="M554" i="24"/>
  <c r="K554" i="24"/>
  <c r="F878" i="24"/>
  <c r="I878" i="24"/>
  <c r="H878" i="24"/>
  <c r="G878" i="24"/>
  <c r="A879" i="24"/>
  <c r="B878" i="24"/>
  <c r="E878" i="24"/>
  <c r="D878" i="24"/>
  <c r="C878" i="24"/>
  <c r="N878" i="24"/>
  <c r="Q878" i="24"/>
  <c r="P878" i="24"/>
  <c r="O878" i="24"/>
  <c r="J878" i="24"/>
  <c r="M878" i="24"/>
  <c r="L878" i="24"/>
  <c r="K878" i="24"/>
  <c r="T878" i="24"/>
  <c r="W878" i="24"/>
  <c r="V878" i="24"/>
  <c r="X878" i="24"/>
  <c r="U878" i="24"/>
  <c r="R878" i="24"/>
  <c r="Y878" i="24"/>
  <c r="S878" i="24"/>
  <c r="M666" i="21"/>
  <c r="Q666" i="21"/>
  <c r="A667" i="21"/>
  <c r="R666" i="21"/>
  <c r="S666" i="21"/>
  <c r="P666" i="21"/>
  <c r="K666" i="21"/>
  <c r="O666" i="21"/>
  <c r="L666" i="21"/>
  <c r="Y666" i="21"/>
  <c r="T666" i="21"/>
  <c r="X666" i="21"/>
  <c r="J666" i="21"/>
  <c r="N666" i="21"/>
  <c r="H666" i="21"/>
  <c r="D666" i="21"/>
  <c r="F666" i="21"/>
  <c r="E666" i="21"/>
  <c r="B666" i="21"/>
  <c r="I666" i="21"/>
  <c r="G666" i="21"/>
  <c r="C666" i="21"/>
  <c r="V666" i="21"/>
  <c r="U666" i="21"/>
  <c r="W666" i="21"/>
  <c r="C594" i="21"/>
  <c r="D594" i="21"/>
  <c r="B594" i="21"/>
  <c r="G594" i="21"/>
  <c r="H594" i="21"/>
  <c r="F594" i="21"/>
  <c r="S594" i="21"/>
  <c r="E594" i="21"/>
  <c r="A595" i="21"/>
  <c r="Y594" i="21"/>
  <c r="P594" i="21"/>
  <c r="N594" i="21"/>
  <c r="R594" i="21"/>
  <c r="Q594" i="21"/>
  <c r="L594" i="21"/>
  <c r="J594" i="21"/>
  <c r="O594" i="21"/>
  <c r="M594" i="21"/>
  <c r="K594" i="21"/>
  <c r="I594" i="21"/>
  <c r="T594" i="21"/>
  <c r="X594" i="21"/>
  <c r="V594" i="21"/>
  <c r="W594" i="21"/>
  <c r="U594" i="21"/>
  <c r="C337" i="24"/>
  <c r="A338" i="24"/>
  <c r="P337" i="24"/>
  <c r="K337" i="24"/>
  <c r="U337" i="24"/>
  <c r="H337" i="24"/>
  <c r="I337" i="24"/>
  <c r="S337" i="24"/>
  <c r="N337" i="24"/>
  <c r="Q337" i="24"/>
  <c r="D337" i="24"/>
  <c r="F337" i="24"/>
  <c r="X337" i="24"/>
  <c r="Y337" i="24"/>
  <c r="L337" i="24"/>
  <c r="G337" i="24"/>
  <c r="B337" i="24"/>
  <c r="T337" i="24"/>
  <c r="V337" i="24"/>
  <c r="J337" i="24"/>
  <c r="M337" i="24"/>
  <c r="W337" i="24"/>
  <c r="R337" i="24"/>
  <c r="E337" i="24"/>
  <c r="O337" i="24"/>
  <c r="C486" i="21"/>
  <c r="S486" i="21"/>
  <c r="P486" i="21"/>
  <c r="I486" i="21"/>
  <c r="B486" i="21"/>
  <c r="R486" i="21"/>
  <c r="G486" i="21"/>
  <c r="W486" i="21"/>
  <c r="T486" i="21"/>
  <c r="Q486" i="21"/>
  <c r="F486" i="21"/>
  <c r="K486" i="21"/>
  <c r="D486" i="21"/>
  <c r="X486" i="21"/>
  <c r="Y486" i="21"/>
  <c r="J486" i="21"/>
  <c r="O486" i="21"/>
  <c r="H486" i="21"/>
  <c r="E486" i="21"/>
  <c r="A487" i="21"/>
  <c r="N486" i="21"/>
  <c r="L486" i="21"/>
  <c r="M486" i="21"/>
  <c r="U486" i="21"/>
  <c r="V486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A843" i="24"/>
  <c r="M842" i="24"/>
  <c r="L842" i="24"/>
  <c r="O842" i="24"/>
  <c r="N842" i="24"/>
  <c r="I842" i="24"/>
  <c r="H842" i="24"/>
  <c r="K842" i="24"/>
  <c r="J842" i="24"/>
  <c r="E842" i="24"/>
  <c r="D842" i="24"/>
  <c r="G842" i="24"/>
  <c r="F842" i="24"/>
  <c r="P842" i="24"/>
  <c r="C842" i="24"/>
  <c r="B842" i="24"/>
  <c r="V842" i="24"/>
  <c r="T842" i="24"/>
  <c r="Q842" i="24"/>
  <c r="X842" i="24"/>
  <c r="W842" i="24"/>
  <c r="S842" i="24"/>
  <c r="R842" i="24"/>
  <c r="Y842" i="24"/>
  <c r="U842" i="24"/>
  <c r="A703" i="21"/>
  <c r="J702" i="21"/>
  <c r="B702" i="21"/>
  <c r="F702" i="21"/>
  <c r="E702" i="21"/>
  <c r="D702" i="21"/>
  <c r="I702" i="21"/>
  <c r="H702" i="21"/>
  <c r="C702" i="21"/>
  <c r="G702" i="21"/>
  <c r="T702" i="21"/>
  <c r="X702" i="21"/>
  <c r="L702" i="21"/>
  <c r="P702" i="21"/>
  <c r="Y702" i="21"/>
  <c r="M702" i="21"/>
  <c r="Q702" i="21"/>
  <c r="U702" i="21"/>
  <c r="N702" i="21"/>
  <c r="R702" i="21"/>
  <c r="V702" i="21"/>
  <c r="K702" i="21"/>
  <c r="O702" i="21"/>
  <c r="S702" i="21"/>
  <c r="W702" i="21"/>
  <c r="K228" i="24"/>
  <c r="F228" i="24"/>
  <c r="E228" i="24"/>
  <c r="I228" i="24"/>
  <c r="D228" i="24"/>
  <c r="T228" i="24"/>
  <c r="H228" i="24"/>
  <c r="S228" i="24"/>
  <c r="G228" i="24"/>
  <c r="O228" i="24"/>
  <c r="Y228" i="24"/>
  <c r="R228" i="24"/>
  <c r="Q228" i="24"/>
  <c r="X228" i="24"/>
  <c r="A229" i="24"/>
  <c r="A230" i="24" s="1"/>
  <c r="P228" i="24"/>
  <c r="J228" i="24"/>
  <c r="N228" i="24"/>
  <c r="M228" i="24"/>
  <c r="L228" i="24"/>
  <c r="C228" i="24"/>
  <c r="B228" i="24"/>
  <c r="V228" i="24"/>
  <c r="U228" i="24"/>
  <c r="W228" i="24"/>
  <c r="O810" i="21"/>
  <c r="L810" i="21"/>
  <c r="A811" i="21"/>
  <c r="Q810" i="21"/>
  <c r="J810" i="21"/>
  <c r="C810" i="21"/>
  <c r="S810" i="21"/>
  <c r="P810" i="21"/>
  <c r="E810" i="21"/>
  <c r="Y810" i="21"/>
  <c r="N810" i="21"/>
  <c r="G810" i="21"/>
  <c r="D810" i="21"/>
  <c r="T810" i="21"/>
  <c r="I810" i="21"/>
  <c r="B810" i="21"/>
  <c r="R810" i="21"/>
  <c r="K810" i="21"/>
  <c r="H810" i="21"/>
  <c r="X810" i="21"/>
  <c r="M810" i="21"/>
  <c r="F810" i="21"/>
  <c r="U810" i="21"/>
  <c r="V810" i="21"/>
  <c r="W810" i="21"/>
  <c r="L734" i="24"/>
  <c r="O734" i="24"/>
  <c r="A735" i="24"/>
  <c r="F734" i="24"/>
  <c r="M734" i="24"/>
  <c r="H734" i="24"/>
  <c r="K734" i="24"/>
  <c r="R734" i="24"/>
  <c r="B734" i="24"/>
  <c r="I734" i="24"/>
  <c r="D734" i="24"/>
  <c r="G734" i="24"/>
  <c r="N734" i="24"/>
  <c r="Y734" i="24"/>
  <c r="E734" i="24"/>
  <c r="P734" i="24"/>
  <c r="S734" i="24"/>
  <c r="C734" i="24"/>
  <c r="J734" i="24"/>
  <c r="Q734" i="24"/>
  <c r="T734" i="24"/>
  <c r="V734" i="24"/>
  <c r="W734" i="24"/>
  <c r="X734" i="24"/>
  <c r="U734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30" i="21"/>
  <c r="Q630" i="21"/>
  <c r="J630" i="21"/>
  <c r="C630" i="21"/>
  <c r="S630" i="21"/>
  <c r="D630" i="21"/>
  <c r="X630" i="21"/>
  <c r="Y630" i="21"/>
  <c r="N630" i="21"/>
  <c r="G630" i="21"/>
  <c r="W630" i="21"/>
  <c r="H630" i="21"/>
  <c r="E630" i="21"/>
  <c r="B630" i="21"/>
  <c r="R630" i="21"/>
  <c r="K630" i="21"/>
  <c r="P630" i="21"/>
  <c r="I630" i="21"/>
  <c r="F630" i="21"/>
  <c r="A631" i="21"/>
  <c r="O630" i="21"/>
  <c r="L630" i="21"/>
  <c r="M630" i="21"/>
  <c r="V630" i="21"/>
  <c r="U630" i="21"/>
  <c r="E192" i="24"/>
  <c r="B192" i="24"/>
  <c r="C192" i="24"/>
  <c r="S192" i="24"/>
  <c r="P192" i="24"/>
  <c r="I192" i="24"/>
  <c r="F192" i="24"/>
  <c r="G192" i="24"/>
  <c r="T192" i="24"/>
  <c r="Q192" i="24"/>
  <c r="J192" i="24"/>
  <c r="K192" i="24"/>
  <c r="D192" i="24"/>
  <c r="X192" i="24"/>
  <c r="Y192" i="24"/>
  <c r="R192" i="24"/>
  <c r="O192" i="24"/>
  <c r="H192" i="24"/>
  <c r="N192" i="24"/>
  <c r="M192" i="24"/>
  <c r="L192" i="24"/>
  <c r="V192" i="24"/>
  <c r="U192" i="24"/>
  <c r="W192" i="24"/>
  <c r="C738" i="21"/>
  <c r="G738" i="21"/>
  <c r="J738" i="21"/>
  <c r="D738" i="21"/>
  <c r="E738" i="21"/>
  <c r="B738" i="21"/>
  <c r="A739" i="21"/>
  <c r="F738" i="21"/>
  <c r="K738" i="21"/>
  <c r="H738" i="21"/>
  <c r="I738" i="21"/>
  <c r="L738" i="21"/>
  <c r="Y738" i="21"/>
  <c r="U738" i="21"/>
  <c r="O738" i="21"/>
  <c r="M738" i="21"/>
  <c r="S738" i="21"/>
  <c r="Q738" i="21"/>
  <c r="T738" i="21"/>
  <c r="W738" i="21"/>
  <c r="R738" i="21"/>
  <c r="X738" i="21"/>
  <c r="P738" i="21"/>
  <c r="N738" i="21"/>
  <c r="V738" i="21"/>
  <c r="D558" i="21"/>
  <c r="B558" i="21"/>
  <c r="C558" i="21"/>
  <c r="A559" i="21"/>
  <c r="F558" i="21"/>
  <c r="G558" i="21"/>
  <c r="E558" i="21"/>
  <c r="S558" i="21"/>
  <c r="Y558" i="21"/>
  <c r="K558" i="21"/>
  <c r="O558" i="21"/>
  <c r="P558" i="21"/>
  <c r="H558" i="21"/>
  <c r="L558" i="21"/>
  <c r="M558" i="21"/>
  <c r="Q558" i="21"/>
  <c r="N558" i="21"/>
  <c r="I558" i="21"/>
  <c r="J558" i="21"/>
  <c r="R558" i="21"/>
  <c r="V558" i="21"/>
  <c r="W558" i="21"/>
  <c r="U558" i="21"/>
  <c r="T558" i="21"/>
  <c r="X558" i="21"/>
  <c r="G846" i="21"/>
  <c r="D846" i="21"/>
  <c r="E846" i="21"/>
  <c r="Y846" i="21"/>
  <c r="N846" i="21"/>
  <c r="K846" i="21"/>
  <c r="H846" i="21"/>
  <c r="I846" i="21"/>
  <c r="B846" i="21"/>
  <c r="R846" i="21"/>
  <c r="O846" i="21"/>
  <c r="L846" i="21"/>
  <c r="M846" i="21"/>
  <c r="F846" i="21"/>
  <c r="A847" i="21"/>
  <c r="C846" i="21"/>
  <c r="S846" i="21"/>
  <c r="P846" i="21"/>
  <c r="Q846" i="21"/>
  <c r="J846" i="21"/>
  <c r="T846" i="21"/>
  <c r="X846" i="21"/>
  <c r="W846" i="21"/>
  <c r="V846" i="21"/>
  <c r="U846" i="21"/>
  <c r="G522" i="21"/>
  <c r="D522" i="21"/>
  <c r="X522" i="21"/>
  <c r="Y522" i="21"/>
  <c r="R522" i="21"/>
  <c r="K522" i="21"/>
  <c r="H522" i="21"/>
  <c r="E522" i="21"/>
  <c r="B522" i="21"/>
  <c r="A523" i="21"/>
  <c r="O522" i="21"/>
  <c r="P522" i="21"/>
  <c r="I522" i="21"/>
  <c r="F522" i="21"/>
  <c r="C522" i="21"/>
  <c r="S522" i="21"/>
  <c r="T522" i="21"/>
  <c r="Q522" i="21"/>
  <c r="J522" i="21"/>
  <c r="L522" i="21"/>
  <c r="N522" i="21"/>
  <c r="M522" i="21"/>
  <c r="W522" i="21"/>
  <c r="V522" i="21"/>
  <c r="U522" i="21"/>
  <c r="O662" i="24"/>
  <c r="A663" i="24"/>
  <c r="F662" i="24"/>
  <c r="M662" i="24"/>
  <c r="T662" i="24"/>
  <c r="D662" i="24"/>
  <c r="K662" i="24"/>
  <c r="R662" i="24"/>
  <c r="B662" i="24"/>
  <c r="I662" i="24"/>
  <c r="P662" i="24"/>
  <c r="G662" i="24"/>
  <c r="N662" i="24"/>
  <c r="Y662" i="24"/>
  <c r="E662" i="24"/>
  <c r="L662" i="24"/>
  <c r="S662" i="24"/>
  <c r="C662" i="24"/>
  <c r="J662" i="24"/>
  <c r="Q662" i="24"/>
  <c r="X662" i="24"/>
  <c r="H662" i="24"/>
  <c r="V662" i="24"/>
  <c r="W662" i="24"/>
  <c r="U662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45" i="24"/>
  <c r="D445" i="24"/>
  <c r="J445" i="24"/>
  <c r="X445" i="24"/>
  <c r="G445" i="24"/>
  <c r="B445" i="24"/>
  <c r="P445" i="24"/>
  <c r="F445" i="24"/>
  <c r="T445" i="24"/>
  <c r="C445" i="24"/>
  <c r="I445" i="24"/>
  <c r="W445" i="24"/>
  <c r="R445" i="24"/>
  <c r="V445" i="24"/>
  <c r="E445" i="24"/>
  <c r="S445" i="24"/>
  <c r="Y445" i="24"/>
  <c r="L445" i="24"/>
  <c r="K445" i="24"/>
  <c r="O445" i="24"/>
  <c r="U445" i="24"/>
  <c r="H445" i="24"/>
  <c r="N445" i="24"/>
  <c r="M445" i="24"/>
  <c r="A446" i="24"/>
  <c r="Y482" i="24"/>
  <c r="L482" i="24"/>
  <c r="K482" i="24"/>
  <c r="F482" i="24"/>
  <c r="T482" i="24"/>
  <c r="C482" i="24"/>
  <c r="N482" i="24"/>
  <c r="M482" i="24"/>
  <c r="A483" i="24"/>
  <c r="V482" i="24"/>
  <c r="E482" i="24"/>
  <c r="S482" i="24"/>
  <c r="G482" i="24"/>
  <c r="B482" i="24"/>
  <c r="P482" i="24"/>
  <c r="O482" i="24"/>
  <c r="U482" i="24"/>
  <c r="H482" i="24"/>
  <c r="I482" i="24"/>
  <c r="W482" i="24"/>
  <c r="R482" i="24"/>
  <c r="Q482" i="24"/>
  <c r="D482" i="24"/>
  <c r="J482" i="24"/>
  <c r="X482" i="24"/>
  <c r="J626" i="24"/>
  <c r="Q626" i="24"/>
  <c r="T626" i="24"/>
  <c r="W626" i="24"/>
  <c r="G626" i="24"/>
  <c r="A627" i="24"/>
  <c r="F626" i="24"/>
  <c r="I626" i="24"/>
  <c r="P626" i="24"/>
  <c r="S626" i="24"/>
  <c r="C626" i="24"/>
  <c r="R626" i="24"/>
  <c r="B626" i="24"/>
  <c r="E626" i="24"/>
  <c r="H626" i="24"/>
  <c r="O626" i="24"/>
  <c r="N626" i="24"/>
  <c r="Y626" i="24"/>
  <c r="X626" i="24"/>
  <c r="D626" i="24"/>
  <c r="K626" i="24"/>
  <c r="L626" i="24"/>
  <c r="M626" i="24"/>
  <c r="U626" i="24"/>
  <c r="V626" i="24"/>
  <c r="G774" i="21"/>
  <c r="W774" i="21"/>
  <c r="P774" i="21"/>
  <c r="I774" i="21"/>
  <c r="F774" i="21"/>
  <c r="K774" i="21"/>
  <c r="A775" i="21"/>
  <c r="T774" i="21"/>
  <c r="Q774" i="21"/>
  <c r="J774" i="21"/>
  <c r="O774" i="21"/>
  <c r="D774" i="21"/>
  <c r="X774" i="21"/>
  <c r="Y774" i="21"/>
  <c r="N774" i="21"/>
  <c r="C774" i="21"/>
  <c r="S774" i="21"/>
  <c r="H774" i="21"/>
  <c r="E774" i="21"/>
  <c r="B774" i="21"/>
  <c r="R774" i="21"/>
  <c r="L774" i="21"/>
  <c r="M774" i="21"/>
  <c r="U774" i="21"/>
  <c r="V774" i="21"/>
  <c r="B590" i="24"/>
  <c r="G590" i="24"/>
  <c r="E590" i="24"/>
  <c r="F590" i="24"/>
  <c r="K590" i="24"/>
  <c r="I590" i="24"/>
  <c r="J590" i="24"/>
  <c r="D590" i="24"/>
  <c r="A591" i="24"/>
  <c r="C590" i="24"/>
  <c r="H590" i="24"/>
  <c r="X590" i="24"/>
  <c r="L590" i="24"/>
  <c r="N590" i="24"/>
  <c r="Q590" i="24"/>
  <c r="U590" i="24"/>
  <c r="W590" i="24"/>
  <c r="R590" i="24"/>
  <c r="V590" i="24"/>
  <c r="Y590" i="24"/>
  <c r="P590" i="24"/>
  <c r="T590" i="24"/>
  <c r="O590" i="24"/>
  <c r="S590" i="24"/>
  <c r="M590" i="24"/>
  <c r="Q806" i="24"/>
  <c r="X806" i="24"/>
  <c r="H806" i="24"/>
  <c r="K806" i="24"/>
  <c r="N806" i="24"/>
  <c r="M806" i="24"/>
  <c r="T806" i="24"/>
  <c r="D806" i="24"/>
  <c r="G806" i="24"/>
  <c r="J806" i="24"/>
  <c r="I806" i="24"/>
  <c r="P806" i="24"/>
  <c r="S806" i="24"/>
  <c r="A807" i="24"/>
  <c r="F806" i="24"/>
  <c r="Y806" i="24"/>
  <c r="E806" i="24"/>
  <c r="L806" i="24"/>
  <c r="O806" i="24"/>
  <c r="R806" i="24"/>
  <c r="B806" i="24"/>
  <c r="C806" i="24"/>
  <c r="V806" i="24"/>
  <c r="W806" i="24"/>
  <c r="U806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70" i="24"/>
  <c r="S770" i="24"/>
  <c r="C770" i="24"/>
  <c r="J770" i="24"/>
  <c r="Q770" i="24"/>
  <c r="X770" i="24"/>
  <c r="H770" i="24"/>
  <c r="O770" i="24"/>
  <c r="A771" i="24"/>
  <c r="F770" i="24"/>
  <c r="M770" i="24"/>
  <c r="T770" i="24"/>
  <c r="D770" i="24"/>
  <c r="K770" i="24"/>
  <c r="R770" i="24"/>
  <c r="B770" i="24"/>
  <c r="I770" i="24"/>
  <c r="P770" i="24"/>
  <c r="W770" i="24"/>
  <c r="G770" i="24"/>
  <c r="N770" i="24"/>
  <c r="Y770" i="24"/>
  <c r="E770" i="24"/>
  <c r="U770" i="24"/>
  <c r="V770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18" i="24"/>
  <c r="P518" i="24"/>
  <c r="T518" i="24"/>
  <c r="A519" i="24"/>
  <c r="M518" i="24"/>
  <c r="Q518" i="24"/>
  <c r="J518" i="24"/>
  <c r="Y518" i="24"/>
  <c r="R518" i="24"/>
  <c r="O518" i="24"/>
  <c r="S518" i="24"/>
  <c r="N518" i="24"/>
  <c r="K518" i="24"/>
  <c r="X518" i="24"/>
  <c r="C518" i="24"/>
  <c r="E518" i="24"/>
  <c r="D518" i="24"/>
  <c r="G518" i="24"/>
  <c r="I518" i="24"/>
  <c r="F518" i="24"/>
  <c r="B518" i="24"/>
  <c r="H518" i="24"/>
  <c r="U518" i="24"/>
  <c r="W518" i="24"/>
  <c r="V518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B119" i="24" l="1"/>
  <c r="J119" i="24"/>
  <c r="Q119" i="24"/>
  <c r="X119" i="24"/>
  <c r="H119" i="24"/>
  <c r="O119" i="24"/>
  <c r="E305" i="21"/>
  <c r="R305" i="21"/>
  <c r="W305" i="21"/>
  <c r="P305" i="21"/>
  <c r="J305" i="21"/>
  <c r="O305" i="21"/>
  <c r="M268" i="21"/>
  <c r="B268" i="21"/>
  <c r="L268" i="21"/>
  <c r="U268" i="21"/>
  <c r="K268" i="21"/>
  <c r="G193" i="24"/>
  <c r="O45" i="21"/>
  <c r="J45" i="21"/>
  <c r="P45" i="21"/>
  <c r="W45" i="21"/>
  <c r="R45" i="21"/>
  <c r="E45" i="21"/>
  <c r="G82" i="21"/>
  <c r="W82" i="21"/>
  <c r="P82" i="21"/>
  <c r="I82" i="21"/>
  <c r="Y82" i="21"/>
  <c r="R82" i="21"/>
  <c r="L45" i="21"/>
  <c r="B45" i="21"/>
  <c r="M45" i="21"/>
  <c r="D45" i="21"/>
  <c r="K45" i="21"/>
  <c r="U45" i="21"/>
  <c r="K82" i="21"/>
  <c r="D82" i="21"/>
  <c r="T82" i="21"/>
  <c r="M82" i="21"/>
  <c r="F82" i="21"/>
  <c r="V82" i="21"/>
  <c r="F45" i="21"/>
  <c r="I45" i="21"/>
  <c r="C45" i="21"/>
  <c r="N45" i="21"/>
  <c r="T45" i="21"/>
  <c r="H45" i="21"/>
  <c r="O82" i="21"/>
  <c r="H82" i="21"/>
  <c r="X82" i="21"/>
  <c r="Q82" i="21"/>
  <c r="J82" i="21"/>
  <c r="B82" i="21"/>
  <c r="K119" i="21"/>
  <c r="D119" i="21"/>
  <c r="T119" i="21"/>
  <c r="M119" i="21"/>
  <c r="F119" i="21"/>
  <c r="V119" i="21"/>
  <c r="K156" i="21"/>
  <c r="D156" i="21"/>
  <c r="T156" i="21"/>
  <c r="M156" i="21"/>
  <c r="F156" i="21"/>
  <c r="V156" i="21"/>
  <c r="V45" i="21"/>
  <c r="Y45" i="21"/>
  <c r="S45" i="21"/>
  <c r="G45" i="21"/>
  <c r="Q45" i="21"/>
  <c r="X45" i="21"/>
  <c r="C82" i="21"/>
  <c r="S82" i="21"/>
  <c r="L82" i="21"/>
  <c r="E82" i="21"/>
  <c r="U82" i="21"/>
  <c r="N82" i="21"/>
  <c r="O119" i="21"/>
  <c r="H119" i="21"/>
  <c r="X119" i="21"/>
  <c r="Q119" i="21"/>
  <c r="J119" i="21"/>
  <c r="B119" i="21"/>
  <c r="O156" i="21"/>
  <c r="H156" i="21"/>
  <c r="X156" i="21"/>
  <c r="Q156" i="21"/>
  <c r="J156" i="21"/>
  <c r="B156" i="21"/>
  <c r="C156" i="21"/>
  <c r="W194" i="21"/>
  <c r="R194" i="21"/>
  <c r="E194" i="21"/>
  <c r="O194" i="21"/>
  <c r="J194" i="21"/>
  <c r="P194" i="21"/>
  <c r="I156" i="21"/>
  <c r="R119" i="21"/>
  <c r="W119" i="21"/>
  <c r="U156" i="21"/>
  <c r="N119" i="21"/>
  <c r="S119" i="21"/>
  <c r="G45" i="24"/>
  <c r="W45" i="24"/>
  <c r="P45" i="24"/>
  <c r="I45" i="24"/>
  <c r="Y45" i="24"/>
  <c r="R45" i="24"/>
  <c r="C119" i="21"/>
  <c r="D194" i="21"/>
  <c r="K194" i="21"/>
  <c r="U194" i="21"/>
  <c r="L194" i="21"/>
  <c r="B194" i="21"/>
  <c r="M194" i="21"/>
  <c r="P156" i="21"/>
  <c r="Y119" i="21"/>
  <c r="G119" i="21"/>
  <c r="E156" i="21"/>
  <c r="U119" i="21"/>
  <c r="K45" i="24"/>
  <c r="D45" i="24"/>
  <c r="T45" i="24"/>
  <c r="M45" i="24"/>
  <c r="F45" i="24"/>
  <c r="V45" i="24"/>
  <c r="N194" i="21"/>
  <c r="T194" i="21"/>
  <c r="H194" i="21"/>
  <c r="F194" i="21"/>
  <c r="I194" i="21"/>
  <c r="C194" i="21"/>
  <c r="R156" i="21"/>
  <c r="W156" i="21"/>
  <c r="I119" i="21"/>
  <c r="L156" i="21"/>
  <c r="E119" i="21"/>
  <c r="O45" i="24"/>
  <c r="H45" i="24"/>
  <c r="X45" i="24"/>
  <c r="Q45" i="24"/>
  <c r="J45" i="24"/>
  <c r="B45" i="24"/>
  <c r="G194" i="21"/>
  <c r="Q194" i="21"/>
  <c r="X194" i="21"/>
  <c r="V194" i="21"/>
  <c r="Y194" i="21"/>
  <c r="S194" i="21"/>
  <c r="Y156" i="21"/>
  <c r="G156" i="21"/>
  <c r="P119" i="21"/>
  <c r="N156" i="21"/>
  <c r="S156" i="21"/>
  <c r="L119" i="21"/>
  <c r="C45" i="24"/>
  <c r="S45" i="24"/>
  <c r="L45" i="24"/>
  <c r="E45" i="24"/>
  <c r="U45" i="24"/>
  <c r="N45" i="24"/>
  <c r="F231" i="21"/>
  <c r="I231" i="21"/>
  <c r="C231" i="21"/>
  <c r="N231" i="21"/>
  <c r="T231" i="21"/>
  <c r="H231" i="21"/>
  <c r="O82" i="24"/>
  <c r="H82" i="24"/>
  <c r="X82" i="24"/>
  <c r="Q82" i="24"/>
  <c r="J82" i="24"/>
  <c r="B82" i="24"/>
  <c r="V231" i="21"/>
  <c r="Y231" i="21"/>
  <c r="S231" i="21"/>
  <c r="G231" i="21"/>
  <c r="Q231" i="21"/>
  <c r="X231" i="21"/>
  <c r="C82" i="24"/>
  <c r="S82" i="24"/>
  <c r="L82" i="24"/>
  <c r="E82" i="24"/>
  <c r="U82" i="24"/>
  <c r="N82" i="24"/>
  <c r="O231" i="21"/>
  <c r="J231" i="21"/>
  <c r="P231" i="21"/>
  <c r="W231" i="21"/>
  <c r="R231" i="21"/>
  <c r="E231" i="21"/>
  <c r="G82" i="24"/>
  <c r="W82" i="24"/>
  <c r="P82" i="24"/>
  <c r="I82" i="24"/>
  <c r="Y82" i="24"/>
  <c r="R82" i="24"/>
  <c r="L231" i="21"/>
  <c r="B231" i="21"/>
  <c r="M231" i="21"/>
  <c r="D231" i="21"/>
  <c r="K231" i="21"/>
  <c r="U231" i="21"/>
  <c r="K82" i="24"/>
  <c r="D82" i="24"/>
  <c r="T82" i="24"/>
  <c r="M82" i="24"/>
  <c r="F82" i="24"/>
  <c r="V82" i="24"/>
  <c r="N343" i="21"/>
  <c r="G343" i="21"/>
  <c r="W343" i="21"/>
  <c r="D343" i="21"/>
  <c r="T343" i="21"/>
  <c r="Q343" i="21"/>
  <c r="R343" i="21"/>
  <c r="K343" i="21"/>
  <c r="H343" i="21"/>
  <c r="X343" i="21"/>
  <c r="E343" i="21"/>
  <c r="U343" i="21"/>
  <c r="F343" i="21"/>
  <c r="V343" i="21"/>
  <c r="O343" i="21"/>
  <c r="L343" i="21"/>
  <c r="I343" i="21"/>
  <c r="Y343" i="21"/>
  <c r="J343" i="21"/>
  <c r="B343" i="21"/>
  <c r="C343" i="21"/>
  <c r="S343" i="21"/>
  <c r="P343" i="21"/>
  <c r="M343" i="21"/>
  <c r="V119" i="24"/>
  <c r="F119" i="24"/>
  <c r="M119" i="24"/>
  <c r="T119" i="24"/>
  <c r="D119" i="24"/>
  <c r="K119" i="24"/>
  <c r="F305" i="23"/>
  <c r="V305" i="23"/>
  <c r="O305" i="23"/>
  <c r="L305" i="23"/>
  <c r="M305" i="23"/>
  <c r="J305" i="23"/>
  <c r="B305" i="23"/>
  <c r="C305" i="23"/>
  <c r="S305" i="23"/>
  <c r="P305" i="23"/>
  <c r="Q305" i="23"/>
  <c r="N305" i="23"/>
  <c r="G305" i="23"/>
  <c r="W305" i="23"/>
  <c r="D305" i="23"/>
  <c r="T305" i="23"/>
  <c r="E305" i="23"/>
  <c r="U305" i="23"/>
  <c r="R305" i="23"/>
  <c r="K305" i="23"/>
  <c r="H305" i="23"/>
  <c r="X305" i="23"/>
  <c r="I305" i="23"/>
  <c r="Y305" i="23"/>
  <c r="X305" i="21"/>
  <c r="Q305" i="21"/>
  <c r="G305" i="21"/>
  <c r="S305" i="21"/>
  <c r="Y305" i="21"/>
  <c r="V305" i="21"/>
  <c r="P268" i="21"/>
  <c r="J268" i="21"/>
  <c r="O268" i="21"/>
  <c r="E268" i="21"/>
  <c r="R268" i="21"/>
  <c r="W268" i="21"/>
  <c r="O119" i="19"/>
  <c r="P119" i="19"/>
  <c r="Q119" i="19"/>
  <c r="R119" i="19"/>
  <c r="C119" i="19"/>
  <c r="S119" i="19"/>
  <c r="D119" i="19"/>
  <c r="T119" i="19"/>
  <c r="E119" i="19"/>
  <c r="U119" i="19"/>
  <c r="F119" i="19"/>
  <c r="V119" i="19"/>
  <c r="G119" i="19"/>
  <c r="W119" i="19"/>
  <c r="H119" i="19"/>
  <c r="X119" i="19"/>
  <c r="I119" i="19"/>
  <c r="Y119" i="19"/>
  <c r="J119" i="19"/>
  <c r="B119" i="19"/>
  <c r="K119" i="19"/>
  <c r="L119" i="19"/>
  <c r="M119" i="19"/>
  <c r="N119" i="19"/>
  <c r="R119" i="24"/>
  <c r="Y119" i="24"/>
  <c r="I119" i="24"/>
  <c r="P119" i="24"/>
  <c r="W119" i="24"/>
  <c r="G119" i="24"/>
  <c r="A454" i="19"/>
  <c r="E417" i="19"/>
  <c r="U417" i="19"/>
  <c r="R417" i="19"/>
  <c r="O417" i="19"/>
  <c r="P417" i="19"/>
  <c r="I417" i="19"/>
  <c r="Y417" i="19"/>
  <c r="F417" i="19"/>
  <c r="V417" i="19"/>
  <c r="C417" i="19"/>
  <c r="S417" i="19"/>
  <c r="D417" i="19"/>
  <c r="T417" i="19"/>
  <c r="M417" i="19"/>
  <c r="J417" i="19"/>
  <c r="B417" i="19"/>
  <c r="G417" i="19"/>
  <c r="W417" i="19"/>
  <c r="H417" i="19"/>
  <c r="X417" i="19"/>
  <c r="Q417" i="19"/>
  <c r="N417" i="19"/>
  <c r="K417" i="19"/>
  <c r="L417" i="19"/>
  <c r="H305" i="21"/>
  <c r="T305" i="21"/>
  <c r="N305" i="21"/>
  <c r="C305" i="21"/>
  <c r="I305" i="21"/>
  <c r="F305" i="21"/>
  <c r="S268" i="21"/>
  <c r="Y268" i="21"/>
  <c r="V268" i="21"/>
  <c r="X268" i="21"/>
  <c r="Q268" i="21"/>
  <c r="G268" i="21"/>
  <c r="N119" i="24"/>
  <c r="U119" i="24"/>
  <c r="E119" i="24"/>
  <c r="L119" i="24"/>
  <c r="S119" i="24"/>
  <c r="C119" i="24"/>
  <c r="U305" i="21"/>
  <c r="K305" i="21"/>
  <c r="D305" i="21"/>
  <c r="M305" i="21"/>
  <c r="B305" i="21"/>
  <c r="L305" i="21"/>
  <c r="A305" i="19"/>
  <c r="O268" i="19"/>
  <c r="P268" i="19"/>
  <c r="Q268" i="19"/>
  <c r="R268" i="19"/>
  <c r="C268" i="19"/>
  <c r="S268" i="19"/>
  <c r="D268" i="19"/>
  <c r="T268" i="19"/>
  <c r="E268" i="19"/>
  <c r="U268" i="19"/>
  <c r="F268" i="19"/>
  <c r="V268" i="19"/>
  <c r="G268" i="19"/>
  <c r="W268" i="19"/>
  <c r="H268" i="19"/>
  <c r="X268" i="19"/>
  <c r="I268" i="19"/>
  <c r="Y268" i="19"/>
  <c r="J268" i="19"/>
  <c r="B268" i="19"/>
  <c r="K268" i="19"/>
  <c r="L268" i="19"/>
  <c r="M268" i="19"/>
  <c r="N268" i="19"/>
  <c r="C268" i="21"/>
  <c r="I268" i="21"/>
  <c r="F268" i="21"/>
  <c r="H268" i="21"/>
  <c r="T268" i="21"/>
  <c r="N268" i="21"/>
  <c r="C194" i="24"/>
  <c r="G194" i="24"/>
  <c r="K194" i="24"/>
  <c r="O194" i="24"/>
  <c r="S194" i="24"/>
  <c r="W194" i="24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F194" i="24"/>
  <c r="J194" i="24"/>
  <c r="N194" i="24"/>
  <c r="R194" i="24"/>
  <c r="V194" i="24"/>
  <c r="B194" i="24"/>
  <c r="C156" i="24"/>
  <c r="G156" i="24"/>
  <c r="K156" i="24"/>
  <c r="O156" i="24"/>
  <c r="S156" i="24"/>
  <c r="W156" i="24"/>
  <c r="D156" i="24"/>
  <c r="H156" i="24"/>
  <c r="L156" i="24"/>
  <c r="P156" i="24"/>
  <c r="T156" i="24"/>
  <c r="X156" i="24"/>
  <c r="E156" i="24"/>
  <c r="I156" i="24"/>
  <c r="M156" i="24"/>
  <c r="Q156" i="24"/>
  <c r="U156" i="24"/>
  <c r="Y156" i="24"/>
  <c r="F156" i="24"/>
  <c r="J156" i="24"/>
  <c r="N156" i="24"/>
  <c r="R156" i="24"/>
  <c r="V156" i="24"/>
  <c r="B156" i="24"/>
  <c r="J342" i="21"/>
  <c r="Q342" i="21"/>
  <c r="L342" i="21"/>
  <c r="S342" i="21"/>
  <c r="N193" i="24"/>
  <c r="U193" i="24"/>
  <c r="E193" i="24"/>
  <c r="L193" i="24"/>
  <c r="W193" i="24"/>
  <c r="L155" i="21"/>
  <c r="E155" i="21"/>
  <c r="Y155" i="21"/>
  <c r="N155" i="21"/>
  <c r="W155" i="21"/>
  <c r="O118" i="21"/>
  <c r="H118" i="21"/>
  <c r="X118" i="21"/>
  <c r="Q118" i="21"/>
  <c r="J118" i="21"/>
  <c r="O81" i="21"/>
  <c r="H81" i="21"/>
  <c r="X81" i="21"/>
  <c r="Q81" i="21"/>
  <c r="J81" i="21"/>
  <c r="H44" i="21"/>
  <c r="X44" i="21"/>
  <c r="Q44" i="21"/>
  <c r="J44" i="21"/>
  <c r="O44" i="21"/>
  <c r="K155" i="21"/>
  <c r="P155" i="21"/>
  <c r="M155" i="21"/>
  <c r="I155" i="21"/>
  <c r="R155" i="21"/>
  <c r="G155" i="21"/>
  <c r="S118" i="21"/>
  <c r="L118" i="21"/>
  <c r="E118" i="21"/>
  <c r="U118" i="21"/>
  <c r="N118" i="21"/>
  <c r="S81" i="21"/>
  <c r="L81" i="21"/>
  <c r="E81" i="21"/>
  <c r="U81" i="21"/>
  <c r="N81" i="21"/>
  <c r="L44" i="21"/>
  <c r="E44" i="21"/>
  <c r="Y44" i="21"/>
  <c r="N44" i="21"/>
  <c r="W44" i="21"/>
  <c r="D155" i="21"/>
  <c r="T155" i="21"/>
  <c r="Q155" i="21"/>
  <c r="F155" i="21"/>
  <c r="V155" i="21"/>
  <c r="O155" i="21"/>
  <c r="G118" i="21"/>
  <c r="W118" i="21"/>
  <c r="P118" i="21"/>
  <c r="I118" i="21"/>
  <c r="Y118" i="21"/>
  <c r="R118" i="21"/>
  <c r="G81" i="21"/>
  <c r="W81" i="21"/>
  <c r="P81" i="21"/>
  <c r="I81" i="21"/>
  <c r="Y81" i="21"/>
  <c r="R81" i="21"/>
  <c r="S44" i="21"/>
  <c r="P44" i="21"/>
  <c r="I44" i="21"/>
  <c r="U44" i="21"/>
  <c r="R44" i="21"/>
  <c r="G44" i="21"/>
  <c r="H155" i="21"/>
  <c r="X155" i="21"/>
  <c r="U155" i="21"/>
  <c r="J155" i="21"/>
  <c r="S155" i="21"/>
  <c r="K118" i="21"/>
  <c r="D118" i="21"/>
  <c r="T118" i="21"/>
  <c r="M118" i="21"/>
  <c r="F118" i="21"/>
  <c r="V118" i="21"/>
  <c r="K81" i="21"/>
  <c r="D81" i="21"/>
  <c r="T81" i="21"/>
  <c r="M81" i="21"/>
  <c r="F81" i="21"/>
  <c r="V81" i="21"/>
  <c r="D44" i="21"/>
  <c r="T44" i="21"/>
  <c r="M44" i="21"/>
  <c r="F44" i="21"/>
  <c r="V44" i="21"/>
  <c r="K44" i="21"/>
  <c r="S155" i="24"/>
  <c r="L155" i="24"/>
  <c r="E155" i="24"/>
  <c r="U155" i="24"/>
  <c r="N155" i="24"/>
  <c r="O118" i="24"/>
  <c r="R118" i="24"/>
  <c r="L118" i="24"/>
  <c r="E118" i="24"/>
  <c r="U118" i="24"/>
  <c r="V118" i="24"/>
  <c r="O81" i="24"/>
  <c r="P81" i="24"/>
  <c r="I81" i="24"/>
  <c r="Y81" i="24"/>
  <c r="R81" i="24"/>
  <c r="T81" i="24"/>
  <c r="K44" i="24"/>
  <c r="D44" i="24"/>
  <c r="T44" i="24"/>
  <c r="M44" i="24"/>
  <c r="F44" i="24"/>
  <c r="V44" i="24"/>
  <c r="K193" i="21"/>
  <c r="D193" i="21"/>
  <c r="T193" i="21"/>
  <c r="I193" i="21"/>
  <c r="Y193" i="21"/>
  <c r="R193" i="21"/>
  <c r="G155" i="24"/>
  <c r="W155" i="24"/>
  <c r="P155" i="24"/>
  <c r="I155" i="24"/>
  <c r="Y155" i="24"/>
  <c r="R155" i="24"/>
  <c r="S118" i="24"/>
  <c r="P118" i="24"/>
  <c r="I118" i="24"/>
  <c r="Y118" i="24"/>
  <c r="S81" i="24"/>
  <c r="D81" i="24"/>
  <c r="M81" i="24"/>
  <c r="F81" i="24"/>
  <c r="V81" i="24"/>
  <c r="O44" i="24"/>
  <c r="H44" i="24"/>
  <c r="X44" i="24"/>
  <c r="Q44" i="24"/>
  <c r="J44" i="24"/>
  <c r="O193" i="21"/>
  <c r="H193" i="21"/>
  <c r="X193" i="21"/>
  <c r="M193" i="21"/>
  <c r="F193" i="21"/>
  <c r="V193" i="21"/>
  <c r="K155" i="24"/>
  <c r="D155" i="24"/>
  <c r="T155" i="24"/>
  <c r="M155" i="24"/>
  <c r="F155" i="24"/>
  <c r="V155" i="24"/>
  <c r="G118" i="24"/>
  <c r="W118" i="24"/>
  <c r="D118" i="24"/>
  <c r="T118" i="24"/>
  <c r="M118" i="24"/>
  <c r="F118" i="24"/>
  <c r="G81" i="24"/>
  <c r="W81" i="24"/>
  <c r="X81" i="24"/>
  <c r="Q81" i="24"/>
  <c r="J81" i="24"/>
  <c r="S44" i="24"/>
  <c r="L44" i="24"/>
  <c r="E44" i="24"/>
  <c r="U44" i="24"/>
  <c r="N44" i="24"/>
  <c r="S193" i="21"/>
  <c r="L193" i="21"/>
  <c r="Q193" i="21"/>
  <c r="J193" i="21"/>
  <c r="O155" i="24"/>
  <c r="H155" i="24"/>
  <c r="X155" i="24"/>
  <c r="Q155" i="24"/>
  <c r="J155" i="24"/>
  <c r="K118" i="24"/>
  <c r="J118" i="24"/>
  <c r="H118" i="24"/>
  <c r="X118" i="24"/>
  <c r="Q118" i="24"/>
  <c r="N118" i="24"/>
  <c r="K81" i="24"/>
  <c r="H81" i="24"/>
  <c r="E81" i="24"/>
  <c r="U81" i="24"/>
  <c r="N81" i="24"/>
  <c r="L81" i="24"/>
  <c r="G44" i="24"/>
  <c r="W44" i="24"/>
  <c r="P44" i="24"/>
  <c r="I44" i="24"/>
  <c r="Y44" i="24"/>
  <c r="R44" i="24"/>
  <c r="G193" i="21"/>
  <c r="W193" i="21"/>
  <c r="P193" i="21"/>
  <c r="E193" i="21"/>
  <c r="U193" i="21"/>
  <c r="N193" i="21"/>
  <c r="O230" i="21"/>
  <c r="H230" i="21"/>
  <c r="X230" i="21"/>
  <c r="Q230" i="21"/>
  <c r="J230" i="21"/>
  <c r="S230" i="21"/>
  <c r="L230" i="21"/>
  <c r="E230" i="21"/>
  <c r="U230" i="21"/>
  <c r="N230" i="21"/>
  <c r="G230" i="21"/>
  <c r="W230" i="21"/>
  <c r="P230" i="21"/>
  <c r="I230" i="21"/>
  <c r="Y230" i="21"/>
  <c r="R230" i="21"/>
  <c r="K230" i="21"/>
  <c r="D230" i="21"/>
  <c r="T230" i="21"/>
  <c r="M230" i="21"/>
  <c r="F230" i="21"/>
  <c r="V230" i="21"/>
  <c r="D304" i="21"/>
  <c r="T304" i="21"/>
  <c r="I304" i="21"/>
  <c r="Y304" i="21"/>
  <c r="R304" i="21"/>
  <c r="G304" i="21"/>
  <c r="O267" i="21"/>
  <c r="P267" i="21"/>
  <c r="E267" i="21"/>
  <c r="Y267" i="21"/>
  <c r="N267" i="21"/>
  <c r="W267" i="21"/>
  <c r="H304" i="21"/>
  <c r="X304" i="21"/>
  <c r="M304" i="21"/>
  <c r="F304" i="21"/>
  <c r="V304" i="21"/>
  <c r="K304" i="21"/>
  <c r="D267" i="21"/>
  <c r="T267" i="21"/>
  <c r="I267" i="21"/>
  <c r="Q267" i="21"/>
  <c r="R267" i="21"/>
  <c r="G267" i="21"/>
  <c r="L304" i="21"/>
  <c r="Q304" i="21"/>
  <c r="J304" i="21"/>
  <c r="O304" i="21"/>
  <c r="H267" i="21"/>
  <c r="X267" i="21"/>
  <c r="M267" i="21"/>
  <c r="F267" i="21"/>
  <c r="V267" i="21"/>
  <c r="K267" i="21"/>
  <c r="W304" i="21"/>
  <c r="P304" i="21"/>
  <c r="E304" i="21"/>
  <c r="U304" i="21"/>
  <c r="N304" i="21"/>
  <c r="S304" i="21"/>
  <c r="L267" i="21"/>
  <c r="U267" i="21"/>
  <c r="J267" i="21"/>
  <c r="S267" i="21"/>
  <c r="V342" i="21"/>
  <c r="F342" i="21"/>
  <c r="M342" i="21"/>
  <c r="X342" i="21"/>
  <c r="H342" i="21"/>
  <c r="O342" i="21"/>
  <c r="J193" i="24"/>
  <c r="Q193" i="24"/>
  <c r="X193" i="24"/>
  <c r="H193" i="24"/>
  <c r="S193" i="24"/>
  <c r="R342" i="21"/>
  <c r="Y342" i="21"/>
  <c r="I342" i="21"/>
  <c r="T342" i="21"/>
  <c r="D342" i="21"/>
  <c r="K342" i="21"/>
  <c r="V193" i="24"/>
  <c r="F193" i="24"/>
  <c r="M193" i="24"/>
  <c r="T193" i="24"/>
  <c r="D193" i="24"/>
  <c r="O193" i="24"/>
  <c r="A156" i="19"/>
  <c r="N342" i="21"/>
  <c r="U342" i="21"/>
  <c r="E342" i="21"/>
  <c r="P342" i="21"/>
  <c r="W342" i="21"/>
  <c r="G342" i="21"/>
  <c r="R193" i="24"/>
  <c r="Y193" i="24"/>
  <c r="I193" i="24"/>
  <c r="P193" i="24"/>
  <c r="K193" i="24"/>
  <c r="C155" i="19"/>
  <c r="S155" i="19"/>
  <c r="L155" i="19"/>
  <c r="E155" i="19"/>
  <c r="U155" i="19"/>
  <c r="N155" i="19"/>
  <c r="G155" i="19"/>
  <c r="W155" i="19"/>
  <c r="P155" i="19"/>
  <c r="I155" i="19"/>
  <c r="Y155" i="19"/>
  <c r="R155" i="19"/>
  <c r="K155" i="19"/>
  <c r="D155" i="19"/>
  <c r="T155" i="19"/>
  <c r="M155" i="19"/>
  <c r="F155" i="19"/>
  <c r="V155" i="19"/>
  <c r="O155" i="19"/>
  <c r="H155" i="19"/>
  <c r="X155" i="19"/>
  <c r="Q155" i="19"/>
  <c r="J155" i="19"/>
  <c r="B155" i="19"/>
  <c r="C230" i="24"/>
  <c r="G230" i="24"/>
  <c r="K230" i="24"/>
  <c r="O230" i="24"/>
  <c r="S230" i="24"/>
  <c r="W230" i="24"/>
  <c r="A231" i="24"/>
  <c r="D230" i="24"/>
  <c r="H230" i="24"/>
  <c r="L230" i="24"/>
  <c r="P230" i="24"/>
  <c r="T230" i="24"/>
  <c r="X230" i="24"/>
  <c r="E230" i="24"/>
  <c r="I230" i="24"/>
  <c r="M230" i="24"/>
  <c r="Q230" i="24"/>
  <c r="U230" i="24"/>
  <c r="Y230" i="24"/>
  <c r="F230" i="24"/>
  <c r="J230" i="24"/>
  <c r="N230" i="24"/>
  <c r="R230" i="24"/>
  <c r="V230" i="24"/>
  <c r="B230" i="24"/>
  <c r="A380" i="21"/>
  <c r="G379" i="21"/>
  <c r="O379" i="21"/>
  <c r="W379" i="21"/>
  <c r="D379" i="21"/>
  <c r="H379" i="21"/>
  <c r="L379" i="21"/>
  <c r="P379" i="21"/>
  <c r="T379" i="21"/>
  <c r="X379" i="21"/>
  <c r="E379" i="21"/>
  <c r="M379" i="21"/>
  <c r="Q379" i="21"/>
  <c r="Y379" i="21"/>
  <c r="I379" i="21"/>
  <c r="U379" i="21"/>
  <c r="F379" i="21"/>
  <c r="J379" i="21"/>
  <c r="N379" i="21"/>
  <c r="R379" i="21"/>
  <c r="V379" i="21"/>
  <c r="B379" i="21"/>
  <c r="C379" i="21"/>
  <c r="K379" i="21"/>
  <c r="S379" i="21"/>
  <c r="E341" i="23"/>
  <c r="I341" i="23"/>
  <c r="M341" i="23"/>
  <c r="Q341" i="23"/>
  <c r="U341" i="23"/>
  <c r="Y341" i="23"/>
  <c r="A342" i="23"/>
  <c r="A379" i="23" s="1"/>
  <c r="A416" i="23" s="1"/>
  <c r="A453" i="23" s="1"/>
  <c r="F341" i="23"/>
  <c r="J341" i="23"/>
  <c r="N341" i="23"/>
  <c r="R341" i="23"/>
  <c r="V341" i="23"/>
  <c r="D341" i="23"/>
  <c r="G341" i="23"/>
  <c r="K341" i="23"/>
  <c r="O341" i="23"/>
  <c r="S341" i="23"/>
  <c r="W341" i="23"/>
  <c r="C341" i="23"/>
  <c r="H341" i="23"/>
  <c r="L341" i="23"/>
  <c r="P341" i="23"/>
  <c r="T341" i="23"/>
  <c r="X341" i="23"/>
  <c r="B341" i="23"/>
  <c r="H115" i="24"/>
  <c r="K115" i="24"/>
  <c r="F115" i="24"/>
  <c r="R115" i="24"/>
  <c r="Y115" i="24"/>
  <c r="P115" i="24"/>
  <c r="U115" i="24"/>
  <c r="I115" i="24"/>
  <c r="L115" i="24"/>
  <c r="X115" i="24"/>
  <c r="S115" i="24"/>
  <c r="D115" i="24"/>
  <c r="G115" i="24"/>
  <c r="N115" i="24"/>
  <c r="Q115" i="24"/>
  <c r="J115" i="24"/>
  <c r="E115" i="24"/>
  <c r="T115" i="24"/>
  <c r="O115" i="24"/>
  <c r="M115" i="24"/>
  <c r="W115" i="24"/>
  <c r="V115" i="24"/>
  <c r="A378" i="23"/>
  <c r="C775" i="21"/>
  <c r="H775" i="21"/>
  <c r="B775" i="21"/>
  <c r="G775" i="21"/>
  <c r="A776" i="21"/>
  <c r="F775" i="21"/>
  <c r="K775" i="21"/>
  <c r="E775" i="21"/>
  <c r="J775" i="21"/>
  <c r="D775" i="21"/>
  <c r="I775" i="21"/>
  <c r="O775" i="21"/>
  <c r="V775" i="21"/>
  <c r="X775" i="21"/>
  <c r="S775" i="21"/>
  <c r="W775" i="21"/>
  <c r="T775" i="21"/>
  <c r="M775" i="21"/>
  <c r="L775" i="21"/>
  <c r="P775" i="21"/>
  <c r="Y775" i="21"/>
  <c r="R775" i="21"/>
  <c r="Q775" i="21"/>
  <c r="U775" i="21"/>
  <c r="N775" i="21"/>
  <c r="E483" i="24"/>
  <c r="G483" i="24"/>
  <c r="Y483" i="24"/>
  <c r="T483" i="24"/>
  <c r="O483" i="24"/>
  <c r="F483" i="24"/>
  <c r="C483" i="24"/>
  <c r="U483" i="24"/>
  <c r="W483" i="24"/>
  <c r="N483" i="24"/>
  <c r="M483" i="24"/>
  <c r="H483" i="24"/>
  <c r="V483" i="24"/>
  <c r="S483" i="24"/>
  <c r="J483" i="24"/>
  <c r="P483" i="24"/>
  <c r="K483" i="24"/>
  <c r="B483" i="24"/>
  <c r="X483" i="24"/>
  <c r="L483" i="24"/>
  <c r="A484" i="24"/>
  <c r="I483" i="24"/>
  <c r="D483" i="24"/>
  <c r="R483" i="24"/>
  <c r="Q483" i="24"/>
  <c r="I523" i="21"/>
  <c r="B523" i="21"/>
  <c r="R523" i="21"/>
  <c r="O523" i="21"/>
  <c r="H523" i="21"/>
  <c r="Q523" i="21"/>
  <c r="F523" i="21"/>
  <c r="C523" i="21"/>
  <c r="S523" i="21"/>
  <c r="P523" i="21"/>
  <c r="Y523" i="21"/>
  <c r="J523" i="21"/>
  <c r="G523" i="21"/>
  <c r="W523" i="21"/>
  <c r="T523" i="21"/>
  <c r="E523" i="21"/>
  <c r="A524" i="21"/>
  <c r="N523" i="21"/>
  <c r="K523" i="21"/>
  <c r="D523" i="21"/>
  <c r="X523" i="21"/>
  <c r="M523" i="21"/>
  <c r="L523" i="21"/>
  <c r="U523" i="21"/>
  <c r="V523" i="21"/>
  <c r="K847" i="21"/>
  <c r="H847" i="21"/>
  <c r="X847" i="21"/>
  <c r="Q847" i="21"/>
  <c r="F847" i="21"/>
  <c r="O847" i="21"/>
  <c r="L847" i="21"/>
  <c r="E847" i="21"/>
  <c r="Y847" i="21"/>
  <c r="J847" i="21"/>
  <c r="C847" i="21"/>
  <c r="S847" i="21"/>
  <c r="P847" i="21"/>
  <c r="I847" i="21"/>
  <c r="A848" i="21"/>
  <c r="N847" i="21"/>
  <c r="G847" i="21"/>
  <c r="D847" i="21"/>
  <c r="T847" i="21"/>
  <c r="M847" i="21"/>
  <c r="B847" i="21"/>
  <c r="R847" i="21"/>
  <c r="W847" i="21"/>
  <c r="U847" i="21"/>
  <c r="V847" i="21"/>
  <c r="I559" i="21"/>
  <c r="F559" i="21"/>
  <c r="G559" i="21"/>
  <c r="A560" i="21"/>
  <c r="T559" i="21"/>
  <c r="Q559" i="21"/>
  <c r="J559" i="21"/>
  <c r="K559" i="21"/>
  <c r="D559" i="21"/>
  <c r="X559" i="21"/>
  <c r="Y559" i="21"/>
  <c r="R559" i="21"/>
  <c r="O559" i="21"/>
  <c r="H559" i="21"/>
  <c r="E559" i="21"/>
  <c r="B559" i="21"/>
  <c r="C559" i="21"/>
  <c r="S559" i="21"/>
  <c r="P559" i="21"/>
  <c r="L559" i="21"/>
  <c r="N559" i="21"/>
  <c r="M559" i="21"/>
  <c r="W559" i="21"/>
  <c r="U559" i="21"/>
  <c r="V559" i="21"/>
  <c r="B595" i="21"/>
  <c r="S595" i="21"/>
  <c r="F595" i="21"/>
  <c r="D595" i="21"/>
  <c r="E595" i="21"/>
  <c r="C595" i="21"/>
  <c r="A596" i="21"/>
  <c r="Y595" i="21"/>
  <c r="G595" i="21"/>
  <c r="Q595" i="21"/>
  <c r="K595" i="21"/>
  <c r="L595" i="21"/>
  <c r="P595" i="21"/>
  <c r="J595" i="21"/>
  <c r="H595" i="21"/>
  <c r="I595" i="21"/>
  <c r="R595" i="21"/>
  <c r="N595" i="21"/>
  <c r="O595" i="21"/>
  <c r="M595" i="21"/>
  <c r="W595" i="21"/>
  <c r="V595" i="21"/>
  <c r="U595" i="21"/>
  <c r="X595" i="21"/>
  <c r="T595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301" i="24"/>
  <c r="J301" i="24"/>
  <c r="I301" i="24"/>
  <c r="H301" i="24"/>
  <c r="N301" i="24"/>
  <c r="A302" i="24"/>
  <c r="P301" i="24"/>
  <c r="K301" i="24"/>
  <c r="Y301" i="24"/>
  <c r="X301" i="24"/>
  <c r="C301" i="24"/>
  <c r="Q301" i="24"/>
  <c r="E301" i="24"/>
  <c r="D301" i="24"/>
  <c r="V301" i="24"/>
  <c r="M301" i="24"/>
  <c r="S301" i="24"/>
  <c r="F301" i="24"/>
  <c r="G301" i="24"/>
  <c r="U301" i="24"/>
  <c r="T301" i="24"/>
  <c r="O301" i="24"/>
  <c r="B301" i="24"/>
  <c r="L301" i="24"/>
  <c r="R301" i="24"/>
  <c r="G265" i="24"/>
  <c r="H265" i="24"/>
  <c r="E265" i="24"/>
  <c r="X265" i="24"/>
  <c r="Q265" i="24"/>
  <c r="L265" i="24"/>
  <c r="K265" i="24"/>
  <c r="O265" i="24"/>
  <c r="I265" i="24"/>
  <c r="B265" i="24"/>
  <c r="Y265" i="24"/>
  <c r="R265" i="24"/>
  <c r="S265" i="24"/>
  <c r="P265" i="24"/>
  <c r="F265" i="24"/>
  <c r="M265" i="24"/>
  <c r="C265" i="24"/>
  <c r="D265" i="24"/>
  <c r="A266" i="24"/>
  <c r="A267" i="24" s="1"/>
  <c r="T265" i="24"/>
  <c r="J265" i="24"/>
  <c r="N265" i="24"/>
  <c r="V265" i="24"/>
  <c r="U265" i="24"/>
  <c r="W265" i="24"/>
  <c r="J414" i="21"/>
  <c r="O414" i="21"/>
  <c r="H414" i="21"/>
  <c r="E414" i="21"/>
  <c r="R414" i="21"/>
  <c r="S414" i="21"/>
  <c r="P414" i="21"/>
  <c r="I414" i="21"/>
  <c r="G414" i="21"/>
  <c r="A415" i="21"/>
  <c r="A416" i="21" s="1"/>
  <c r="T414" i="21"/>
  <c r="Q414" i="21"/>
  <c r="F414" i="21"/>
  <c r="K414" i="21"/>
  <c r="D414" i="21"/>
  <c r="X414" i="21"/>
  <c r="Y414" i="21"/>
  <c r="N414" i="21"/>
  <c r="M414" i="21"/>
  <c r="L414" i="21"/>
  <c r="C414" i="21"/>
  <c r="B414" i="21"/>
  <c r="W414" i="21"/>
  <c r="U414" i="21"/>
  <c r="V414" i="21"/>
  <c r="F450" i="21"/>
  <c r="H450" i="21"/>
  <c r="I450" i="21"/>
  <c r="J450" i="21"/>
  <c r="P450" i="21"/>
  <c r="G450" i="21"/>
  <c r="A451" i="21"/>
  <c r="D450" i="21"/>
  <c r="E450" i="21"/>
  <c r="M450" i="21"/>
  <c r="N450" i="21"/>
  <c r="K450" i="21"/>
  <c r="O450" i="21"/>
  <c r="L450" i="21"/>
  <c r="B450" i="21"/>
  <c r="C450" i="21"/>
  <c r="Y450" i="21"/>
  <c r="V450" i="21"/>
  <c r="S450" i="21"/>
  <c r="U450" i="21"/>
  <c r="X450" i="21"/>
  <c r="Q450" i="21"/>
  <c r="R450" i="21"/>
  <c r="T450" i="21"/>
  <c r="W450" i="21"/>
  <c r="C883" i="21"/>
  <c r="S883" i="21"/>
  <c r="P883" i="21"/>
  <c r="Q883" i="21"/>
  <c r="J883" i="21"/>
  <c r="G883" i="21"/>
  <c r="D883" i="21"/>
  <c r="E883" i="21"/>
  <c r="Y883" i="21"/>
  <c r="N883" i="21"/>
  <c r="K883" i="21"/>
  <c r="H883" i="21"/>
  <c r="I883" i="21"/>
  <c r="B883" i="21"/>
  <c r="R883" i="21"/>
  <c r="O883" i="21"/>
  <c r="L883" i="21"/>
  <c r="M883" i="21"/>
  <c r="F883" i="21"/>
  <c r="A884" i="21"/>
  <c r="T883" i="21"/>
  <c r="X883" i="21"/>
  <c r="V883" i="21"/>
  <c r="W883" i="21"/>
  <c r="U883" i="21"/>
  <c r="F378" i="21"/>
  <c r="G378" i="21"/>
  <c r="D378" i="21"/>
  <c r="X378" i="21"/>
  <c r="Y378" i="21"/>
  <c r="J378" i="21"/>
  <c r="K378" i="21"/>
  <c r="H378" i="21"/>
  <c r="E378" i="21"/>
  <c r="R378" i="21"/>
  <c r="O378" i="21"/>
  <c r="P378" i="21"/>
  <c r="I378" i="21"/>
  <c r="B378" i="21"/>
  <c r="C378" i="21"/>
  <c r="S378" i="21"/>
  <c r="T378" i="21"/>
  <c r="Q378" i="21"/>
  <c r="M378" i="21"/>
  <c r="N378" i="21"/>
  <c r="L378" i="21"/>
  <c r="U378" i="21"/>
  <c r="V378" i="21"/>
  <c r="W378" i="21"/>
  <c r="E519" i="24"/>
  <c r="W519" i="24"/>
  <c r="N519" i="24"/>
  <c r="M519" i="24"/>
  <c r="H519" i="24"/>
  <c r="C519" i="24"/>
  <c r="J519" i="24"/>
  <c r="P519" i="24"/>
  <c r="K519" i="24"/>
  <c r="B519" i="24"/>
  <c r="X519" i="24"/>
  <c r="S519" i="24"/>
  <c r="A520" i="24"/>
  <c r="I519" i="24"/>
  <c r="D519" i="24"/>
  <c r="R519" i="24"/>
  <c r="Q519" i="24"/>
  <c r="L519" i="24"/>
  <c r="G519" i="24"/>
  <c r="Y519" i="24"/>
  <c r="T519" i="24"/>
  <c r="O519" i="24"/>
  <c r="F519" i="24"/>
  <c r="U519" i="24"/>
  <c r="V519" i="24"/>
  <c r="H771" i="24"/>
  <c r="K771" i="24"/>
  <c r="R771" i="24"/>
  <c r="Q771" i="24"/>
  <c r="M771" i="24"/>
  <c r="D771" i="24"/>
  <c r="G771" i="24"/>
  <c r="J771" i="24"/>
  <c r="I771" i="24"/>
  <c r="E771" i="24"/>
  <c r="P771" i="24"/>
  <c r="S771" i="24"/>
  <c r="C771" i="24"/>
  <c r="B771" i="24"/>
  <c r="N771" i="24"/>
  <c r="L771" i="24"/>
  <c r="O771" i="24"/>
  <c r="A772" i="24"/>
  <c r="Y771" i="24"/>
  <c r="F771" i="24"/>
  <c r="X771" i="24"/>
  <c r="T771" i="24"/>
  <c r="V771" i="24"/>
  <c r="W771" i="24"/>
  <c r="U771" i="24"/>
  <c r="J591" i="24"/>
  <c r="A592" i="24"/>
  <c r="D591" i="24"/>
  <c r="H591" i="24"/>
  <c r="C591" i="24"/>
  <c r="G591" i="24"/>
  <c r="I591" i="24"/>
  <c r="B591" i="24"/>
  <c r="F591" i="24"/>
  <c r="E591" i="24"/>
  <c r="Y591" i="24"/>
  <c r="R591" i="24"/>
  <c r="V591" i="24"/>
  <c r="N591" i="24"/>
  <c r="O591" i="24"/>
  <c r="S591" i="24"/>
  <c r="W591" i="24"/>
  <c r="K591" i="24"/>
  <c r="X591" i="24"/>
  <c r="L591" i="24"/>
  <c r="P591" i="24"/>
  <c r="T591" i="24"/>
  <c r="M591" i="24"/>
  <c r="Q591" i="24"/>
  <c r="U591" i="24"/>
  <c r="K446" i="24"/>
  <c r="B446" i="24"/>
  <c r="X446" i="24"/>
  <c r="C446" i="24"/>
  <c r="U446" i="24"/>
  <c r="W446" i="24"/>
  <c r="N446" i="24"/>
  <c r="D446" i="24"/>
  <c r="R446" i="24"/>
  <c r="Q446" i="24"/>
  <c r="S446" i="24"/>
  <c r="J446" i="24"/>
  <c r="P446" i="24"/>
  <c r="T446" i="24"/>
  <c r="O446" i="24"/>
  <c r="F446" i="24"/>
  <c r="L446" i="24"/>
  <c r="A447" i="24"/>
  <c r="I446" i="24"/>
  <c r="M446" i="24"/>
  <c r="H446" i="24"/>
  <c r="V446" i="24"/>
  <c r="E446" i="24"/>
  <c r="G446" i="24"/>
  <c r="Y446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H735" i="24"/>
  <c r="F735" i="24"/>
  <c r="E735" i="24"/>
  <c r="I735" i="24"/>
  <c r="G735" i="24"/>
  <c r="D735" i="24"/>
  <c r="A736" i="24"/>
  <c r="Y735" i="24"/>
  <c r="C735" i="24"/>
  <c r="B735" i="24"/>
  <c r="P735" i="24"/>
  <c r="Q735" i="24"/>
  <c r="O735" i="24"/>
  <c r="S735" i="24"/>
  <c r="R735" i="24"/>
  <c r="L735" i="24"/>
  <c r="K735" i="24"/>
  <c r="J735" i="24"/>
  <c r="N735" i="24"/>
  <c r="M735" i="24"/>
  <c r="U735" i="24"/>
  <c r="W735" i="24"/>
  <c r="T735" i="24"/>
  <c r="V735" i="24"/>
  <c r="X735" i="24"/>
  <c r="P153" i="24"/>
  <c r="G153" i="24"/>
  <c r="D153" i="24"/>
  <c r="E153" i="24"/>
  <c r="W153" i="24"/>
  <c r="B153" i="24"/>
  <c r="T153" i="24"/>
  <c r="K153" i="24"/>
  <c r="H153" i="24"/>
  <c r="I153" i="24"/>
  <c r="L153" i="24"/>
  <c r="F153" i="24"/>
  <c r="X153" i="24"/>
  <c r="Q153" i="24"/>
  <c r="N153" i="24"/>
  <c r="O153" i="24"/>
  <c r="M153" i="24"/>
  <c r="J153" i="24"/>
  <c r="C153" i="24"/>
  <c r="Y153" i="24"/>
  <c r="R153" i="24"/>
  <c r="S153" i="24"/>
  <c r="U153" i="24"/>
  <c r="V153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27" i="24"/>
  <c r="E627" i="24"/>
  <c r="K627" i="24"/>
  <c r="F627" i="24"/>
  <c r="H627" i="24"/>
  <c r="C627" i="24"/>
  <c r="B627" i="24"/>
  <c r="G627" i="24"/>
  <c r="A628" i="24"/>
  <c r="I627" i="24"/>
  <c r="D627" i="24"/>
  <c r="S627" i="24"/>
  <c r="T627" i="24"/>
  <c r="L627" i="24"/>
  <c r="O627" i="24"/>
  <c r="R627" i="24"/>
  <c r="V627" i="24"/>
  <c r="M627" i="24"/>
  <c r="N627" i="24"/>
  <c r="U627" i="24"/>
  <c r="Q627" i="24"/>
  <c r="P627" i="24"/>
  <c r="Y627" i="24"/>
  <c r="W627" i="24"/>
  <c r="X627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40" i="21"/>
  <c r="J739" i="21"/>
  <c r="D739" i="21"/>
  <c r="B739" i="21"/>
  <c r="C739" i="21"/>
  <c r="I739" i="21"/>
  <c r="F739" i="21"/>
  <c r="E739" i="21"/>
  <c r="G739" i="21"/>
  <c r="H739" i="21"/>
  <c r="M739" i="21"/>
  <c r="Q739" i="21"/>
  <c r="K739" i="21"/>
  <c r="L739" i="21"/>
  <c r="U739" i="21"/>
  <c r="W739" i="21"/>
  <c r="Y739" i="21"/>
  <c r="V739" i="21"/>
  <c r="T739" i="21"/>
  <c r="R739" i="21"/>
  <c r="S739" i="21"/>
  <c r="X739" i="21"/>
  <c r="N739" i="21"/>
  <c r="O739" i="21"/>
  <c r="P739" i="21"/>
  <c r="G811" i="21"/>
  <c r="W811" i="21"/>
  <c r="P811" i="21"/>
  <c r="I811" i="21"/>
  <c r="F811" i="21"/>
  <c r="K811" i="21"/>
  <c r="A812" i="21"/>
  <c r="T811" i="21"/>
  <c r="Q811" i="21"/>
  <c r="J811" i="21"/>
  <c r="O811" i="21"/>
  <c r="D811" i="21"/>
  <c r="X811" i="21"/>
  <c r="Y811" i="21"/>
  <c r="N811" i="21"/>
  <c r="C811" i="21"/>
  <c r="S811" i="21"/>
  <c r="H811" i="21"/>
  <c r="E811" i="21"/>
  <c r="B811" i="21"/>
  <c r="R811" i="21"/>
  <c r="M811" i="21"/>
  <c r="L811" i="21"/>
  <c r="V811" i="21"/>
  <c r="U811" i="21"/>
  <c r="A704" i="21"/>
  <c r="Q703" i="21"/>
  <c r="K703" i="21"/>
  <c r="P703" i="21"/>
  <c r="Y703" i="21"/>
  <c r="O703" i="21"/>
  <c r="T703" i="21"/>
  <c r="J703" i="21"/>
  <c r="S703" i="21"/>
  <c r="X703" i="21"/>
  <c r="R703" i="21"/>
  <c r="N703" i="21"/>
  <c r="L703" i="21"/>
  <c r="M703" i="21"/>
  <c r="G703" i="21"/>
  <c r="I703" i="21"/>
  <c r="C703" i="21"/>
  <c r="E703" i="21"/>
  <c r="D703" i="21"/>
  <c r="H703" i="21"/>
  <c r="B703" i="21"/>
  <c r="F703" i="21"/>
  <c r="U703" i="21"/>
  <c r="V703" i="21"/>
  <c r="W703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9" i="24"/>
  <c r="G338" i="24"/>
  <c r="U338" i="24"/>
  <c r="T338" i="24"/>
  <c r="O338" i="24"/>
  <c r="B338" i="24"/>
  <c r="C338" i="24"/>
  <c r="Q338" i="24"/>
  <c r="W338" i="24"/>
  <c r="J338" i="24"/>
  <c r="I338" i="24"/>
  <c r="H338" i="24"/>
  <c r="R338" i="24"/>
  <c r="S338" i="24"/>
  <c r="F338" i="24"/>
  <c r="P338" i="24"/>
  <c r="K338" i="24"/>
  <c r="Y338" i="24"/>
  <c r="X338" i="24"/>
  <c r="L338" i="24"/>
  <c r="V338" i="24"/>
  <c r="E338" i="24"/>
  <c r="D338" i="24"/>
  <c r="N338" i="24"/>
  <c r="M338" i="24"/>
  <c r="A880" i="24"/>
  <c r="M879" i="24"/>
  <c r="D879" i="24"/>
  <c r="O879" i="24"/>
  <c r="N879" i="24"/>
  <c r="I879" i="24"/>
  <c r="K879" i="24"/>
  <c r="G879" i="24"/>
  <c r="J879" i="24"/>
  <c r="E879" i="24"/>
  <c r="P879" i="24"/>
  <c r="F879" i="24"/>
  <c r="L879" i="24"/>
  <c r="H879" i="24"/>
  <c r="B879" i="24"/>
  <c r="C879" i="24"/>
  <c r="X879" i="24"/>
  <c r="U879" i="24"/>
  <c r="V879" i="24"/>
  <c r="S879" i="24"/>
  <c r="Q879" i="24"/>
  <c r="R879" i="24"/>
  <c r="T879" i="24"/>
  <c r="W879" i="24"/>
  <c r="Y879" i="24"/>
  <c r="P555" i="24"/>
  <c r="Y555" i="24"/>
  <c r="K555" i="24"/>
  <c r="T555" i="24"/>
  <c r="J555" i="24"/>
  <c r="O555" i="24"/>
  <c r="X555" i="24"/>
  <c r="R555" i="24"/>
  <c r="S555" i="24"/>
  <c r="Q555" i="24"/>
  <c r="A556" i="24"/>
  <c r="M555" i="24"/>
  <c r="N555" i="24"/>
  <c r="L555" i="24"/>
  <c r="C555" i="24"/>
  <c r="I555" i="24"/>
  <c r="B555" i="24"/>
  <c r="F555" i="24"/>
  <c r="E555" i="24"/>
  <c r="G555" i="24"/>
  <c r="D555" i="24"/>
  <c r="H555" i="24"/>
  <c r="V555" i="24"/>
  <c r="U555" i="24"/>
  <c r="W555" i="24"/>
  <c r="I374" i="24"/>
  <c r="D374" i="24"/>
  <c r="R374" i="24"/>
  <c r="Q374" i="24"/>
  <c r="S374" i="24"/>
  <c r="J374" i="24"/>
  <c r="G374" i="24"/>
  <c r="Y374" i="24"/>
  <c r="T374" i="24"/>
  <c r="O374" i="24"/>
  <c r="F374" i="24"/>
  <c r="L374" i="24"/>
  <c r="A375" i="24"/>
  <c r="W374" i="24"/>
  <c r="N374" i="24"/>
  <c r="M374" i="24"/>
  <c r="H374" i="24"/>
  <c r="V374" i="24"/>
  <c r="E374" i="24"/>
  <c r="P374" i="24"/>
  <c r="K374" i="24"/>
  <c r="B374" i="24"/>
  <c r="X374" i="24"/>
  <c r="C374" i="24"/>
  <c r="U374" i="24"/>
  <c r="S699" i="24"/>
  <c r="C699" i="24"/>
  <c r="J699" i="24"/>
  <c r="Q699" i="24"/>
  <c r="H699" i="24"/>
  <c r="L699" i="24"/>
  <c r="O699" i="24"/>
  <c r="A700" i="24"/>
  <c r="F699" i="24"/>
  <c r="I699" i="24"/>
  <c r="M699" i="24"/>
  <c r="D699" i="24"/>
  <c r="K699" i="24"/>
  <c r="R699" i="24"/>
  <c r="B699" i="24"/>
  <c r="X699" i="24"/>
  <c r="E699" i="24"/>
  <c r="G699" i="24"/>
  <c r="N699" i="24"/>
  <c r="Y699" i="24"/>
  <c r="P699" i="24"/>
  <c r="T699" i="24"/>
  <c r="U699" i="24"/>
  <c r="W699" i="24"/>
  <c r="V699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10" i="24"/>
  <c r="V410" i="24"/>
  <c r="S410" i="24"/>
  <c r="F410" i="24"/>
  <c r="Y410" i="24"/>
  <c r="G410" i="24"/>
  <c r="D410" i="24"/>
  <c r="W410" i="24"/>
  <c r="I410" i="24"/>
  <c r="N410" i="24"/>
  <c r="O410" i="24"/>
  <c r="T410" i="24"/>
  <c r="U410" i="24"/>
  <c r="E410" i="24"/>
  <c r="J410" i="24"/>
  <c r="L410" i="24"/>
  <c r="K410" i="24"/>
  <c r="H410" i="24"/>
  <c r="A411" i="24"/>
  <c r="P410" i="24"/>
  <c r="R410" i="24"/>
  <c r="M410" i="24"/>
  <c r="B410" i="24"/>
  <c r="C410" i="24"/>
  <c r="X410" i="24"/>
  <c r="O807" i="24"/>
  <c r="X807" i="24"/>
  <c r="B807" i="24"/>
  <c r="A808" i="24"/>
  <c r="Y807" i="24"/>
  <c r="D807" i="24"/>
  <c r="K807" i="24"/>
  <c r="R807" i="24"/>
  <c r="Q807" i="24"/>
  <c r="P807" i="24"/>
  <c r="T807" i="24"/>
  <c r="W807" i="24"/>
  <c r="G807" i="24"/>
  <c r="M807" i="24"/>
  <c r="L807" i="24"/>
  <c r="J807" i="24"/>
  <c r="N807" i="24"/>
  <c r="S807" i="24"/>
  <c r="C807" i="24"/>
  <c r="H807" i="24"/>
  <c r="F807" i="24"/>
  <c r="E807" i="24"/>
  <c r="I807" i="24"/>
  <c r="V807" i="24"/>
  <c r="U807" i="24"/>
  <c r="E663" i="24"/>
  <c r="J663" i="24"/>
  <c r="N663" i="24"/>
  <c r="R663" i="24"/>
  <c r="K663" i="24"/>
  <c r="Y663" i="24"/>
  <c r="A664" i="24"/>
  <c r="D663" i="24"/>
  <c r="H663" i="24"/>
  <c r="G663" i="24"/>
  <c r="F663" i="24"/>
  <c r="Q663" i="24"/>
  <c r="T663" i="24"/>
  <c r="X663" i="24"/>
  <c r="C663" i="24"/>
  <c r="B663" i="24"/>
  <c r="I663" i="24"/>
  <c r="O663" i="24"/>
  <c r="S663" i="24"/>
  <c r="W663" i="24"/>
  <c r="P663" i="24"/>
  <c r="L663" i="24"/>
  <c r="M663" i="24"/>
  <c r="U663" i="24"/>
  <c r="V663" i="24"/>
  <c r="D631" i="21"/>
  <c r="B631" i="21"/>
  <c r="C631" i="21"/>
  <c r="H631" i="21"/>
  <c r="F631" i="21"/>
  <c r="G631" i="21"/>
  <c r="E631" i="21"/>
  <c r="A632" i="21"/>
  <c r="S631" i="21"/>
  <c r="Y631" i="21"/>
  <c r="I631" i="21"/>
  <c r="R631" i="21"/>
  <c r="O631" i="21"/>
  <c r="P631" i="21"/>
  <c r="L631" i="21"/>
  <c r="Q631" i="21"/>
  <c r="K631" i="21"/>
  <c r="M631" i="21"/>
  <c r="J631" i="21"/>
  <c r="N631" i="21"/>
  <c r="V631" i="21"/>
  <c r="U631" i="21"/>
  <c r="W631" i="21"/>
  <c r="T631" i="21"/>
  <c r="X631" i="21"/>
  <c r="S229" i="24"/>
  <c r="G229" i="24"/>
  <c r="F229" i="24"/>
  <c r="O229" i="24"/>
  <c r="B229" i="24"/>
  <c r="E229" i="24"/>
  <c r="P229" i="24"/>
  <c r="K229" i="24"/>
  <c r="H229" i="24"/>
  <c r="R229" i="24"/>
  <c r="I229" i="24"/>
  <c r="D229" i="24"/>
  <c r="X229" i="24"/>
  <c r="C229" i="24"/>
  <c r="J229" i="24"/>
  <c r="Y229" i="24"/>
  <c r="T229" i="24"/>
  <c r="Q229" i="24"/>
  <c r="L229" i="24"/>
  <c r="M229" i="24"/>
  <c r="N229" i="24"/>
  <c r="V229" i="24"/>
  <c r="U229" i="24"/>
  <c r="W229" i="24"/>
  <c r="Y843" i="24"/>
  <c r="E843" i="24"/>
  <c r="L843" i="24"/>
  <c r="K843" i="24"/>
  <c r="O843" i="24"/>
  <c r="Q843" i="24"/>
  <c r="X843" i="24"/>
  <c r="H843" i="24"/>
  <c r="A844" i="24"/>
  <c r="G843" i="24"/>
  <c r="M843" i="24"/>
  <c r="T843" i="24"/>
  <c r="D843" i="24"/>
  <c r="R843" i="24"/>
  <c r="N843" i="24"/>
  <c r="I843" i="24"/>
  <c r="P843" i="24"/>
  <c r="S843" i="24"/>
  <c r="J843" i="24"/>
  <c r="F843" i="24"/>
  <c r="C843" i="24"/>
  <c r="B843" i="24"/>
  <c r="U843" i="24"/>
  <c r="V843" i="24"/>
  <c r="W843" i="24"/>
  <c r="E487" i="21"/>
  <c r="J487" i="21"/>
  <c r="D487" i="21"/>
  <c r="I487" i="21"/>
  <c r="A488" i="21"/>
  <c r="H487" i="21"/>
  <c r="B487" i="21"/>
  <c r="C487" i="21"/>
  <c r="P487" i="21"/>
  <c r="F487" i="21"/>
  <c r="G487" i="21"/>
  <c r="K487" i="21"/>
  <c r="L487" i="21"/>
  <c r="O487" i="21"/>
  <c r="M487" i="21"/>
  <c r="N487" i="21"/>
  <c r="Q487" i="21"/>
  <c r="X487" i="21"/>
  <c r="Y487" i="21"/>
  <c r="V487" i="21"/>
  <c r="S487" i="21"/>
  <c r="T487" i="21"/>
  <c r="R487" i="21"/>
  <c r="U487" i="21"/>
  <c r="W487" i="21"/>
  <c r="X667" i="21"/>
  <c r="C667" i="21"/>
  <c r="F667" i="21"/>
  <c r="I667" i="21"/>
  <c r="D667" i="21"/>
  <c r="N667" i="21"/>
  <c r="Q667" i="21"/>
  <c r="S667" i="21"/>
  <c r="G667" i="21"/>
  <c r="Y667" i="21"/>
  <c r="T667" i="21"/>
  <c r="O667" i="21"/>
  <c r="B667" i="21"/>
  <c r="L667" i="21"/>
  <c r="W667" i="21"/>
  <c r="J667" i="21"/>
  <c r="M667" i="21"/>
  <c r="H667" i="21"/>
  <c r="R667" i="21"/>
  <c r="E667" i="21"/>
  <c r="P667" i="21"/>
  <c r="K667" i="21"/>
  <c r="A668" i="21"/>
  <c r="U667" i="21"/>
  <c r="V667" i="21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A491" i="19" s="1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380" i="21" l="1"/>
  <c r="V380" i="21"/>
  <c r="O380" i="21"/>
  <c r="L380" i="21"/>
  <c r="I380" i="21"/>
  <c r="Y380" i="21"/>
  <c r="J380" i="21"/>
  <c r="B380" i="21"/>
  <c r="C380" i="21"/>
  <c r="S380" i="21"/>
  <c r="P380" i="21"/>
  <c r="M380" i="21"/>
  <c r="N380" i="21"/>
  <c r="G380" i="21"/>
  <c r="W380" i="21"/>
  <c r="D380" i="21"/>
  <c r="T380" i="21"/>
  <c r="Q380" i="21"/>
  <c r="R380" i="21"/>
  <c r="K380" i="21"/>
  <c r="H380" i="21"/>
  <c r="X380" i="21"/>
  <c r="E380" i="21"/>
  <c r="U380" i="21"/>
  <c r="G305" i="19"/>
  <c r="W305" i="19"/>
  <c r="H305" i="19"/>
  <c r="X305" i="19"/>
  <c r="I305" i="19"/>
  <c r="Y305" i="19"/>
  <c r="J305" i="19"/>
  <c r="B305" i="19"/>
  <c r="K305" i="19"/>
  <c r="L305" i="19"/>
  <c r="M305" i="19"/>
  <c r="N305" i="19"/>
  <c r="O305" i="19"/>
  <c r="P305" i="19"/>
  <c r="Q305" i="19"/>
  <c r="R305" i="19"/>
  <c r="C305" i="19"/>
  <c r="S305" i="19"/>
  <c r="D305" i="19"/>
  <c r="T305" i="19"/>
  <c r="E305" i="19"/>
  <c r="U305" i="19"/>
  <c r="F305" i="19"/>
  <c r="V305" i="19"/>
  <c r="I156" i="19"/>
  <c r="Y156" i="19"/>
  <c r="J156" i="19"/>
  <c r="C156" i="19"/>
  <c r="K156" i="19"/>
  <c r="D156" i="19"/>
  <c r="L156" i="19"/>
  <c r="B156" i="19"/>
  <c r="M156" i="19"/>
  <c r="N156" i="19"/>
  <c r="O156" i="19"/>
  <c r="P156" i="19"/>
  <c r="Q156" i="19"/>
  <c r="R156" i="19"/>
  <c r="S156" i="19"/>
  <c r="T156" i="19"/>
  <c r="E156" i="19"/>
  <c r="U156" i="19"/>
  <c r="F156" i="19"/>
  <c r="V156" i="19"/>
  <c r="G156" i="19"/>
  <c r="W156" i="19"/>
  <c r="H156" i="19"/>
  <c r="X156" i="19"/>
  <c r="M454" i="19"/>
  <c r="J454" i="19"/>
  <c r="B454" i="19"/>
  <c r="G454" i="19"/>
  <c r="W454" i="19"/>
  <c r="H454" i="19"/>
  <c r="X454" i="19"/>
  <c r="Q454" i="19"/>
  <c r="N454" i="19"/>
  <c r="K454" i="19"/>
  <c r="L454" i="19"/>
  <c r="E454" i="19"/>
  <c r="U454" i="19"/>
  <c r="R454" i="19"/>
  <c r="O454" i="19"/>
  <c r="P454" i="19"/>
  <c r="I454" i="19"/>
  <c r="Y454" i="19"/>
  <c r="F454" i="19"/>
  <c r="V454" i="19"/>
  <c r="C454" i="19"/>
  <c r="S454" i="19"/>
  <c r="D454" i="19"/>
  <c r="T454" i="19"/>
  <c r="C231" i="24"/>
  <c r="G231" i="24"/>
  <c r="K231" i="24"/>
  <c r="O231" i="24"/>
  <c r="S231" i="24"/>
  <c r="W231" i="24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F231" i="24"/>
  <c r="J231" i="24"/>
  <c r="N231" i="24"/>
  <c r="R231" i="24"/>
  <c r="V231" i="24"/>
  <c r="B231" i="24"/>
  <c r="A268" i="24"/>
  <c r="Y267" i="24"/>
  <c r="F267" i="24"/>
  <c r="J267" i="24"/>
  <c r="N267" i="24"/>
  <c r="R267" i="24"/>
  <c r="V267" i="24"/>
  <c r="C267" i="24"/>
  <c r="G267" i="24"/>
  <c r="K267" i="24"/>
  <c r="O267" i="24"/>
  <c r="S267" i="24"/>
  <c r="W267" i="24"/>
  <c r="D267" i="24"/>
  <c r="H267" i="24"/>
  <c r="L267" i="24"/>
  <c r="P267" i="24"/>
  <c r="T267" i="24"/>
  <c r="X267" i="24"/>
  <c r="E267" i="24"/>
  <c r="I267" i="24"/>
  <c r="M267" i="24"/>
  <c r="Q267" i="24"/>
  <c r="U267" i="24"/>
  <c r="B267" i="24"/>
  <c r="A417" i="21"/>
  <c r="C416" i="21"/>
  <c r="G416" i="21"/>
  <c r="K416" i="21"/>
  <c r="O416" i="21"/>
  <c r="S416" i="21"/>
  <c r="W416" i="21"/>
  <c r="D416" i="21"/>
  <c r="H416" i="21"/>
  <c r="L416" i="21"/>
  <c r="P416" i="21"/>
  <c r="T416" i="21"/>
  <c r="X416" i="21"/>
  <c r="E416" i="21"/>
  <c r="I416" i="21"/>
  <c r="M416" i="21"/>
  <c r="Q416" i="21"/>
  <c r="U416" i="21"/>
  <c r="Y416" i="21"/>
  <c r="F416" i="21"/>
  <c r="J416" i="21"/>
  <c r="N416" i="21"/>
  <c r="R416" i="21"/>
  <c r="V416" i="21"/>
  <c r="B416" i="21"/>
  <c r="C453" i="23"/>
  <c r="G453" i="23"/>
  <c r="K453" i="23"/>
  <c r="O453" i="23"/>
  <c r="S453" i="23"/>
  <c r="W453" i="23"/>
  <c r="D453" i="23"/>
  <c r="H453" i="23"/>
  <c r="L453" i="23"/>
  <c r="P453" i="23"/>
  <c r="T453" i="23"/>
  <c r="X453" i="23"/>
  <c r="E453" i="23"/>
  <c r="I453" i="23"/>
  <c r="M453" i="23"/>
  <c r="Q453" i="23"/>
  <c r="U453" i="23"/>
  <c r="Y453" i="23"/>
  <c r="F453" i="23"/>
  <c r="J453" i="23"/>
  <c r="N453" i="23"/>
  <c r="R453" i="23"/>
  <c r="V453" i="23"/>
  <c r="B453" i="23"/>
  <c r="C416" i="23"/>
  <c r="G416" i="23"/>
  <c r="K416" i="23"/>
  <c r="O416" i="23"/>
  <c r="S416" i="23"/>
  <c r="W416" i="23"/>
  <c r="D416" i="23"/>
  <c r="H416" i="23"/>
  <c r="L416" i="23"/>
  <c r="P416" i="23"/>
  <c r="T416" i="23"/>
  <c r="X416" i="23"/>
  <c r="E416" i="23"/>
  <c r="I416" i="23"/>
  <c r="M416" i="23"/>
  <c r="Q416" i="23"/>
  <c r="U416" i="23"/>
  <c r="Y416" i="23"/>
  <c r="F416" i="23"/>
  <c r="J416" i="23"/>
  <c r="N416" i="23"/>
  <c r="R416" i="23"/>
  <c r="V416" i="23"/>
  <c r="B416" i="23"/>
  <c r="C379" i="23"/>
  <c r="G379" i="23"/>
  <c r="K379" i="23"/>
  <c r="O379" i="23"/>
  <c r="S379" i="23"/>
  <c r="W379" i="23"/>
  <c r="D379" i="23"/>
  <c r="H379" i="23"/>
  <c r="L379" i="23"/>
  <c r="P379" i="23"/>
  <c r="T379" i="23"/>
  <c r="X379" i="23"/>
  <c r="E379" i="23"/>
  <c r="I379" i="23"/>
  <c r="M379" i="23"/>
  <c r="Q379" i="23"/>
  <c r="U379" i="23"/>
  <c r="Y379" i="23"/>
  <c r="F379" i="23"/>
  <c r="J379" i="23"/>
  <c r="N379" i="23"/>
  <c r="R379" i="23"/>
  <c r="V379" i="23"/>
  <c r="B379" i="23"/>
  <c r="A343" i="23"/>
  <c r="B342" i="23"/>
  <c r="F342" i="23"/>
  <c r="J342" i="23"/>
  <c r="N342" i="23"/>
  <c r="R342" i="23"/>
  <c r="V342" i="23"/>
  <c r="C342" i="23"/>
  <c r="G342" i="23"/>
  <c r="K342" i="23"/>
  <c r="O342" i="23"/>
  <c r="S342" i="23"/>
  <c r="W342" i="23"/>
  <c r="D342" i="23"/>
  <c r="H342" i="23"/>
  <c r="L342" i="23"/>
  <c r="P342" i="23"/>
  <c r="T342" i="23"/>
  <c r="X342" i="23"/>
  <c r="E342" i="23"/>
  <c r="I342" i="23"/>
  <c r="M342" i="23"/>
  <c r="Q342" i="23"/>
  <c r="U342" i="23"/>
  <c r="Y342" i="23"/>
  <c r="C491" i="19"/>
  <c r="G491" i="19"/>
  <c r="K491" i="19"/>
  <c r="O491" i="19"/>
  <c r="S491" i="19"/>
  <c r="W491" i="19"/>
  <c r="D491" i="19"/>
  <c r="H491" i="19"/>
  <c r="L491" i="19"/>
  <c r="P491" i="19"/>
  <c r="T491" i="19"/>
  <c r="X491" i="19"/>
  <c r="A492" i="19"/>
  <c r="E491" i="19"/>
  <c r="I491" i="19"/>
  <c r="M491" i="19"/>
  <c r="Q491" i="19"/>
  <c r="U491" i="19"/>
  <c r="Y491" i="19"/>
  <c r="F491" i="19"/>
  <c r="J491" i="19"/>
  <c r="N491" i="19"/>
  <c r="R491" i="19"/>
  <c r="V491" i="19"/>
  <c r="B491" i="19"/>
  <c r="F488" i="21"/>
  <c r="H488" i="21"/>
  <c r="A489" i="21"/>
  <c r="J488" i="21"/>
  <c r="P488" i="21"/>
  <c r="G488" i="21"/>
  <c r="E488" i="21"/>
  <c r="D488" i="21"/>
  <c r="I488" i="21"/>
  <c r="L488" i="21"/>
  <c r="M488" i="21"/>
  <c r="N488" i="21"/>
  <c r="K488" i="21"/>
  <c r="O488" i="21"/>
  <c r="B488" i="21"/>
  <c r="C488" i="21"/>
  <c r="X488" i="21"/>
  <c r="U488" i="21"/>
  <c r="Q488" i="21"/>
  <c r="R488" i="21"/>
  <c r="W488" i="21"/>
  <c r="T488" i="21"/>
  <c r="V488" i="21"/>
  <c r="S488" i="21"/>
  <c r="Y488" i="21"/>
  <c r="C632" i="21"/>
  <c r="E632" i="21"/>
  <c r="B632" i="21"/>
  <c r="G632" i="21"/>
  <c r="Y632" i="21"/>
  <c r="F632" i="21"/>
  <c r="S632" i="21"/>
  <c r="A633" i="21"/>
  <c r="D632" i="21"/>
  <c r="I632" i="21"/>
  <c r="R632" i="21"/>
  <c r="O632" i="21"/>
  <c r="J632" i="21"/>
  <c r="K632" i="21"/>
  <c r="L632" i="21"/>
  <c r="P632" i="21"/>
  <c r="N632" i="21"/>
  <c r="H632" i="21"/>
  <c r="M632" i="21"/>
  <c r="Q632" i="21"/>
  <c r="V632" i="21"/>
  <c r="W632" i="21"/>
  <c r="T632" i="21"/>
  <c r="U632" i="21"/>
  <c r="X632" i="21"/>
  <c r="R411" i="24"/>
  <c r="O411" i="24"/>
  <c r="L411" i="24"/>
  <c r="P411" i="24"/>
  <c r="C411" i="24"/>
  <c r="U411" i="24"/>
  <c r="D411" i="24"/>
  <c r="V411" i="24"/>
  <c r="S411" i="24"/>
  <c r="B411" i="24"/>
  <c r="T411" i="24"/>
  <c r="G411" i="24"/>
  <c r="Y411" i="24"/>
  <c r="H411" i="24"/>
  <c r="E411" i="24"/>
  <c r="W411" i="24"/>
  <c r="F411" i="24"/>
  <c r="X411" i="24"/>
  <c r="K411" i="24"/>
  <c r="N411" i="24"/>
  <c r="I411" i="24"/>
  <c r="A412" i="24"/>
  <c r="J411" i="24"/>
  <c r="M411" i="24"/>
  <c r="Q411" i="24"/>
  <c r="Y880" i="24"/>
  <c r="E880" i="24"/>
  <c r="L880" i="24"/>
  <c r="O880" i="24"/>
  <c r="R880" i="24"/>
  <c r="Q880" i="24"/>
  <c r="X880" i="24"/>
  <c r="H880" i="24"/>
  <c r="K880" i="24"/>
  <c r="N880" i="24"/>
  <c r="M880" i="24"/>
  <c r="T880" i="24"/>
  <c r="D880" i="24"/>
  <c r="G880" i="24"/>
  <c r="J880" i="24"/>
  <c r="I880" i="24"/>
  <c r="P880" i="24"/>
  <c r="S880" i="24"/>
  <c r="A881" i="24"/>
  <c r="F880" i="24"/>
  <c r="C880" i="24"/>
  <c r="B880" i="24"/>
  <c r="V880" i="24"/>
  <c r="W880" i="24"/>
  <c r="U880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36" i="24"/>
  <c r="N736" i="24"/>
  <c r="Y736" i="24"/>
  <c r="E736" i="24"/>
  <c r="L736" i="24"/>
  <c r="S736" i="24"/>
  <c r="C736" i="24"/>
  <c r="J736" i="24"/>
  <c r="Q736" i="24"/>
  <c r="X736" i="24"/>
  <c r="H736" i="24"/>
  <c r="O736" i="24"/>
  <c r="A737" i="24"/>
  <c r="F736" i="24"/>
  <c r="M736" i="24"/>
  <c r="T736" i="24"/>
  <c r="D736" i="24"/>
  <c r="K736" i="24"/>
  <c r="R736" i="24"/>
  <c r="B736" i="24"/>
  <c r="I736" i="24"/>
  <c r="P736" i="24"/>
  <c r="W736" i="24"/>
  <c r="U736" i="24"/>
  <c r="V736" i="24"/>
  <c r="T592" i="24"/>
  <c r="J592" i="24"/>
  <c r="S592" i="24"/>
  <c r="X592" i="24"/>
  <c r="R592" i="24"/>
  <c r="A593" i="24"/>
  <c r="Q592" i="24"/>
  <c r="K592" i="24"/>
  <c r="P592" i="24"/>
  <c r="Y592" i="24"/>
  <c r="O592" i="24"/>
  <c r="L592" i="24"/>
  <c r="M592" i="24"/>
  <c r="N592" i="24"/>
  <c r="G592" i="24"/>
  <c r="B592" i="24"/>
  <c r="F592" i="24"/>
  <c r="E592" i="24"/>
  <c r="I592" i="24"/>
  <c r="D592" i="24"/>
  <c r="H592" i="24"/>
  <c r="C592" i="24"/>
  <c r="W592" i="24"/>
  <c r="U592" i="24"/>
  <c r="V592" i="24"/>
  <c r="S451" i="21"/>
  <c r="P451" i="21"/>
  <c r="I451" i="21"/>
  <c r="J451" i="21"/>
  <c r="G451" i="21"/>
  <c r="A452" i="21"/>
  <c r="A453" i="21" s="1"/>
  <c r="T451" i="21"/>
  <c r="Q451" i="21"/>
  <c r="R451" i="21"/>
  <c r="K451" i="21"/>
  <c r="D451" i="21"/>
  <c r="X451" i="21"/>
  <c r="Y451" i="21"/>
  <c r="O451" i="21"/>
  <c r="H451" i="21"/>
  <c r="E451" i="21"/>
  <c r="F451" i="21"/>
  <c r="N451" i="21"/>
  <c r="L451" i="21"/>
  <c r="M451" i="21"/>
  <c r="C451" i="21"/>
  <c r="B451" i="21"/>
  <c r="V451" i="21"/>
  <c r="W451" i="21"/>
  <c r="U451" i="21"/>
  <c r="I848" i="21"/>
  <c r="F848" i="21"/>
  <c r="A849" i="21"/>
  <c r="O848" i="21"/>
  <c r="H848" i="21"/>
  <c r="Q848" i="21"/>
  <c r="J848" i="21"/>
  <c r="C848" i="21"/>
  <c r="S848" i="21"/>
  <c r="P848" i="21"/>
  <c r="Y848" i="21"/>
  <c r="N848" i="21"/>
  <c r="G848" i="21"/>
  <c r="W848" i="21"/>
  <c r="T848" i="21"/>
  <c r="E848" i="21"/>
  <c r="B848" i="21"/>
  <c r="R848" i="21"/>
  <c r="K848" i="21"/>
  <c r="D848" i="21"/>
  <c r="X848" i="21"/>
  <c r="L848" i="21"/>
  <c r="M848" i="21"/>
  <c r="V848" i="21"/>
  <c r="U848" i="21"/>
  <c r="U484" i="24"/>
  <c r="P484" i="24"/>
  <c r="C484" i="24"/>
  <c r="M484" i="24"/>
  <c r="W484" i="24"/>
  <c r="B484" i="24"/>
  <c r="F484" i="24"/>
  <c r="I484" i="24"/>
  <c r="S484" i="24"/>
  <c r="A485" i="24"/>
  <c r="H484" i="24"/>
  <c r="R484" i="24"/>
  <c r="L484" i="24"/>
  <c r="V484" i="24"/>
  <c r="Y484" i="24"/>
  <c r="D484" i="24"/>
  <c r="N484" i="24"/>
  <c r="X484" i="24"/>
  <c r="K484" i="24"/>
  <c r="E484" i="24"/>
  <c r="O484" i="24"/>
  <c r="J484" i="24"/>
  <c r="T484" i="24"/>
  <c r="G484" i="24"/>
  <c r="Q484" i="24"/>
  <c r="F668" i="21"/>
  <c r="J668" i="21"/>
  <c r="I668" i="21"/>
  <c r="S668" i="21"/>
  <c r="R668" i="21"/>
  <c r="K668" i="21"/>
  <c r="A669" i="21"/>
  <c r="Y668" i="21"/>
  <c r="L668" i="21"/>
  <c r="G668" i="21"/>
  <c r="D668" i="21"/>
  <c r="O668" i="21"/>
  <c r="N668" i="21"/>
  <c r="M668" i="21"/>
  <c r="P668" i="21"/>
  <c r="Q668" i="21"/>
  <c r="E668" i="21"/>
  <c r="H668" i="21"/>
  <c r="C668" i="21"/>
  <c r="B668" i="21"/>
  <c r="U668" i="21"/>
  <c r="V668" i="21"/>
  <c r="W668" i="21"/>
  <c r="X668" i="21"/>
  <c r="T668" i="21"/>
  <c r="R844" i="24"/>
  <c r="B844" i="24"/>
  <c r="I844" i="24"/>
  <c r="P844" i="24"/>
  <c r="W844" i="24"/>
  <c r="G844" i="24"/>
  <c r="N844" i="24"/>
  <c r="Y844" i="24"/>
  <c r="E844" i="24"/>
  <c r="L844" i="24"/>
  <c r="S844" i="24"/>
  <c r="C844" i="24"/>
  <c r="J844" i="24"/>
  <c r="Q844" i="24"/>
  <c r="X844" i="24"/>
  <c r="H844" i="24"/>
  <c r="O844" i="24"/>
  <c r="A845" i="24"/>
  <c r="F844" i="24"/>
  <c r="M844" i="24"/>
  <c r="T844" i="24"/>
  <c r="D844" i="24"/>
  <c r="K844" i="24"/>
  <c r="V844" i="24"/>
  <c r="U844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700" i="24"/>
  <c r="D700" i="24"/>
  <c r="K700" i="24"/>
  <c r="R700" i="24"/>
  <c r="B700" i="24"/>
  <c r="E700" i="24"/>
  <c r="T700" i="24"/>
  <c r="W700" i="24"/>
  <c r="G700" i="24"/>
  <c r="N700" i="24"/>
  <c r="Y700" i="24"/>
  <c r="P700" i="24"/>
  <c r="S700" i="24"/>
  <c r="C700" i="24"/>
  <c r="J700" i="24"/>
  <c r="Q700" i="24"/>
  <c r="H700" i="24"/>
  <c r="O700" i="24"/>
  <c r="A701" i="24"/>
  <c r="F700" i="24"/>
  <c r="I700" i="24"/>
  <c r="L700" i="24"/>
  <c r="M700" i="24"/>
  <c r="U700" i="24"/>
  <c r="V700" i="24"/>
  <c r="P556" i="24"/>
  <c r="E556" i="24"/>
  <c r="B556" i="24"/>
  <c r="R556" i="24"/>
  <c r="O556" i="24"/>
  <c r="T556" i="24"/>
  <c r="I556" i="24"/>
  <c r="F556" i="24"/>
  <c r="C556" i="24"/>
  <c r="S556" i="24"/>
  <c r="D556" i="24"/>
  <c r="X556" i="24"/>
  <c r="Q556" i="24"/>
  <c r="J556" i="24"/>
  <c r="G556" i="24"/>
  <c r="W556" i="24"/>
  <c r="H556" i="24"/>
  <c r="A557" i="24"/>
  <c r="Y556" i="24"/>
  <c r="N556" i="24"/>
  <c r="K556" i="24"/>
  <c r="L556" i="24"/>
  <c r="M556" i="24"/>
  <c r="V556" i="24"/>
  <c r="U556" i="24"/>
  <c r="J339" i="24"/>
  <c r="I339" i="24"/>
  <c r="W339" i="24"/>
  <c r="B339" i="24"/>
  <c r="H339" i="24"/>
  <c r="V339" i="24"/>
  <c r="L339" i="24"/>
  <c r="C339" i="24"/>
  <c r="Y339" i="24"/>
  <c r="D339" i="24"/>
  <c r="R339" i="24"/>
  <c r="X339" i="24"/>
  <c r="O339" i="24"/>
  <c r="E339" i="24"/>
  <c r="S339" i="24"/>
  <c r="N339" i="24"/>
  <c r="T339" i="24"/>
  <c r="K339" i="24"/>
  <c r="Q339" i="24"/>
  <c r="U339" i="24"/>
  <c r="P339" i="24"/>
  <c r="G339" i="24"/>
  <c r="M339" i="24"/>
  <c r="A340" i="24"/>
  <c r="F339" i="24"/>
  <c r="M740" i="21"/>
  <c r="P740" i="21"/>
  <c r="J740" i="21"/>
  <c r="N740" i="21"/>
  <c r="R740" i="21"/>
  <c r="Q740" i="21"/>
  <c r="S740" i="21"/>
  <c r="L740" i="21"/>
  <c r="K740" i="21"/>
  <c r="O740" i="21"/>
  <c r="X740" i="21"/>
  <c r="A741" i="21"/>
  <c r="T740" i="21"/>
  <c r="Y740" i="21"/>
  <c r="H740" i="21"/>
  <c r="G740" i="21"/>
  <c r="I740" i="21"/>
  <c r="F740" i="21"/>
  <c r="B740" i="21"/>
  <c r="D740" i="21"/>
  <c r="C740" i="21"/>
  <c r="E740" i="21"/>
  <c r="U740" i="21"/>
  <c r="V740" i="21"/>
  <c r="W740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S772" i="24"/>
  <c r="C772" i="24"/>
  <c r="J772" i="24"/>
  <c r="Q772" i="24"/>
  <c r="P772" i="24"/>
  <c r="O772" i="24"/>
  <c r="A773" i="24"/>
  <c r="F772" i="24"/>
  <c r="M772" i="24"/>
  <c r="L772" i="24"/>
  <c r="K772" i="24"/>
  <c r="R772" i="24"/>
  <c r="B772" i="24"/>
  <c r="I772" i="24"/>
  <c r="H772" i="24"/>
  <c r="G772" i="24"/>
  <c r="N772" i="24"/>
  <c r="Y772" i="24"/>
  <c r="E772" i="24"/>
  <c r="D772" i="24"/>
  <c r="W772" i="24"/>
  <c r="T772" i="24"/>
  <c r="V772" i="24"/>
  <c r="U772" i="24"/>
  <c r="X772" i="24"/>
  <c r="P302" i="24"/>
  <c r="A303" i="24"/>
  <c r="A304" i="24" s="1"/>
  <c r="V302" i="24"/>
  <c r="Y302" i="24"/>
  <c r="D302" i="24"/>
  <c r="R302" i="24"/>
  <c r="X302" i="24"/>
  <c r="O302" i="24"/>
  <c r="J302" i="24"/>
  <c r="M302" i="24"/>
  <c r="E302" i="24"/>
  <c r="I302" i="24"/>
  <c r="B302" i="24"/>
  <c r="U302" i="24"/>
  <c r="N302" i="24"/>
  <c r="T302" i="24"/>
  <c r="K302" i="24"/>
  <c r="Q302" i="24"/>
  <c r="L302" i="24"/>
  <c r="C302" i="24"/>
  <c r="G302" i="24"/>
  <c r="F302" i="24"/>
  <c r="S302" i="24"/>
  <c r="W302" i="24"/>
  <c r="H302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76" i="21"/>
  <c r="A777" i="21"/>
  <c r="F776" i="21"/>
  <c r="E776" i="21"/>
  <c r="I776" i="21"/>
  <c r="D776" i="21"/>
  <c r="C776" i="21"/>
  <c r="G776" i="21"/>
  <c r="H776" i="21"/>
  <c r="B776" i="21"/>
  <c r="Q776" i="21"/>
  <c r="U776" i="21"/>
  <c r="W776" i="21"/>
  <c r="P776" i="21"/>
  <c r="V776" i="21"/>
  <c r="S776" i="21"/>
  <c r="L776" i="21"/>
  <c r="M776" i="21"/>
  <c r="O776" i="21"/>
  <c r="X776" i="21"/>
  <c r="Y776" i="21"/>
  <c r="R776" i="21"/>
  <c r="T776" i="21"/>
  <c r="N776" i="21"/>
  <c r="K776" i="21"/>
  <c r="B664" i="24"/>
  <c r="D664" i="24"/>
  <c r="A665" i="24"/>
  <c r="I664" i="24"/>
  <c r="K664" i="24"/>
  <c r="J664" i="24"/>
  <c r="E664" i="24"/>
  <c r="G664" i="24"/>
  <c r="F664" i="24"/>
  <c r="H664" i="24"/>
  <c r="C664" i="24"/>
  <c r="Y664" i="24"/>
  <c r="L664" i="24"/>
  <c r="Q664" i="24"/>
  <c r="M664" i="24"/>
  <c r="P664" i="24"/>
  <c r="S664" i="24"/>
  <c r="X664" i="24"/>
  <c r="T664" i="24"/>
  <c r="W664" i="24"/>
  <c r="O664" i="24"/>
  <c r="N664" i="24"/>
  <c r="U664" i="24"/>
  <c r="V664" i="24"/>
  <c r="R664" i="24"/>
  <c r="P808" i="24"/>
  <c r="S808" i="24"/>
  <c r="C808" i="24"/>
  <c r="J808" i="24"/>
  <c r="Q808" i="24"/>
  <c r="L808" i="24"/>
  <c r="O808" i="24"/>
  <c r="A809" i="24"/>
  <c r="F808" i="24"/>
  <c r="M808" i="24"/>
  <c r="H808" i="24"/>
  <c r="K808" i="24"/>
  <c r="R808" i="24"/>
  <c r="B808" i="24"/>
  <c r="I808" i="24"/>
  <c r="D808" i="24"/>
  <c r="G808" i="24"/>
  <c r="N808" i="24"/>
  <c r="Y808" i="24"/>
  <c r="E808" i="24"/>
  <c r="U808" i="24"/>
  <c r="W808" i="24"/>
  <c r="T808" i="24"/>
  <c r="X808" i="24"/>
  <c r="V808" i="24"/>
  <c r="I375" i="24"/>
  <c r="W375" i="24"/>
  <c r="B375" i="24"/>
  <c r="A376" i="24"/>
  <c r="O375" i="24"/>
  <c r="J375" i="24"/>
  <c r="Y375" i="24"/>
  <c r="H375" i="24"/>
  <c r="R375" i="24"/>
  <c r="Q375" i="24"/>
  <c r="P375" i="24"/>
  <c r="C375" i="24"/>
  <c r="D375" i="24"/>
  <c r="N375" i="24"/>
  <c r="X375" i="24"/>
  <c r="K375" i="24"/>
  <c r="F375" i="24"/>
  <c r="E375" i="24"/>
  <c r="S375" i="24"/>
  <c r="T375" i="24"/>
  <c r="G375" i="24"/>
  <c r="M375" i="24"/>
  <c r="L375" i="24"/>
  <c r="V375" i="24"/>
  <c r="U375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12" i="21"/>
  <c r="G812" i="21"/>
  <c r="A813" i="21"/>
  <c r="F812" i="21"/>
  <c r="K812" i="21"/>
  <c r="E812" i="21"/>
  <c r="J812" i="21"/>
  <c r="D812" i="21"/>
  <c r="I812" i="21"/>
  <c r="C812" i="21"/>
  <c r="H812" i="21"/>
  <c r="Y812" i="21"/>
  <c r="Q812" i="21"/>
  <c r="U812" i="21"/>
  <c r="N812" i="21"/>
  <c r="M812" i="21"/>
  <c r="V812" i="21"/>
  <c r="S812" i="21"/>
  <c r="W812" i="21"/>
  <c r="R812" i="21"/>
  <c r="O812" i="21"/>
  <c r="L812" i="21"/>
  <c r="P812" i="21"/>
  <c r="T812" i="21"/>
  <c r="X812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84" i="21"/>
  <c r="A885" i="21"/>
  <c r="N884" i="21"/>
  <c r="K884" i="21"/>
  <c r="H884" i="21"/>
  <c r="X884" i="21"/>
  <c r="M884" i="21"/>
  <c r="B884" i="21"/>
  <c r="R884" i="21"/>
  <c r="O884" i="21"/>
  <c r="L884" i="21"/>
  <c r="Q884" i="21"/>
  <c r="F884" i="21"/>
  <c r="C884" i="21"/>
  <c r="S884" i="21"/>
  <c r="P884" i="21"/>
  <c r="E884" i="21"/>
  <c r="Y884" i="21"/>
  <c r="J884" i="21"/>
  <c r="G884" i="21"/>
  <c r="D884" i="21"/>
  <c r="T884" i="21"/>
  <c r="W884" i="21"/>
  <c r="U884" i="21"/>
  <c r="V884" i="21"/>
  <c r="G415" i="21"/>
  <c r="D415" i="21"/>
  <c r="X415" i="21"/>
  <c r="Q415" i="21"/>
  <c r="J415" i="21"/>
  <c r="K415" i="21"/>
  <c r="H415" i="21"/>
  <c r="Y415" i="21"/>
  <c r="R415" i="21"/>
  <c r="O415" i="21"/>
  <c r="P415" i="21"/>
  <c r="E415" i="21"/>
  <c r="B415" i="21"/>
  <c r="C415" i="21"/>
  <c r="S415" i="21"/>
  <c r="T415" i="21"/>
  <c r="I415" i="21"/>
  <c r="F415" i="21"/>
  <c r="M415" i="21"/>
  <c r="L415" i="21"/>
  <c r="N415" i="21"/>
  <c r="W415" i="21"/>
  <c r="U415" i="21"/>
  <c r="V415" i="21"/>
  <c r="R596" i="21"/>
  <c r="O596" i="21"/>
  <c r="H596" i="21"/>
  <c r="E596" i="21"/>
  <c r="B596" i="21"/>
  <c r="C596" i="21"/>
  <c r="S596" i="21"/>
  <c r="P596" i="21"/>
  <c r="I596" i="21"/>
  <c r="F596" i="21"/>
  <c r="G596" i="21"/>
  <c r="A597" i="21"/>
  <c r="T596" i="21"/>
  <c r="Q596" i="21"/>
  <c r="J596" i="21"/>
  <c r="K596" i="21"/>
  <c r="D596" i="21"/>
  <c r="X596" i="21"/>
  <c r="Y596" i="21"/>
  <c r="M596" i="21"/>
  <c r="L596" i="21"/>
  <c r="N596" i="21"/>
  <c r="V596" i="21"/>
  <c r="W596" i="21"/>
  <c r="U596" i="21"/>
  <c r="B560" i="21"/>
  <c r="R560" i="21"/>
  <c r="O560" i="21"/>
  <c r="H560" i="21"/>
  <c r="A561" i="21"/>
  <c r="Y560" i="21"/>
  <c r="F560" i="21"/>
  <c r="C560" i="21"/>
  <c r="S560" i="21"/>
  <c r="P560" i="21"/>
  <c r="E560" i="21"/>
  <c r="J560" i="21"/>
  <c r="G560" i="21"/>
  <c r="W560" i="21"/>
  <c r="T560" i="21"/>
  <c r="I560" i="21"/>
  <c r="N560" i="21"/>
  <c r="K560" i="21"/>
  <c r="D560" i="21"/>
  <c r="X560" i="21"/>
  <c r="Q560" i="21"/>
  <c r="M560" i="21"/>
  <c r="L560" i="21"/>
  <c r="V560" i="21"/>
  <c r="U560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704" i="21"/>
  <c r="J704" i="21"/>
  <c r="G704" i="21"/>
  <c r="W704" i="21"/>
  <c r="T704" i="21"/>
  <c r="Y704" i="21"/>
  <c r="N704" i="21"/>
  <c r="K704" i="21"/>
  <c r="D704" i="21"/>
  <c r="X704" i="21"/>
  <c r="E704" i="21"/>
  <c r="B704" i="21"/>
  <c r="R704" i="21"/>
  <c r="O704" i="21"/>
  <c r="H704" i="21"/>
  <c r="A705" i="21"/>
  <c r="I704" i="21"/>
  <c r="F704" i="21"/>
  <c r="C704" i="21"/>
  <c r="S704" i="21"/>
  <c r="P704" i="21"/>
  <c r="M704" i="21"/>
  <c r="L704" i="21"/>
  <c r="U704" i="21"/>
  <c r="V704" i="21"/>
  <c r="A629" i="24"/>
  <c r="J628" i="24"/>
  <c r="G628" i="24"/>
  <c r="B628" i="24"/>
  <c r="E628" i="24"/>
  <c r="D628" i="24"/>
  <c r="I628" i="24"/>
  <c r="C628" i="24"/>
  <c r="H628" i="24"/>
  <c r="F628" i="24"/>
  <c r="P628" i="24"/>
  <c r="L628" i="24"/>
  <c r="Q628" i="24"/>
  <c r="K628" i="24"/>
  <c r="W628" i="24"/>
  <c r="S628" i="24"/>
  <c r="X628" i="24"/>
  <c r="V628" i="24"/>
  <c r="R628" i="24"/>
  <c r="N628" i="24"/>
  <c r="O628" i="24"/>
  <c r="M628" i="24"/>
  <c r="Y628" i="24"/>
  <c r="U628" i="24"/>
  <c r="T628" i="24"/>
  <c r="H447" i="24"/>
  <c r="R447" i="24"/>
  <c r="U447" i="24"/>
  <c r="P447" i="24"/>
  <c r="C447" i="24"/>
  <c r="M447" i="24"/>
  <c r="W447" i="24"/>
  <c r="X447" i="24"/>
  <c r="K447" i="24"/>
  <c r="F447" i="24"/>
  <c r="I447" i="24"/>
  <c r="S447" i="24"/>
  <c r="A448" i="24"/>
  <c r="Q447" i="24"/>
  <c r="L447" i="24"/>
  <c r="V447" i="24"/>
  <c r="Y447" i="24"/>
  <c r="D447" i="24"/>
  <c r="N447" i="24"/>
  <c r="B447" i="24"/>
  <c r="E447" i="24"/>
  <c r="O447" i="24"/>
  <c r="J447" i="24"/>
  <c r="T447" i="24"/>
  <c r="G447" i="24"/>
  <c r="K520" i="24"/>
  <c r="A521" i="24"/>
  <c r="Y520" i="24"/>
  <c r="D520" i="24"/>
  <c r="G520" i="24"/>
  <c r="H520" i="24"/>
  <c r="L520" i="24"/>
  <c r="O520" i="24"/>
  <c r="N520" i="24"/>
  <c r="M520" i="24"/>
  <c r="Q520" i="24"/>
  <c r="E520" i="24"/>
  <c r="P520" i="24"/>
  <c r="C520" i="24"/>
  <c r="B520" i="24"/>
  <c r="F520" i="24"/>
  <c r="J520" i="24"/>
  <c r="I520" i="24"/>
  <c r="S520" i="24"/>
  <c r="R520" i="24"/>
  <c r="V520" i="24"/>
  <c r="X520" i="24"/>
  <c r="T520" i="24"/>
  <c r="U520" i="24"/>
  <c r="W520" i="24"/>
  <c r="F266" i="24"/>
  <c r="C266" i="24"/>
  <c r="D266" i="24"/>
  <c r="T266" i="24"/>
  <c r="M266" i="24"/>
  <c r="J266" i="24"/>
  <c r="G266" i="24"/>
  <c r="H266" i="24"/>
  <c r="E266" i="24"/>
  <c r="X266" i="24"/>
  <c r="Q266" i="24"/>
  <c r="K266" i="24"/>
  <c r="O266" i="24"/>
  <c r="I266" i="24"/>
  <c r="N266" i="24"/>
  <c r="B266" i="24"/>
  <c r="Y266" i="24"/>
  <c r="R266" i="24"/>
  <c r="S266" i="24"/>
  <c r="P266" i="24"/>
  <c r="L266" i="24"/>
  <c r="U266" i="24"/>
  <c r="W266" i="24"/>
  <c r="V266" i="24"/>
  <c r="B524" i="21"/>
  <c r="C524" i="21"/>
  <c r="P524" i="21"/>
  <c r="F524" i="21"/>
  <c r="G524" i="21"/>
  <c r="E524" i="21"/>
  <c r="J524" i="21"/>
  <c r="D524" i="21"/>
  <c r="I524" i="21"/>
  <c r="A525" i="21"/>
  <c r="H524" i="21"/>
  <c r="N524" i="21"/>
  <c r="K524" i="21"/>
  <c r="L524" i="21"/>
  <c r="O524" i="21"/>
  <c r="M524" i="21"/>
  <c r="U524" i="21"/>
  <c r="W524" i="21"/>
  <c r="Y524" i="21"/>
  <c r="V524" i="21"/>
  <c r="T524" i="21"/>
  <c r="X524" i="21"/>
  <c r="S524" i="21"/>
  <c r="R524" i="21"/>
  <c r="Q524" i="21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A528" i="19" s="1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E492" i="19" l="1"/>
  <c r="U492" i="19"/>
  <c r="R492" i="19"/>
  <c r="O492" i="19"/>
  <c r="P492" i="19"/>
  <c r="I492" i="19"/>
  <c r="Y492" i="19"/>
  <c r="F492" i="19"/>
  <c r="V492" i="19"/>
  <c r="C492" i="19"/>
  <c r="S492" i="19"/>
  <c r="D492" i="19"/>
  <c r="T492" i="19"/>
  <c r="M492" i="19"/>
  <c r="J492" i="19"/>
  <c r="B492" i="19"/>
  <c r="G492" i="19"/>
  <c r="W492" i="19"/>
  <c r="H492" i="19"/>
  <c r="X492" i="19"/>
  <c r="Q492" i="19"/>
  <c r="N492" i="19"/>
  <c r="K492" i="19"/>
  <c r="L492" i="19"/>
  <c r="A380" i="23"/>
  <c r="N343" i="23"/>
  <c r="G343" i="23"/>
  <c r="W343" i="23"/>
  <c r="D343" i="23"/>
  <c r="T343" i="23"/>
  <c r="E343" i="23"/>
  <c r="U343" i="23"/>
  <c r="R343" i="23"/>
  <c r="K343" i="23"/>
  <c r="H343" i="23"/>
  <c r="X343" i="23"/>
  <c r="I343" i="23"/>
  <c r="Y343" i="23"/>
  <c r="F343" i="23"/>
  <c r="V343" i="23"/>
  <c r="O343" i="23"/>
  <c r="L343" i="23"/>
  <c r="M343" i="23"/>
  <c r="J343" i="23"/>
  <c r="B343" i="23"/>
  <c r="C343" i="23"/>
  <c r="S343" i="23"/>
  <c r="P343" i="23"/>
  <c r="Q343" i="23"/>
  <c r="N417" i="21"/>
  <c r="G417" i="21"/>
  <c r="W417" i="21"/>
  <c r="D417" i="21"/>
  <c r="T417" i="21"/>
  <c r="Q417" i="21"/>
  <c r="R417" i="21"/>
  <c r="K417" i="21"/>
  <c r="H417" i="21"/>
  <c r="X417" i="21"/>
  <c r="E417" i="21"/>
  <c r="U417" i="21"/>
  <c r="F417" i="21"/>
  <c r="V417" i="21"/>
  <c r="O417" i="21"/>
  <c r="L417" i="21"/>
  <c r="I417" i="21"/>
  <c r="Y417" i="21"/>
  <c r="J417" i="21"/>
  <c r="B417" i="21"/>
  <c r="C417" i="21"/>
  <c r="S417" i="21"/>
  <c r="P417" i="21"/>
  <c r="M417" i="21"/>
  <c r="C268" i="24"/>
  <c r="G268" i="24"/>
  <c r="K268" i="24"/>
  <c r="O268" i="24"/>
  <c r="S268" i="24"/>
  <c r="W268" i="24"/>
  <c r="D268" i="24"/>
  <c r="H268" i="24"/>
  <c r="L268" i="24"/>
  <c r="P268" i="24"/>
  <c r="T268" i="24"/>
  <c r="X268" i="24"/>
  <c r="E268" i="24"/>
  <c r="I268" i="24"/>
  <c r="M268" i="24"/>
  <c r="Q268" i="24"/>
  <c r="U268" i="24"/>
  <c r="Y268" i="24"/>
  <c r="F268" i="24"/>
  <c r="J268" i="24"/>
  <c r="N268" i="24"/>
  <c r="R268" i="24"/>
  <c r="V268" i="24"/>
  <c r="B268" i="24"/>
  <c r="A305" i="24"/>
  <c r="C304" i="24"/>
  <c r="G304" i="24"/>
  <c r="K304" i="24"/>
  <c r="O304" i="24"/>
  <c r="S304" i="24"/>
  <c r="W304" i="24"/>
  <c r="D304" i="24"/>
  <c r="H304" i="24"/>
  <c r="L304" i="24"/>
  <c r="P304" i="24"/>
  <c r="T304" i="24"/>
  <c r="X304" i="24"/>
  <c r="E304" i="24"/>
  <c r="I304" i="24"/>
  <c r="M304" i="24"/>
  <c r="Q304" i="24"/>
  <c r="U304" i="24"/>
  <c r="Y304" i="24"/>
  <c r="F304" i="24"/>
  <c r="J304" i="24"/>
  <c r="N304" i="24"/>
  <c r="R304" i="24"/>
  <c r="V304" i="24"/>
  <c r="B304" i="24"/>
  <c r="A454" i="21"/>
  <c r="C453" i="21"/>
  <c r="G453" i="21"/>
  <c r="K453" i="21"/>
  <c r="O453" i="21"/>
  <c r="S453" i="21"/>
  <c r="W453" i="21"/>
  <c r="D453" i="21"/>
  <c r="H453" i="21"/>
  <c r="L453" i="21"/>
  <c r="P453" i="21"/>
  <c r="T453" i="21"/>
  <c r="X453" i="21"/>
  <c r="E453" i="21"/>
  <c r="I453" i="21"/>
  <c r="M453" i="21"/>
  <c r="Q453" i="21"/>
  <c r="U453" i="21"/>
  <c r="Y453" i="21"/>
  <c r="F453" i="21"/>
  <c r="J453" i="21"/>
  <c r="N453" i="21"/>
  <c r="R453" i="21"/>
  <c r="V453" i="21"/>
  <c r="B453" i="21"/>
  <c r="A529" i="19"/>
  <c r="C528" i="19"/>
  <c r="K528" i="19"/>
  <c r="O528" i="19"/>
  <c r="S528" i="19"/>
  <c r="W528" i="19"/>
  <c r="D528" i="19"/>
  <c r="H528" i="19"/>
  <c r="L528" i="19"/>
  <c r="P528" i="19"/>
  <c r="T528" i="19"/>
  <c r="X528" i="19"/>
  <c r="I528" i="19"/>
  <c r="E528" i="19"/>
  <c r="M528" i="19"/>
  <c r="Q528" i="19"/>
  <c r="U528" i="19"/>
  <c r="Y528" i="19"/>
  <c r="F528" i="19"/>
  <c r="J528" i="19"/>
  <c r="N528" i="19"/>
  <c r="R528" i="19"/>
  <c r="V528" i="19"/>
  <c r="B528" i="19"/>
  <c r="G528" i="19"/>
  <c r="C448" i="24"/>
  <c r="U448" i="24"/>
  <c r="P448" i="24"/>
  <c r="R448" i="24"/>
  <c r="M448" i="24"/>
  <c r="O448" i="24"/>
  <c r="S448" i="24"/>
  <c r="N448" i="24"/>
  <c r="I448" i="24"/>
  <c r="K448" i="24"/>
  <c r="A449" i="24"/>
  <c r="H448" i="24"/>
  <c r="L448" i="24"/>
  <c r="G448" i="24"/>
  <c r="Y448" i="24"/>
  <c r="D448" i="24"/>
  <c r="F448" i="24"/>
  <c r="X448" i="24"/>
  <c r="J448" i="24"/>
  <c r="E448" i="24"/>
  <c r="W448" i="24"/>
  <c r="B448" i="24"/>
  <c r="T448" i="24"/>
  <c r="V448" i="24"/>
  <c r="Q448" i="24"/>
  <c r="E561" i="21"/>
  <c r="J561" i="21"/>
  <c r="G561" i="21"/>
  <c r="D561" i="21"/>
  <c r="F561" i="21"/>
  <c r="I561" i="21"/>
  <c r="H561" i="21"/>
  <c r="P561" i="21"/>
  <c r="B561" i="21"/>
  <c r="C561" i="21"/>
  <c r="A562" i="21"/>
  <c r="K561" i="21"/>
  <c r="O561" i="21"/>
  <c r="N561" i="21"/>
  <c r="M561" i="21"/>
  <c r="L561" i="21"/>
  <c r="W561" i="21"/>
  <c r="T561" i="21"/>
  <c r="Y561" i="21"/>
  <c r="U561" i="21"/>
  <c r="V561" i="21"/>
  <c r="R561" i="21"/>
  <c r="S561" i="21"/>
  <c r="Q561" i="21"/>
  <c r="X561" i="21"/>
  <c r="H809" i="24"/>
  <c r="K809" i="24"/>
  <c r="R809" i="24"/>
  <c r="B809" i="24"/>
  <c r="I809" i="24"/>
  <c r="D809" i="24"/>
  <c r="G809" i="24"/>
  <c r="N809" i="24"/>
  <c r="Y809" i="24"/>
  <c r="E809" i="24"/>
  <c r="P809" i="24"/>
  <c r="S809" i="24"/>
  <c r="C809" i="24"/>
  <c r="J809" i="24"/>
  <c r="Q809" i="24"/>
  <c r="L809" i="24"/>
  <c r="O809" i="24"/>
  <c r="A810" i="24"/>
  <c r="F809" i="24"/>
  <c r="M809" i="24"/>
  <c r="W809" i="24"/>
  <c r="T809" i="24"/>
  <c r="X809" i="24"/>
  <c r="V809" i="24"/>
  <c r="U809" i="24"/>
  <c r="O777" i="21"/>
  <c r="X777" i="21"/>
  <c r="J777" i="21"/>
  <c r="S777" i="21"/>
  <c r="A778" i="21"/>
  <c r="R777" i="21"/>
  <c r="P777" i="21"/>
  <c r="Q777" i="21"/>
  <c r="K777" i="21"/>
  <c r="T777" i="21"/>
  <c r="Y777" i="21"/>
  <c r="L777" i="21"/>
  <c r="M777" i="21"/>
  <c r="N777" i="21"/>
  <c r="G777" i="21"/>
  <c r="D777" i="21"/>
  <c r="E777" i="21"/>
  <c r="I777" i="21"/>
  <c r="C777" i="21"/>
  <c r="F777" i="21"/>
  <c r="B777" i="21"/>
  <c r="H777" i="21"/>
  <c r="U777" i="21"/>
  <c r="V777" i="21"/>
  <c r="W777" i="21"/>
  <c r="F340" i="24"/>
  <c r="T340" i="24"/>
  <c r="S340" i="24"/>
  <c r="N340" i="24"/>
  <c r="E340" i="24"/>
  <c r="K340" i="24"/>
  <c r="Y340" i="24"/>
  <c r="V340" i="24"/>
  <c r="M340" i="24"/>
  <c r="H340" i="24"/>
  <c r="G340" i="24"/>
  <c r="U340" i="24"/>
  <c r="A341" i="24"/>
  <c r="A342" i="24" s="1"/>
  <c r="O340" i="24"/>
  <c r="J340" i="24"/>
  <c r="X340" i="24"/>
  <c r="W340" i="24"/>
  <c r="B340" i="24"/>
  <c r="P340" i="24"/>
  <c r="D340" i="24"/>
  <c r="C340" i="24"/>
  <c r="Q340" i="24"/>
  <c r="L340" i="24"/>
  <c r="R340" i="24"/>
  <c r="I340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93" i="24"/>
  <c r="G593" i="24"/>
  <c r="W593" i="24"/>
  <c r="P593" i="24"/>
  <c r="I593" i="24"/>
  <c r="N593" i="24"/>
  <c r="K593" i="24"/>
  <c r="A594" i="24"/>
  <c r="T593" i="24"/>
  <c r="Q593" i="24"/>
  <c r="B593" i="24"/>
  <c r="R593" i="24"/>
  <c r="O593" i="24"/>
  <c r="D593" i="24"/>
  <c r="X593" i="24"/>
  <c r="Y593" i="24"/>
  <c r="F593" i="24"/>
  <c r="C593" i="24"/>
  <c r="S593" i="24"/>
  <c r="H593" i="24"/>
  <c r="E593" i="24"/>
  <c r="L593" i="24"/>
  <c r="M593" i="24"/>
  <c r="U593" i="24"/>
  <c r="V593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12" i="24"/>
  <c r="H412" i="24"/>
  <c r="E412" i="24"/>
  <c r="B412" i="24"/>
  <c r="W412" i="24"/>
  <c r="N412" i="24"/>
  <c r="T412" i="24"/>
  <c r="Q412" i="24"/>
  <c r="I412" i="24"/>
  <c r="F412" i="24"/>
  <c r="A413" i="24"/>
  <c r="M412" i="24"/>
  <c r="C412" i="24"/>
  <c r="X412" i="24"/>
  <c r="U412" i="24"/>
  <c r="R412" i="24"/>
  <c r="J412" i="24"/>
  <c r="O412" i="24"/>
  <c r="K412" i="24"/>
  <c r="G412" i="24"/>
  <c r="D412" i="24"/>
  <c r="Y412" i="24"/>
  <c r="V412" i="24"/>
  <c r="S412" i="24"/>
  <c r="L412" i="24"/>
  <c r="O629" i="24"/>
  <c r="J629" i="24"/>
  <c r="T629" i="24"/>
  <c r="K629" i="24"/>
  <c r="Y629" i="24"/>
  <c r="P629" i="24"/>
  <c r="A630" i="24"/>
  <c r="Q629" i="24"/>
  <c r="S629" i="24"/>
  <c r="R629" i="24"/>
  <c r="X629" i="24"/>
  <c r="N629" i="24"/>
  <c r="M629" i="24"/>
  <c r="L629" i="24"/>
  <c r="E629" i="24"/>
  <c r="F629" i="24"/>
  <c r="G629" i="24"/>
  <c r="C629" i="24"/>
  <c r="H629" i="24"/>
  <c r="B629" i="24"/>
  <c r="I629" i="24"/>
  <c r="D629" i="24"/>
  <c r="U629" i="24"/>
  <c r="W629" i="24"/>
  <c r="V629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85" i="24"/>
  <c r="N485" i="24"/>
  <c r="I485" i="24"/>
  <c r="K485" i="24"/>
  <c r="A486" i="24"/>
  <c r="H485" i="24"/>
  <c r="L485" i="24"/>
  <c r="G485" i="24"/>
  <c r="Y485" i="24"/>
  <c r="D485" i="24"/>
  <c r="F485" i="24"/>
  <c r="X485" i="24"/>
  <c r="J485" i="24"/>
  <c r="E485" i="24"/>
  <c r="W485" i="24"/>
  <c r="B485" i="24"/>
  <c r="T485" i="24"/>
  <c r="V485" i="24"/>
  <c r="Q485" i="24"/>
  <c r="C485" i="24"/>
  <c r="U485" i="24"/>
  <c r="P485" i="24"/>
  <c r="R485" i="24"/>
  <c r="M485" i="24"/>
  <c r="O485" i="24"/>
  <c r="F849" i="21"/>
  <c r="K849" i="21"/>
  <c r="I849" i="21"/>
  <c r="J849" i="21"/>
  <c r="D849" i="21"/>
  <c r="A850" i="21"/>
  <c r="C849" i="21"/>
  <c r="H849" i="21"/>
  <c r="B849" i="21"/>
  <c r="G849" i="21"/>
  <c r="E849" i="21"/>
  <c r="S849" i="21"/>
  <c r="Y849" i="21"/>
  <c r="R849" i="21"/>
  <c r="X849" i="21"/>
  <c r="L849" i="21"/>
  <c r="N849" i="21"/>
  <c r="T849" i="21"/>
  <c r="Q849" i="21"/>
  <c r="U849" i="21"/>
  <c r="W849" i="21"/>
  <c r="M849" i="21"/>
  <c r="V849" i="21"/>
  <c r="P849" i="21"/>
  <c r="O849" i="21"/>
  <c r="S489" i="21"/>
  <c r="T489" i="21"/>
  <c r="Q489" i="21"/>
  <c r="R489" i="21"/>
  <c r="G489" i="21"/>
  <c r="D489" i="21"/>
  <c r="X489" i="21"/>
  <c r="Y489" i="21"/>
  <c r="A490" i="21"/>
  <c r="A491" i="21" s="1"/>
  <c r="K489" i="21"/>
  <c r="H489" i="21"/>
  <c r="E489" i="21"/>
  <c r="F489" i="21"/>
  <c r="O489" i="21"/>
  <c r="P489" i="21"/>
  <c r="I489" i="21"/>
  <c r="J489" i="21"/>
  <c r="N489" i="21"/>
  <c r="L489" i="21"/>
  <c r="M489" i="21"/>
  <c r="B489" i="21"/>
  <c r="C489" i="21"/>
  <c r="V489" i="21"/>
  <c r="U489" i="21"/>
  <c r="W489" i="21"/>
  <c r="G521" i="24"/>
  <c r="R521" i="24"/>
  <c r="Y521" i="24"/>
  <c r="M521" i="24"/>
  <c r="L521" i="24"/>
  <c r="P521" i="24"/>
  <c r="K521" i="24"/>
  <c r="F521" i="24"/>
  <c r="J521" i="24"/>
  <c r="A522" i="24"/>
  <c r="E521" i="24"/>
  <c r="D521" i="24"/>
  <c r="O521" i="24"/>
  <c r="C521" i="24"/>
  <c r="Q521" i="24"/>
  <c r="N521" i="24"/>
  <c r="B521" i="24"/>
  <c r="I521" i="24"/>
  <c r="H521" i="24"/>
  <c r="S521" i="24"/>
  <c r="U521" i="24"/>
  <c r="T521" i="24"/>
  <c r="X521" i="24"/>
  <c r="V521" i="24"/>
  <c r="W521" i="24"/>
  <c r="C597" i="21"/>
  <c r="S597" i="21"/>
  <c r="P597" i="21"/>
  <c r="E597" i="21"/>
  <c r="B597" i="21"/>
  <c r="R597" i="21"/>
  <c r="G597" i="21"/>
  <c r="W597" i="21"/>
  <c r="T597" i="21"/>
  <c r="I597" i="21"/>
  <c r="F597" i="21"/>
  <c r="K597" i="21"/>
  <c r="D597" i="21"/>
  <c r="X597" i="21"/>
  <c r="Q597" i="21"/>
  <c r="J597" i="21"/>
  <c r="O597" i="21"/>
  <c r="H597" i="21"/>
  <c r="A598" i="21"/>
  <c r="Y597" i="21"/>
  <c r="N597" i="21"/>
  <c r="L597" i="21"/>
  <c r="M597" i="21"/>
  <c r="U597" i="21"/>
  <c r="V597" i="21"/>
  <c r="J885" i="21"/>
  <c r="C885" i="21"/>
  <c r="S885" i="21"/>
  <c r="P885" i="21"/>
  <c r="I885" i="21"/>
  <c r="N885" i="21"/>
  <c r="G885" i="21"/>
  <c r="W885" i="21"/>
  <c r="T885" i="21"/>
  <c r="Q885" i="21"/>
  <c r="B885" i="21"/>
  <c r="R885" i="21"/>
  <c r="K885" i="21"/>
  <c r="D885" i="21"/>
  <c r="X885" i="21"/>
  <c r="Y885" i="21"/>
  <c r="F885" i="21"/>
  <c r="A886" i="21"/>
  <c r="O885" i="21"/>
  <c r="H885" i="21"/>
  <c r="E885" i="21"/>
  <c r="M885" i="21"/>
  <c r="L885" i="21"/>
  <c r="V885" i="21"/>
  <c r="U885" i="21"/>
  <c r="A666" i="24"/>
  <c r="J665" i="24"/>
  <c r="I665" i="24"/>
  <c r="C665" i="24"/>
  <c r="F665" i="24"/>
  <c r="G665" i="24"/>
  <c r="H665" i="24"/>
  <c r="B665" i="24"/>
  <c r="D665" i="24"/>
  <c r="E665" i="24"/>
  <c r="N665" i="24"/>
  <c r="L665" i="24"/>
  <c r="O665" i="24"/>
  <c r="T665" i="24"/>
  <c r="Y665" i="24"/>
  <c r="S665" i="24"/>
  <c r="V665" i="24"/>
  <c r="K665" i="24"/>
  <c r="P665" i="24"/>
  <c r="Q665" i="24"/>
  <c r="R665" i="24"/>
  <c r="W665" i="24"/>
  <c r="U665" i="24"/>
  <c r="X665" i="24"/>
  <c r="M665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303" i="24"/>
  <c r="Q303" i="24"/>
  <c r="L303" i="24"/>
  <c r="R303" i="24"/>
  <c r="I303" i="24"/>
  <c r="O303" i="24"/>
  <c r="S303" i="24"/>
  <c r="N303" i="24"/>
  <c r="E303" i="24"/>
  <c r="K303" i="24"/>
  <c r="Y303" i="24"/>
  <c r="D303" i="24"/>
  <c r="H303" i="24"/>
  <c r="G303" i="24"/>
  <c r="U303" i="24"/>
  <c r="F303" i="24"/>
  <c r="T303" i="24"/>
  <c r="J303" i="24"/>
  <c r="X303" i="24"/>
  <c r="W303" i="24"/>
  <c r="B303" i="24"/>
  <c r="P303" i="24"/>
  <c r="V303" i="24"/>
  <c r="M303" i="24"/>
  <c r="M773" i="24"/>
  <c r="T773" i="24"/>
  <c r="D773" i="24"/>
  <c r="G773" i="24"/>
  <c r="N773" i="24"/>
  <c r="I773" i="24"/>
  <c r="P773" i="24"/>
  <c r="S773" i="24"/>
  <c r="C773" i="24"/>
  <c r="J773" i="24"/>
  <c r="Y773" i="24"/>
  <c r="E773" i="24"/>
  <c r="L773" i="24"/>
  <c r="O773" i="24"/>
  <c r="A774" i="24"/>
  <c r="F773" i="24"/>
  <c r="Q773" i="24"/>
  <c r="X773" i="24"/>
  <c r="H773" i="24"/>
  <c r="K773" i="24"/>
  <c r="R773" i="24"/>
  <c r="B773" i="24"/>
  <c r="W773" i="24"/>
  <c r="V773" i="24"/>
  <c r="U773" i="24"/>
  <c r="I737" i="24"/>
  <c r="P737" i="24"/>
  <c r="S737" i="24"/>
  <c r="C737" i="24"/>
  <c r="J737" i="24"/>
  <c r="E737" i="24"/>
  <c r="H737" i="24"/>
  <c r="O737" i="24"/>
  <c r="A738" i="24"/>
  <c r="F737" i="24"/>
  <c r="Y737" i="24"/>
  <c r="X737" i="24"/>
  <c r="D737" i="24"/>
  <c r="K737" i="24"/>
  <c r="R737" i="24"/>
  <c r="B737" i="24"/>
  <c r="Q737" i="24"/>
  <c r="T737" i="24"/>
  <c r="W737" i="24"/>
  <c r="G737" i="24"/>
  <c r="N737" i="24"/>
  <c r="L737" i="24"/>
  <c r="M737" i="24"/>
  <c r="U737" i="24"/>
  <c r="V737" i="24"/>
  <c r="K881" i="24"/>
  <c r="R881" i="24"/>
  <c r="B881" i="24"/>
  <c r="I881" i="24"/>
  <c r="P881" i="24"/>
  <c r="W881" i="24"/>
  <c r="G881" i="24"/>
  <c r="N881" i="24"/>
  <c r="Y881" i="24"/>
  <c r="E881" i="24"/>
  <c r="L881" i="24"/>
  <c r="S881" i="24"/>
  <c r="C881" i="24"/>
  <c r="J881" i="24"/>
  <c r="Q881" i="24"/>
  <c r="X881" i="24"/>
  <c r="H881" i="24"/>
  <c r="O881" i="24"/>
  <c r="A882" i="24"/>
  <c r="F881" i="24"/>
  <c r="M881" i="24"/>
  <c r="T881" i="24"/>
  <c r="D881" i="24"/>
  <c r="V881" i="24"/>
  <c r="U881" i="24"/>
  <c r="D525" i="21"/>
  <c r="I525" i="21"/>
  <c r="H525" i="21"/>
  <c r="A526" i="21"/>
  <c r="P525" i="21"/>
  <c r="F525" i="21"/>
  <c r="G525" i="21"/>
  <c r="E525" i="21"/>
  <c r="J525" i="21"/>
  <c r="M525" i="21"/>
  <c r="N525" i="21"/>
  <c r="K525" i="21"/>
  <c r="O525" i="21"/>
  <c r="L525" i="21"/>
  <c r="C525" i="21"/>
  <c r="B525" i="21"/>
  <c r="S525" i="21"/>
  <c r="W525" i="21"/>
  <c r="T525" i="21"/>
  <c r="U525" i="21"/>
  <c r="Y525" i="21"/>
  <c r="X525" i="21"/>
  <c r="V525" i="21"/>
  <c r="Q525" i="21"/>
  <c r="R525" i="21"/>
  <c r="F705" i="21"/>
  <c r="A706" i="21"/>
  <c r="Y705" i="21"/>
  <c r="C705" i="21"/>
  <c r="D705" i="21"/>
  <c r="G705" i="21"/>
  <c r="H705" i="21"/>
  <c r="B705" i="21"/>
  <c r="S705" i="21"/>
  <c r="E705" i="21"/>
  <c r="O705" i="21"/>
  <c r="P705" i="21"/>
  <c r="K705" i="21"/>
  <c r="I705" i="21"/>
  <c r="L705" i="21"/>
  <c r="Q705" i="21"/>
  <c r="M705" i="21"/>
  <c r="R705" i="21"/>
  <c r="J705" i="21"/>
  <c r="N705" i="21"/>
  <c r="X705" i="21"/>
  <c r="W705" i="21"/>
  <c r="U705" i="21"/>
  <c r="V705" i="21"/>
  <c r="T705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13" i="21"/>
  <c r="A814" i="21"/>
  <c r="H813" i="21"/>
  <c r="B813" i="21"/>
  <c r="I813" i="21"/>
  <c r="F813" i="21"/>
  <c r="G813" i="21"/>
  <c r="D813" i="21"/>
  <c r="C813" i="21"/>
  <c r="E813" i="21"/>
  <c r="T813" i="21"/>
  <c r="Q813" i="21"/>
  <c r="N813" i="21"/>
  <c r="P813" i="21"/>
  <c r="M813" i="21"/>
  <c r="W813" i="21"/>
  <c r="Y813" i="21"/>
  <c r="V813" i="21"/>
  <c r="S813" i="21"/>
  <c r="L813" i="21"/>
  <c r="R813" i="21"/>
  <c r="O813" i="21"/>
  <c r="X813" i="21"/>
  <c r="U813" i="21"/>
  <c r="K813" i="21"/>
  <c r="B376" i="24"/>
  <c r="P376" i="24"/>
  <c r="V376" i="24"/>
  <c r="M376" i="24"/>
  <c r="H376" i="24"/>
  <c r="C376" i="24"/>
  <c r="U376" i="24"/>
  <c r="R376" i="24"/>
  <c r="I376" i="24"/>
  <c r="K376" i="24"/>
  <c r="J376" i="24"/>
  <c r="X376" i="24"/>
  <c r="S376" i="24"/>
  <c r="G376" i="24"/>
  <c r="Y376" i="24"/>
  <c r="D376" i="24"/>
  <c r="A377" i="24"/>
  <c r="Q376" i="24"/>
  <c r="L376" i="24"/>
  <c r="W376" i="24"/>
  <c r="F376" i="24"/>
  <c r="T376" i="24"/>
  <c r="O376" i="24"/>
  <c r="N376" i="24"/>
  <c r="E376" i="24"/>
  <c r="J741" i="21"/>
  <c r="A742" i="21"/>
  <c r="W741" i="21"/>
  <c r="R741" i="21"/>
  <c r="I741" i="21"/>
  <c r="H741" i="21"/>
  <c r="C741" i="21"/>
  <c r="Q741" i="21"/>
  <c r="P741" i="21"/>
  <c r="K741" i="21"/>
  <c r="Y741" i="21"/>
  <c r="X741" i="21"/>
  <c r="S741" i="21"/>
  <c r="N741" i="21"/>
  <c r="E741" i="21"/>
  <c r="D741" i="21"/>
  <c r="F741" i="21"/>
  <c r="M741" i="21"/>
  <c r="L741" i="21"/>
  <c r="G741" i="21"/>
  <c r="B741" i="21"/>
  <c r="T741" i="21"/>
  <c r="O741" i="21"/>
  <c r="V741" i="21"/>
  <c r="U741" i="21"/>
  <c r="F557" i="24"/>
  <c r="S557" i="24"/>
  <c r="Y557" i="24"/>
  <c r="A558" i="24"/>
  <c r="D557" i="24"/>
  <c r="C557" i="24"/>
  <c r="H557" i="24"/>
  <c r="B557" i="24"/>
  <c r="G557" i="24"/>
  <c r="E557" i="24"/>
  <c r="I557" i="24"/>
  <c r="L557" i="24"/>
  <c r="J557" i="24"/>
  <c r="N557" i="24"/>
  <c r="M557" i="24"/>
  <c r="P557" i="24"/>
  <c r="R557" i="24"/>
  <c r="Q557" i="24"/>
  <c r="K557" i="24"/>
  <c r="O557" i="24"/>
  <c r="T557" i="24"/>
  <c r="W557" i="24"/>
  <c r="X557" i="24"/>
  <c r="U557" i="24"/>
  <c r="V557" i="24"/>
  <c r="H701" i="24"/>
  <c r="C701" i="24"/>
  <c r="B701" i="24"/>
  <c r="D701" i="24"/>
  <c r="A702" i="24"/>
  <c r="I701" i="24"/>
  <c r="K701" i="24"/>
  <c r="J701" i="24"/>
  <c r="E701" i="24"/>
  <c r="G701" i="24"/>
  <c r="F701" i="24"/>
  <c r="P701" i="24"/>
  <c r="S701" i="24"/>
  <c r="Q701" i="24"/>
  <c r="W701" i="24"/>
  <c r="N701" i="24"/>
  <c r="X701" i="24"/>
  <c r="R701" i="24"/>
  <c r="Y701" i="24"/>
  <c r="O701" i="24"/>
  <c r="T701" i="24"/>
  <c r="M701" i="24"/>
  <c r="L701" i="24"/>
  <c r="U701" i="24"/>
  <c r="V701" i="24"/>
  <c r="R845" i="24"/>
  <c r="B845" i="24"/>
  <c r="I845" i="24"/>
  <c r="H845" i="24"/>
  <c r="K845" i="24"/>
  <c r="N845" i="24"/>
  <c r="Y845" i="24"/>
  <c r="E845" i="24"/>
  <c r="D845" i="24"/>
  <c r="G845" i="24"/>
  <c r="J845" i="24"/>
  <c r="Q845" i="24"/>
  <c r="P845" i="24"/>
  <c r="S845" i="24"/>
  <c r="C845" i="24"/>
  <c r="A846" i="24"/>
  <c r="F845" i="24"/>
  <c r="M845" i="24"/>
  <c r="L845" i="24"/>
  <c r="O845" i="24"/>
  <c r="V845" i="24"/>
  <c r="U845" i="24"/>
  <c r="X845" i="24"/>
  <c r="W845" i="24"/>
  <c r="T845" i="24"/>
  <c r="P669" i="21"/>
  <c r="R669" i="21"/>
  <c r="A670" i="21"/>
  <c r="Q669" i="21"/>
  <c r="L669" i="21"/>
  <c r="I669" i="21"/>
  <c r="K669" i="21"/>
  <c r="F669" i="21"/>
  <c r="J669" i="21"/>
  <c r="E669" i="21"/>
  <c r="N669" i="21"/>
  <c r="Y669" i="21"/>
  <c r="D669" i="21"/>
  <c r="O669" i="21"/>
  <c r="C669" i="21"/>
  <c r="G669" i="21"/>
  <c r="B669" i="21"/>
  <c r="M669" i="21"/>
  <c r="H669" i="21"/>
  <c r="S669" i="21"/>
  <c r="X669" i="21"/>
  <c r="U669" i="21"/>
  <c r="W669" i="21"/>
  <c r="T669" i="21"/>
  <c r="V669" i="21"/>
  <c r="K452" i="21"/>
  <c r="D452" i="21"/>
  <c r="X452" i="21"/>
  <c r="Y452" i="21"/>
  <c r="R452" i="21"/>
  <c r="O452" i="21"/>
  <c r="H452" i="21"/>
  <c r="E452" i="21"/>
  <c r="B452" i="21"/>
  <c r="C452" i="21"/>
  <c r="S452" i="21"/>
  <c r="P452" i="21"/>
  <c r="I452" i="21"/>
  <c r="F452" i="21"/>
  <c r="G452" i="21"/>
  <c r="T452" i="21"/>
  <c r="Q452" i="21"/>
  <c r="J452" i="21"/>
  <c r="L452" i="21"/>
  <c r="N452" i="21"/>
  <c r="M452" i="21"/>
  <c r="V452" i="21"/>
  <c r="W452" i="21"/>
  <c r="U452" i="21"/>
  <c r="R633" i="21"/>
  <c r="K633" i="21"/>
  <c r="H633" i="21"/>
  <c r="E633" i="21"/>
  <c r="B633" i="21"/>
  <c r="A634" i="21"/>
  <c r="O633" i="21"/>
  <c r="P633" i="21"/>
  <c r="I633" i="21"/>
  <c r="F633" i="21"/>
  <c r="C633" i="21"/>
  <c r="S633" i="21"/>
  <c r="T633" i="21"/>
  <c r="Q633" i="21"/>
  <c r="J633" i="21"/>
  <c r="G633" i="21"/>
  <c r="D633" i="21"/>
  <c r="X633" i="21"/>
  <c r="Y633" i="21"/>
  <c r="N633" i="21"/>
  <c r="L633" i="21"/>
  <c r="M633" i="21"/>
  <c r="W633" i="21"/>
  <c r="U633" i="21"/>
  <c r="V633" i="21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A565" i="19" s="1"/>
  <c r="M529" i="19" l="1"/>
  <c r="J529" i="19"/>
  <c r="B529" i="19"/>
  <c r="G529" i="19"/>
  <c r="W529" i="19"/>
  <c r="H529" i="19"/>
  <c r="X529" i="19"/>
  <c r="Q529" i="19"/>
  <c r="N529" i="19"/>
  <c r="K529" i="19"/>
  <c r="L529" i="19"/>
  <c r="E529" i="19"/>
  <c r="U529" i="19"/>
  <c r="R529" i="19"/>
  <c r="O529" i="19"/>
  <c r="P529" i="19"/>
  <c r="I529" i="19"/>
  <c r="Y529" i="19"/>
  <c r="F529" i="19"/>
  <c r="V529" i="19"/>
  <c r="C529" i="19"/>
  <c r="S529" i="19"/>
  <c r="D529" i="19"/>
  <c r="T529" i="19"/>
  <c r="F454" i="21"/>
  <c r="J454" i="21"/>
  <c r="C454" i="21"/>
  <c r="D454" i="21"/>
  <c r="E454" i="21"/>
  <c r="N454" i="21"/>
  <c r="G454" i="21"/>
  <c r="W454" i="21"/>
  <c r="T454" i="21"/>
  <c r="U454" i="21"/>
  <c r="R454" i="21"/>
  <c r="K454" i="21"/>
  <c r="H454" i="21"/>
  <c r="X454" i="21"/>
  <c r="I454" i="21"/>
  <c r="Y454" i="21"/>
  <c r="V454" i="21"/>
  <c r="O454" i="21"/>
  <c r="L454" i="21"/>
  <c r="M454" i="21"/>
  <c r="B454" i="21"/>
  <c r="S454" i="21"/>
  <c r="P454" i="21"/>
  <c r="Q454" i="21"/>
  <c r="A417" i="23"/>
  <c r="F380" i="23"/>
  <c r="V380" i="23"/>
  <c r="O380" i="23"/>
  <c r="L380" i="23"/>
  <c r="M380" i="23"/>
  <c r="J380" i="23"/>
  <c r="B380" i="23"/>
  <c r="C380" i="23"/>
  <c r="S380" i="23"/>
  <c r="P380" i="23"/>
  <c r="Q380" i="23"/>
  <c r="N380" i="23"/>
  <c r="G380" i="23"/>
  <c r="W380" i="23"/>
  <c r="D380" i="23"/>
  <c r="T380" i="23"/>
  <c r="E380" i="23"/>
  <c r="U380" i="23"/>
  <c r="R380" i="23"/>
  <c r="K380" i="23"/>
  <c r="H380" i="23"/>
  <c r="X380" i="23"/>
  <c r="I380" i="23"/>
  <c r="Y380" i="23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E305" i="24"/>
  <c r="I305" i="24"/>
  <c r="M305" i="24"/>
  <c r="Q305" i="24"/>
  <c r="U305" i="24"/>
  <c r="Y305" i="24"/>
  <c r="F305" i="24"/>
  <c r="J305" i="24"/>
  <c r="N305" i="24"/>
  <c r="R305" i="24"/>
  <c r="V305" i="24"/>
  <c r="B305" i="24"/>
  <c r="A343" i="24"/>
  <c r="C342" i="24"/>
  <c r="G342" i="24"/>
  <c r="K342" i="24"/>
  <c r="O342" i="24"/>
  <c r="S342" i="24"/>
  <c r="W342" i="24"/>
  <c r="D342" i="24"/>
  <c r="H342" i="24"/>
  <c r="L342" i="24"/>
  <c r="P342" i="24"/>
  <c r="T342" i="24"/>
  <c r="X342" i="24"/>
  <c r="E342" i="24"/>
  <c r="I342" i="24"/>
  <c r="M342" i="24"/>
  <c r="Q342" i="24"/>
  <c r="U342" i="24"/>
  <c r="Y342" i="24"/>
  <c r="F342" i="24"/>
  <c r="J342" i="24"/>
  <c r="N342" i="24"/>
  <c r="R342" i="24"/>
  <c r="V342" i="24"/>
  <c r="B342" i="24"/>
  <c r="A492" i="21"/>
  <c r="D491" i="21"/>
  <c r="H491" i="21"/>
  <c r="L491" i="21"/>
  <c r="P491" i="21"/>
  <c r="T491" i="21"/>
  <c r="X491" i="21"/>
  <c r="E491" i="21"/>
  <c r="I491" i="21"/>
  <c r="M491" i="21"/>
  <c r="Q491" i="21"/>
  <c r="U491" i="21"/>
  <c r="Y491" i="21"/>
  <c r="F491" i="21"/>
  <c r="J491" i="21"/>
  <c r="N491" i="21"/>
  <c r="R491" i="21"/>
  <c r="V491" i="21"/>
  <c r="B491" i="21"/>
  <c r="C491" i="21"/>
  <c r="G491" i="21"/>
  <c r="K491" i="21"/>
  <c r="O491" i="21"/>
  <c r="S491" i="21"/>
  <c r="W491" i="21"/>
  <c r="A566" i="19"/>
  <c r="C565" i="19"/>
  <c r="G565" i="19"/>
  <c r="O565" i="19"/>
  <c r="S565" i="19"/>
  <c r="D565" i="19"/>
  <c r="H565" i="19"/>
  <c r="L565" i="19"/>
  <c r="P565" i="19"/>
  <c r="T565" i="19"/>
  <c r="X565" i="19"/>
  <c r="M565" i="19"/>
  <c r="U565" i="19"/>
  <c r="E565" i="19"/>
  <c r="I565" i="19"/>
  <c r="Q565" i="19"/>
  <c r="Y565" i="19"/>
  <c r="F565" i="19"/>
  <c r="J565" i="19"/>
  <c r="N565" i="19"/>
  <c r="R565" i="19"/>
  <c r="V565" i="19"/>
  <c r="B565" i="19"/>
  <c r="K565" i="19"/>
  <c r="W565" i="19"/>
  <c r="H634" i="21"/>
  <c r="E634" i="21"/>
  <c r="B634" i="21"/>
  <c r="R634" i="21"/>
  <c r="K634" i="21"/>
  <c r="P634" i="21"/>
  <c r="I634" i="21"/>
  <c r="F634" i="21"/>
  <c r="A635" i="21"/>
  <c r="O634" i="21"/>
  <c r="T634" i="21"/>
  <c r="Q634" i="21"/>
  <c r="J634" i="21"/>
  <c r="C634" i="21"/>
  <c r="S634" i="21"/>
  <c r="D634" i="21"/>
  <c r="X634" i="21"/>
  <c r="Y634" i="21"/>
  <c r="N634" i="21"/>
  <c r="G634" i="21"/>
  <c r="W634" i="21"/>
  <c r="M634" i="21"/>
  <c r="L634" i="21"/>
  <c r="U634" i="21"/>
  <c r="V634" i="21"/>
  <c r="T377" i="24"/>
  <c r="C377" i="24"/>
  <c r="Q377" i="24"/>
  <c r="W377" i="24"/>
  <c r="J377" i="24"/>
  <c r="I377" i="24"/>
  <c r="M377" i="24"/>
  <c r="S377" i="24"/>
  <c r="F377" i="24"/>
  <c r="L377" i="24"/>
  <c r="K377" i="24"/>
  <c r="Y377" i="24"/>
  <c r="O377" i="24"/>
  <c r="B377" i="24"/>
  <c r="H377" i="24"/>
  <c r="V377" i="24"/>
  <c r="E377" i="24"/>
  <c r="A378" i="24"/>
  <c r="A379" i="24" s="1"/>
  <c r="N377" i="24"/>
  <c r="D377" i="24"/>
  <c r="R377" i="24"/>
  <c r="X377" i="24"/>
  <c r="G377" i="24"/>
  <c r="U377" i="24"/>
  <c r="P377" i="24"/>
  <c r="P814" i="21"/>
  <c r="Q814" i="21"/>
  <c r="K814" i="21"/>
  <c r="T814" i="21"/>
  <c r="Y814" i="21"/>
  <c r="O814" i="21"/>
  <c r="X814" i="21"/>
  <c r="J814" i="21"/>
  <c r="S814" i="21"/>
  <c r="A815" i="21"/>
  <c r="R814" i="21"/>
  <c r="M814" i="21"/>
  <c r="N814" i="21"/>
  <c r="L814" i="21"/>
  <c r="D814" i="21"/>
  <c r="G814" i="21"/>
  <c r="I814" i="21"/>
  <c r="H814" i="21"/>
  <c r="C814" i="21"/>
  <c r="E814" i="21"/>
  <c r="B814" i="21"/>
  <c r="F814" i="21"/>
  <c r="V814" i="21"/>
  <c r="W814" i="21"/>
  <c r="U814" i="21"/>
  <c r="C738" i="24"/>
  <c r="B738" i="24"/>
  <c r="D738" i="24"/>
  <c r="A739" i="24"/>
  <c r="I738" i="24"/>
  <c r="K738" i="24"/>
  <c r="J738" i="24"/>
  <c r="E738" i="24"/>
  <c r="G738" i="24"/>
  <c r="F738" i="24"/>
  <c r="H738" i="24"/>
  <c r="R738" i="24"/>
  <c r="P738" i="24"/>
  <c r="O738" i="24"/>
  <c r="X738" i="24"/>
  <c r="M738" i="24"/>
  <c r="S738" i="24"/>
  <c r="U738" i="24"/>
  <c r="T738" i="24"/>
  <c r="N738" i="24"/>
  <c r="L738" i="24"/>
  <c r="V738" i="24"/>
  <c r="W738" i="24"/>
  <c r="Y738" i="24"/>
  <c r="Q738" i="24"/>
  <c r="J666" i="24"/>
  <c r="T666" i="24"/>
  <c r="K666" i="24"/>
  <c r="Y666" i="24"/>
  <c r="P666" i="24"/>
  <c r="A667" i="24"/>
  <c r="Q666" i="24"/>
  <c r="S666" i="24"/>
  <c r="R666" i="24"/>
  <c r="X666" i="24"/>
  <c r="O666" i="24"/>
  <c r="M666" i="24"/>
  <c r="L666" i="24"/>
  <c r="N666" i="24"/>
  <c r="B666" i="24"/>
  <c r="C666" i="24"/>
  <c r="D666" i="24"/>
  <c r="I666" i="24"/>
  <c r="F666" i="24"/>
  <c r="G666" i="24"/>
  <c r="E666" i="24"/>
  <c r="H666" i="24"/>
  <c r="W666" i="24"/>
  <c r="V666" i="24"/>
  <c r="U666" i="24"/>
  <c r="D886" i="21"/>
  <c r="A887" i="21"/>
  <c r="C886" i="21"/>
  <c r="H886" i="21"/>
  <c r="B886" i="21"/>
  <c r="G886" i="21"/>
  <c r="E886" i="21"/>
  <c r="F886" i="21"/>
  <c r="K886" i="21"/>
  <c r="I886" i="21"/>
  <c r="J886" i="21"/>
  <c r="X886" i="21"/>
  <c r="V886" i="21"/>
  <c r="P886" i="21"/>
  <c r="N886" i="21"/>
  <c r="Q886" i="21"/>
  <c r="S886" i="21"/>
  <c r="Y886" i="21"/>
  <c r="R886" i="21"/>
  <c r="L886" i="21"/>
  <c r="T886" i="21"/>
  <c r="O886" i="21"/>
  <c r="U886" i="21"/>
  <c r="W886" i="21"/>
  <c r="M886" i="21"/>
  <c r="D598" i="21"/>
  <c r="I598" i="21"/>
  <c r="C598" i="21"/>
  <c r="H598" i="21"/>
  <c r="B598" i="21"/>
  <c r="G598" i="21"/>
  <c r="P598" i="21"/>
  <c r="F598" i="21"/>
  <c r="A599" i="21"/>
  <c r="E598" i="21"/>
  <c r="J598" i="21"/>
  <c r="N598" i="21"/>
  <c r="O598" i="21"/>
  <c r="L598" i="21"/>
  <c r="M598" i="21"/>
  <c r="K598" i="21"/>
  <c r="X598" i="21"/>
  <c r="Q598" i="21"/>
  <c r="W598" i="21"/>
  <c r="V598" i="21"/>
  <c r="U598" i="21"/>
  <c r="T598" i="21"/>
  <c r="S598" i="21"/>
  <c r="Y598" i="21"/>
  <c r="R598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78" i="21"/>
  <c r="S778" i="21"/>
  <c r="H778" i="21"/>
  <c r="E778" i="21"/>
  <c r="B778" i="21"/>
  <c r="R778" i="21"/>
  <c r="G778" i="21"/>
  <c r="W778" i="21"/>
  <c r="P778" i="21"/>
  <c r="I778" i="21"/>
  <c r="F778" i="21"/>
  <c r="K778" i="21"/>
  <c r="A779" i="21"/>
  <c r="T778" i="21"/>
  <c r="Q778" i="21"/>
  <c r="J778" i="21"/>
  <c r="O778" i="21"/>
  <c r="D778" i="21"/>
  <c r="X778" i="21"/>
  <c r="Y778" i="21"/>
  <c r="N778" i="21"/>
  <c r="M778" i="21"/>
  <c r="L778" i="21"/>
  <c r="U778" i="21"/>
  <c r="V778" i="21"/>
  <c r="P810" i="24"/>
  <c r="S810" i="24"/>
  <c r="C810" i="24"/>
  <c r="J810" i="24"/>
  <c r="Q810" i="24"/>
  <c r="L810" i="24"/>
  <c r="O810" i="24"/>
  <c r="A811" i="24"/>
  <c r="F810" i="24"/>
  <c r="M810" i="24"/>
  <c r="X810" i="24"/>
  <c r="H810" i="24"/>
  <c r="K810" i="24"/>
  <c r="R810" i="24"/>
  <c r="B810" i="24"/>
  <c r="I810" i="24"/>
  <c r="T810" i="24"/>
  <c r="D810" i="24"/>
  <c r="G810" i="24"/>
  <c r="N810" i="24"/>
  <c r="Y810" i="24"/>
  <c r="E810" i="24"/>
  <c r="U810" i="24"/>
  <c r="V810" i="24"/>
  <c r="W810" i="24"/>
  <c r="G562" i="21"/>
  <c r="D562" i="21"/>
  <c r="F562" i="21"/>
  <c r="P562" i="21"/>
  <c r="I562" i="21"/>
  <c r="E562" i="21"/>
  <c r="H562" i="21"/>
  <c r="J562" i="21"/>
  <c r="A563" i="21"/>
  <c r="K562" i="21"/>
  <c r="O562" i="21"/>
  <c r="M562" i="21"/>
  <c r="N562" i="21"/>
  <c r="L562" i="21"/>
  <c r="C562" i="21"/>
  <c r="B562" i="21"/>
  <c r="W562" i="21"/>
  <c r="Y562" i="21"/>
  <c r="U562" i="21"/>
  <c r="R562" i="21"/>
  <c r="X562" i="21"/>
  <c r="T562" i="21"/>
  <c r="Q562" i="21"/>
  <c r="S562" i="21"/>
  <c r="V562" i="21"/>
  <c r="D670" i="21"/>
  <c r="R670" i="21"/>
  <c r="Q670" i="21"/>
  <c r="L670" i="21"/>
  <c r="G670" i="21"/>
  <c r="N670" i="21"/>
  <c r="T670" i="21"/>
  <c r="O670" i="21"/>
  <c r="F670" i="21"/>
  <c r="E670" i="21"/>
  <c r="P670" i="21"/>
  <c r="M670" i="21"/>
  <c r="H670" i="21"/>
  <c r="C670" i="21"/>
  <c r="J670" i="21"/>
  <c r="I670" i="21"/>
  <c r="K670" i="21"/>
  <c r="B670" i="21"/>
  <c r="X670" i="21"/>
  <c r="S670" i="21"/>
  <c r="A671" i="21"/>
  <c r="Y670" i="21"/>
  <c r="W670" i="21"/>
  <c r="V670" i="21"/>
  <c r="U670" i="21"/>
  <c r="N846" i="24"/>
  <c r="Y846" i="24"/>
  <c r="E846" i="24"/>
  <c r="D846" i="24"/>
  <c r="G846" i="24"/>
  <c r="J846" i="24"/>
  <c r="Q846" i="24"/>
  <c r="P846" i="24"/>
  <c r="S846" i="24"/>
  <c r="C846" i="24"/>
  <c r="A847" i="24"/>
  <c r="F846" i="24"/>
  <c r="M846" i="24"/>
  <c r="L846" i="24"/>
  <c r="O846" i="24"/>
  <c r="R846" i="24"/>
  <c r="B846" i="24"/>
  <c r="I846" i="24"/>
  <c r="H846" i="24"/>
  <c r="K846" i="24"/>
  <c r="V846" i="24"/>
  <c r="U846" i="24"/>
  <c r="X846" i="24"/>
  <c r="T846" i="24"/>
  <c r="W846" i="24"/>
  <c r="A703" i="24"/>
  <c r="J702" i="24"/>
  <c r="G702" i="24"/>
  <c r="H702" i="24"/>
  <c r="B702" i="24"/>
  <c r="E702" i="24"/>
  <c r="C702" i="24"/>
  <c r="D702" i="24"/>
  <c r="I702" i="24"/>
  <c r="F702" i="24"/>
  <c r="R702" i="24"/>
  <c r="L702" i="24"/>
  <c r="U702" i="24"/>
  <c r="T702" i="24"/>
  <c r="M702" i="24"/>
  <c r="S702" i="24"/>
  <c r="K702" i="24"/>
  <c r="P702" i="24"/>
  <c r="N702" i="24"/>
  <c r="X702" i="24"/>
  <c r="V702" i="24"/>
  <c r="W702" i="24"/>
  <c r="Y702" i="24"/>
  <c r="O702" i="24"/>
  <c r="Q702" i="24"/>
  <c r="Y882" i="24"/>
  <c r="E882" i="24"/>
  <c r="D882" i="24"/>
  <c r="G882" i="24"/>
  <c r="N882" i="24"/>
  <c r="Q882" i="24"/>
  <c r="P882" i="24"/>
  <c r="S882" i="24"/>
  <c r="C882" i="24"/>
  <c r="J882" i="24"/>
  <c r="M882" i="24"/>
  <c r="L882" i="24"/>
  <c r="O882" i="24"/>
  <c r="A883" i="24"/>
  <c r="F882" i="24"/>
  <c r="I882" i="24"/>
  <c r="H882" i="24"/>
  <c r="K882" i="24"/>
  <c r="R882" i="24"/>
  <c r="B882" i="24"/>
  <c r="T882" i="24"/>
  <c r="U882" i="24"/>
  <c r="X882" i="24"/>
  <c r="V882" i="24"/>
  <c r="W882" i="24"/>
  <c r="C490" i="21"/>
  <c r="S490" i="21"/>
  <c r="T490" i="21"/>
  <c r="Q490" i="21"/>
  <c r="F490" i="21"/>
  <c r="G490" i="21"/>
  <c r="D490" i="21"/>
  <c r="X490" i="21"/>
  <c r="Y490" i="21"/>
  <c r="J490" i="21"/>
  <c r="K490" i="21"/>
  <c r="H490" i="21"/>
  <c r="E490" i="21"/>
  <c r="R490" i="21"/>
  <c r="O490" i="21"/>
  <c r="P490" i="21"/>
  <c r="I490" i="21"/>
  <c r="B490" i="21"/>
  <c r="N490" i="21"/>
  <c r="L490" i="21"/>
  <c r="M490" i="21"/>
  <c r="V490" i="21"/>
  <c r="W490" i="21"/>
  <c r="U490" i="21"/>
  <c r="A851" i="21"/>
  <c r="J850" i="21"/>
  <c r="I850" i="21"/>
  <c r="D850" i="21"/>
  <c r="C850" i="21"/>
  <c r="B850" i="21"/>
  <c r="H850" i="21"/>
  <c r="E850" i="21"/>
  <c r="G850" i="21"/>
  <c r="F850" i="21"/>
  <c r="Y850" i="21"/>
  <c r="R850" i="21"/>
  <c r="O850" i="21"/>
  <c r="U850" i="21"/>
  <c r="N850" i="21"/>
  <c r="K850" i="21"/>
  <c r="X850" i="21"/>
  <c r="W850" i="21"/>
  <c r="T850" i="21"/>
  <c r="Q850" i="21"/>
  <c r="S850" i="21"/>
  <c r="P850" i="21"/>
  <c r="M850" i="21"/>
  <c r="V850" i="21"/>
  <c r="L850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13" i="24"/>
  <c r="F413" i="24"/>
  <c r="C413" i="24"/>
  <c r="X413" i="24"/>
  <c r="Q413" i="24"/>
  <c r="M413" i="24"/>
  <c r="R413" i="24"/>
  <c r="J413" i="24"/>
  <c r="G413" i="24"/>
  <c r="A414" i="24"/>
  <c r="U413" i="24"/>
  <c r="K413" i="24"/>
  <c r="V413" i="24"/>
  <c r="S413" i="24"/>
  <c r="P413" i="24"/>
  <c r="D413" i="24"/>
  <c r="Y413" i="24"/>
  <c r="N413" i="24"/>
  <c r="E413" i="24"/>
  <c r="B413" i="24"/>
  <c r="W413" i="24"/>
  <c r="T413" i="24"/>
  <c r="H413" i="24"/>
  <c r="L413" i="24"/>
  <c r="O413" i="24"/>
  <c r="W449" i="24"/>
  <c r="J449" i="24"/>
  <c r="I449" i="24"/>
  <c r="H449" i="24"/>
  <c r="R449" i="24"/>
  <c r="A450" i="24"/>
  <c r="P449" i="24"/>
  <c r="K449" i="24"/>
  <c r="Y449" i="24"/>
  <c r="X449" i="24"/>
  <c r="C449" i="24"/>
  <c r="Q449" i="24"/>
  <c r="E449" i="24"/>
  <c r="D449" i="24"/>
  <c r="N449" i="24"/>
  <c r="M449" i="24"/>
  <c r="S449" i="24"/>
  <c r="F449" i="24"/>
  <c r="G449" i="24"/>
  <c r="U449" i="24"/>
  <c r="T449" i="24"/>
  <c r="O449" i="24"/>
  <c r="B449" i="24"/>
  <c r="L449" i="24"/>
  <c r="V449" i="24"/>
  <c r="B742" i="21"/>
  <c r="H742" i="21"/>
  <c r="L742" i="21"/>
  <c r="A743" i="21"/>
  <c r="N742" i="21"/>
  <c r="C742" i="21"/>
  <c r="F742" i="21"/>
  <c r="S742" i="21"/>
  <c r="O742" i="21"/>
  <c r="R742" i="21"/>
  <c r="Q742" i="21"/>
  <c r="E742" i="21"/>
  <c r="P742" i="21"/>
  <c r="D742" i="21"/>
  <c r="J742" i="21"/>
  <c r="G742" i="21"/>
  <c r="Y742" i="21"/>
  <c r="I742" i="21"/>
  <c r="M742" i="21"/>
  <c r="K742" i="21"/>
  <c r="X742" i="21"/>
  <c r="W742" i="21"/>
  <c r="U742" i="21"/>
  <c r="V742" i="21"/>
  <c r="T742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26" i="21"/>
  <c r="D526" i="21"/>
  <c r="X526" i="21"/>
  <c r="Y526" i="21"/>
  <c r="A527" i="21"/>
  <c r="K526" i="21"/>
  <c r="H526" i="21"/>
  <c r="E526" i="21"/>
  <c r="F526" i="21"/>
  <c r="O526" i="21"/>
  <c r="P526" i="21"/>
  <c r="I526" i="21"/>
  <c r="J526" i="21"/>
  <c r="S526" i="21"/>
  <c r="T526" i="21"/>
  <c r="Q526" i="21"/>
  <c r="R526" i="21"/>
  <c r="N526" i="21"/>
  <c r="M526" i="21"/>
  <c r="L526" i="21"/>
  <c r="B526" i="21"/>
  <c r="C526" i="21"/>
  <c r="U526" i="21"/>
  <c r="W526" i="21"/>
  <c r="V526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22" i="24"/>
  <c r="N522" i="24"/>
  <c r="Q522" i="24"/>
  <c r="S522" i="24"/>
  <c r="G522" i="24"/>
  <c r="J522" i="24"/>
  <c r="T522" i="24"/>
  <c r="O522" i="24"/>
  <c r="B522" i="24"/>
  <c r="L522" i="24"/>
  <c r="P522" i="24"/>
  <c r="M522" i="24"/>
  <c r="H522" i="24"/>
  <c r="R522" i="24"/>
  <c r="E522" i="24"/>
  <c r="I522" i="24"/>
  <c r="K522" i="24"/>
  <c r="A523" i="24"/>
  <c r="X522" i="24"/>
  <c r="C522" i="24"/>
  <c r="F522" i="24"/>
  <c r="Y522" i="24"/>
  <c r="V522" i="24"/>
  <c r="U522" i="24"/>
  <c r="W522" i="24"/>
  <c r="C594" i="24"/>
  <c r="H594" i="24"/>
  <c r="F594" i="24"/>
  <c r="G594" i="24"/>
  <c r="E594" i="24"/>
  <c r="A595" i="24"/>
  <c r="S594" i="24"/>
  <c r="Y594" i="24"/>
  <c r="D594" i="24"/>
  <c r="B594" i="24"/>
  <c r="M594" i="24"/>
  <c r="Q594" i="24"/>
  <c r="K594" i="24"/>
  <c r="J594" i="24"/>
  <c r="N594" i="24"/>
  <c r="I594" i="24"/>
  <c r="O594" i="24"/>
  <c r="R594" i="24"/>
  <c r="L594" i="24"/>
  <c r="P594" i="24"/>
  <c r="X594" i="24"/>
  <c r="V594" i="24"/>
  <c r="T594" i="24"/>
  <c r="U594" i="24"/>
  <c r="W594" i="24"/>
  <c r="A559" i="24"/>
  <c r="B558" i="24"/>
  <c r="C558" i="24"/>
  <c r="D558" i="24"/>
  <c r="F558" i="24"/>
  <c r="G558" i="24"/>
  <c r="E558" i="24"/>
  <c r="S558" i="24"/>
  <c r="Y558" i="24"/>
  <c r="L558" i="24"/>
  <c r="Q558" i="24"/>
  <c r="N558" i="24"/>
  <c r="I558" i="24"/>
  <c r="M558" i="24"/>
  <c r="J558" i="24"/>
  <c r="R558" i="24"/>
  <c r="O558" i="24"/>
  <c r="P558" i="24"/>
  <c r="K558" i="24"/>
  <c r="H558" i="24"/>
  <c r="U558" i="24"/>
  <c r="V558" i="24"/>
  <c r="T558" i="24"/>
  <c r="W558" i="24"/>
  <c r="X558" i="24"/>
  <c r="C706" i="21"/>
  <c r="A707" i="21"/>
  <c r="F706" i="21"/>
  <c r="G706" i="21"/>
  <c r="E706" i="21"/>
  <c r="S706" i="21"/>
  <c r="Y706" i="21"/>
  <c r="D706" i="21"/>
  <c r="B706" i="21"/>
  <c r="R706" i="21"/>
  <c r="P706" i="21"/>
  <c r="Q706" i="21"/>
  <c r="K706" i="21"/>
  <c r="O706" i="21"/>
  <c r="M706" i="21"/>
  <c r="J706" i="21"/>
  <c r="H706" i="21"/>
  <c r="L706" i="21"/>
  <c r="N706" i="21"/>
  <c r="I706" i="21"/>
  <c r="V706" i="21"/>
  <c r="W706" i="21"/>
  <c r="U706" i="21"/>
  <c r="T706" i="21"/>
  <c r="X706" i="21"/>
  <c r="K774" i="24"/>
  <c r="R774" i="24"/>
  <c r="B774" i="24"/>
  <c r="E774" i="24"/>
  <c r="H774" i="24"/>
  <c r="W774" i="24"/>
  <c r="G774" i="24"/>
  <c r="N774" i="24"/>
  <c r="Y774" i="24"/>
  <c r="X774" i="24"/>
  <c r="D774" i="24"/>
  <c r="S774" i="24"/>
  <c r="C774" i="24"/>
  <c r="J774" i="24"/>
  <c r="Q774" i="24"/>
  <c r="T774" i="24"/>
  <c r="O774" i="24"/>
  <c r="A775" i="24"/>
  <c r="F774" i="24"/>
  <c r="I774" i="24"/>
  <c r="P774" i="24"/>
  <c r="L774" i="24"/>
  <c r="M774" i="24"/>
  <c r="U774" i="24"/>
  <c r="V774" i="24"/>
  <c r="G486" i="24"/>
  <c r="U486" i="24"/>
  <c r="T486" i="24"/>
  <c r="O486" i="24"/>
  <c r="B486" i="24"/>
  <c r="L486" i="24"/>
  <c r="V486" i="24"/>
  <c r="W486" i="24"/>
  <c r="J486" i="24"/>
  <c r="I486" i="24"/>
  <c r="H486" i="24"/>
  <c r="R486" i="24"/>
  <c r="A487" i="24"/>
  <c r="P486" i="24"/>
  <c r="K486" i="24"/>
  <c r="Y486" i="24"/>
  <c r="X486" i="24"/>
  <c r="C486" i="24"/>
  <c r="Q486" i="24"/>
  <c r="E486" i="24"/>
  <c r="D486" i="24"/>
  <c r="N486" i="24"/>
  <c r="M486" i="24"/>
  <c r="S486" i="24"/>
  <c r="F486" i="24"/>
  <c r="E630" i="24"/>
  <c r="H630" i="24"/>
  <c r="O630" i="24"/>
  <c r="A631" i="24"/>
  <c r="F630" i="24"/>
  <c r="Y630" i="24"/>
  <c r="X630" i="24"/>
  <c r="D630" i="24"/>
  <c r="K630" i="24"/>
  <c r="R630" i="24"/>
  <c r="B630" i="24"/>
  <c r="Q630" i="24"/>
  <c r="T630" i="24"/>
  <c r="W630" i="24"/>
  <c r="G630" i="24"/>
  <c r="N630" i="24"/>
  <c r="I630" i="24"/>
  <c r="P630" i="24"/>
  <c r="S630" i="24"/>
  <c r="C630" i="24"/>
  <c r="J630" i="24"/>
  <c r="L630" i="24"/>
  <c r="M630" i="24"/>
  <c r="V630" i="24"/>
  <c r="U630" i="24"/>
  <c r="T489" i="23"/>
  <c r="F489" i="23"/>
  <c r="U489" i="23"/>
  <c r="W489" i="23"/>
  <c r="B489" i="23"/>
  <c r="H489" i="23"/>
  <c r="C489" i="23"/>
  <c r="D489" i="23"/>
  <c r="N489" i="23"/>
  <c r="E489" i="23"/>
  <c r="A490" i="23"/>
  <c r="A491" i="23" s="1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41" i="24"/>
  <c r="Y341" i="24"/>
  <c r="T341" i="24"/>
  <c r="O341" i="24"/>
  <c r="F341" i="24"/>
  <c r="L341" i="24"/>
  <c r="W341" i="24"/>
  <c r="N341" i="24"/>
  <c r="M341" i="24"/>
  <c r="H341" i="24"/>
  <c r="V341" i="24"/>
  <c r="E341" i="24"/>
  <c r="P341" i="24"/>
  <c r="K341" i="24"/>
  <c r="B341" i="24"/>
  <c r="X341" i="24"/>
  <c r="C341" i="24"/>
  <c r="U341" i="24"/>
  <c r="I341" i="24"/>
  <c r="D341" i="24"/>
  <c r="R341" i="24"/>
  <c r="Q341" i="24"/>
  <c r="S341" i="24"/>
  <c r="J341" i="24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E566" i="19" l="1"/>
  <c r="U566" i="19"/>
  <c r="R566" i="19"/>
  <c r="O566" i="19"/>
  <c r="P566" i="19"/>
  <c r="I566" i="19"/>
  <c r="Y566" i="19"/>
  <c r="F566" i="19"/>
  <c r="V566" i="19"/>
  <c r="C566" i="19"/>
  <c r="S566" i="19"/>
  <c r="D566" i="19"/>
  <c r="T566" i="19"/>
  <c r="M566" i="19"/>
  <c r="J566" i="19"/>
  <c r="B566" i="19"/>
  <c r="G566" i="19"/>
  <c r="W566" i="19"/>
  <c r="H566" i="19"/>
  <c r="X566" i="19"/>
  <c r="Q566" i="19"/>
  <c r="N566" i="19"/>
  <c r="K566" i="19"/>
  <c r="L566" i="19"/>
  <c r="F492" i="21"/>
  <c r="V492" i="21"/>
  <c r="O492" i="21"/>
  <c r="L492" i="21"/>
  <c r="M492" i="21"/>
  <c r="J492" i="21"/>
  <c r="B492" i="21"/>
  <c r="C492" i="21"/>
  <c r="S492" i="21"/>
  <c r="P492" i="21"/>
  <c r="Q492" i="21"/>
  <c r="N492" i="21"/>
  <c r="G492" i="21"/>
  <c r="W492" i="21"/>
  <c r="D492" i="21"/>
  <c r="T492" i="21"/>
  <c r="E492" i="21"/>
  <c r="U492" i="21"/>
  <c r="R492" i="21"/>
  <c r="K492" i="21"/>
  <c r="H492" i="21"/>
  <c r="X492" i="21"/>
  <c r="I492" i="21"/>
  <c r="Y492" i="21"/>
  <c r="A454" i="23"/>
  <c r="N417" i="23"/>
  <c r="G417" i="23"/>
  <c r="W417" i="23"/>
  <c r="D417" i="23"/>
  <c r="T417" i="23"/>
  <c r="E417" i="23"/>
  <c r="U417" i="23"/>
  <c r="R417" i="23"/>
  <c r="K417" i="23"/>
  <c r="H417" i="23"/>
  <c r="X417" i="23"/>
  <c r="I417" i="23"/>
  <c r="Y417" i="23"/>
  <c r="F417" i="23"/>
  <c r="V417" i="23"/>
  <c r="O417" i="23"/>
  <c r="L417" i="23"/>
  <c r="M417" i="23"/>
  <c r="J417" i="23"/>
  <c r="B417" i="23"/>
  <c r="C417" i="23"/>
  <c r="S417" i="23"/>
  <c r="P417" i="23"/>
  <c r="Q417" i="23"/>
  <c r="C343" i="24"/>
  <c r="G343" i="24"/>
  <c r="K343" i="24"/>
  <c r="O343" i="24"/>
  <c r="S343" i="24"/>
  <c r="W343" i="24"/>
  <c r="D343" i="24"/>
  <c r="H343" i="24"/>
  <c r="L343" i="24"/>
  <c r="P343" i="24"/>
  <c r="T343" i="24"/>
  <c r="X343" i="24"/>
  <c r="E343" i="24"/>
  <c r="I343" i="24"/>
  <c r="M343" i="24"/>
  <c r="Q343" i="24"/>
  <c r="U343" i="24"/>
  <c r="Y343" i="24"/>
  <c r="F343" i="24"/>
  <c r="J343" i="24"/>
  <c r="N343" i="24"/>
  <c r="R343" i="24"/>
  <c r="V343" i="24"/>
  <c r="B343" i="24"/>
  <c r="I601" i="19"/>
  <c r="M601" i="19"/>
  <c r="Q601" i="19"/>
  <c r="U601" i="19"/>
  <c r="Y601" i="19"/>
  <c r="B601" i="19"/>
  <c r="G601" i="19"/>
  <c r="S601" i="19"/>
  <c r="F601" i="19"/>
  <c r="J601" i="19"/>
  <c r="N601" i="19"/>
  <c r="R601" i="19"/>
  <c r="V601" i="19"/>
  <c r="E601" i="19"/>
  <c r="A602" i="19"/>
  <c r="K601" i="19"/>
  <c r="W601" i="19"/>
  <c r="H601" i="19"/>
  <c r="L601" i="19"/>
  <c r="P601" i="19"/>
  <c r="T601" i="19"/>
  <c r="X601" i="19"/>
  <c r="C601" i="19"/>
  <c r="O601" i="19"/>
  <c r="D601" i="19"/>
  <c r="C379" i="24"/>
  <c r="G379" i="24"/>
  <c r="K379" i="24"/>
  <c r="O379" i="24"/>
  <c r="S379" i="24"/>
  <c r="W379" i="24"/>
  <c r="D379" i="24"/>
  <c r="H379" i="24"/>
  <c r="L379" i="24"/>
  <c r="P379" i="24"/>
  <c r="T379" i="24"/>
  <c r="X379" i="24"/>
  <c r="A380" i="24"/>
  <c r="E379" i="24"/>
  <c r="I379" i="24"/>
  <c r="M379" i="24"/>
  <c r="Q379" i="24"/>
  <c r="U379" i="24"/>
  <c r="Y379" i="24"/>
  <c r="F379" i="24"/>
  <c r="J379" i="24"/>
  <c r="N379" i="24"/>
  <c r="R379" i="24"/>
  <c r="V379" i="24"/>
  <c r="B379" i="24"/>
  <c r="C527" i="21"/>
  <c r="B527" i="21"/>
  <c r="D527" i="21"/>
  <c r="A528" i="21"/>
  <c r="C491" i="23"/>
  <c r="G491" i="23"/>
  <c r="K491" i="23"/>
  <c r="O491" i="23"/>
  <c r="S491" i="23"/>
  <c r="W491" i="23"/>
  <c r="D491" i="23"/>
  <c r="H491" i="23"/>
  <c r="L491" i="23"/>
  <c r="P491" i="23"/>
  <c r="T491" i="23"/>
  <c r="X491" i="23"/>
  <c r="A492" i="23"/>
  <c r="E491" i="23"/>
  <c r="I491" i="23"/>
  <c r="M491" i="23"/>
  <c r="Q491" i="23"/>
  <c r="U491" i="23"/>
  <c r="Y491" i="23"/>
  <c r="F491" i="23"/>
  <c r="J491" i="23"/>
  <c r="N491" i="23"/>
  <c r="R491" i="23"/>
  <c r="V491" i="23"/>
  <c r="B491" i="23"/>
  <c r="E631" i="24"/>
  <c r="G631" i="24"/>
  <c r="B631" i="24"/>
  <c r="H631" i="24"/>
  <c r="C631" i="24"/>
  <c r="D631" i="24"/>
  <c r="A632" i="24"/>
  <c r="Y631" i="24"/>
  <c r="S631" i="24"/>
  <c r="F631" i="24"/>
  <c r="P631" i="24"/>
  <c r="L631" i="24"/>
  <c r="K631" i="24"/>
  <c r="N631" i="24"/>
  <c r="J631" i="24"/>
  <c r="O631" i="24"/>
  <c r="R631" i="24"/>
  <c r="Q631" i="24"/>
  <c r="M631" i="24"/>
  <c r="I631" i="24"/>
  <c r="W631" i="24"/>
  <c r="U631" i="24"/>
  <c r="X631" i="24"/>
  <c r="T631" i="24"/>
  <c r="V631" i="24"/>
  <c r="O487" i="24"/>
  <c r="B487" i="24"/>
  <c r="L487" i="24"/>
  <c r="V487" i="24"/>
  <c r="E487" i="24"/>
  <c r="D487" i="24"/>
  <c r="N487" i="24"/>
  <c r="H487" i="24"/>
  <c r="R487" i="24"/>
  <c r="A488" i="24"/>
  <c r="G487" i="24"/>
  <c r="U487" i="24"/>
  <c r="T487" i="24"/>
  <c r="X487" i="24"/>
  <c r="C487" i="24"/>
  <c r="Q487" i="24"/>
  <c r="W487" i="24"/>
  <c r="J487" i="24"/>
  <c r="I487" i="24"/>
  <c r="M487" i="24"/>
  <c r="S487" i="24"/>
  <c r="F487" i="24"/>
  <c r="P487" i="24"/>
  <c r="K487" i="24"/>
  <c r="Y487" i="24"/>
  <c r="G559" i="24"/>
  <c r="D559" i="24"/>
  <c r="X559" i="24"/>
  <c r="Y559" i="24"/>
  <c r="J559" i="24"/>
  <c r="K559" i="24"/>
  <c r="H559" i="24"/>
  <c r="E559" i="24"/>
  <c r="A560" i="24"/>
  <c r="R559" i="24"/>
  <c r="O559" i="24"/>
  <c r="P559" i="24"/>
  <c r="I559" i="24"/>
  <c r="B559" i="24"/>
  <c r="C559" i="24"/>
  <c r="S559" i="24"/>
  <c r="T559" i="24"/>
  <c r="Q559" i="24"/>
  <c r="F559" i="24"/>
  <c r="L559" i="24"/>
  <c r="N559" i="24"/>
  <c r="M559" i="24"/>
  <c r="U559" i="24"/>
  <c r="V559" i="24"/>
  <c r="W559" i="24"/>
  <c r="H743" i="21"/>
  <c r="C743" i="21"/>
  <c r="Q743" i="21"/>
  <c r="E743" i="21"/>
  <c r="I743" i="21"/>
  <c r="M743" i="21"/>
  <c r="S743" i="21"/>
  <c r="F743" i="21"/>
  <c r="J743" i="21"/>
  <c r="Y743" i="21"/>
  <c r="B743" i="21"/>
  <c r="L743" i="21"/>
  <c r="G743" i="21"/>
  <c r="K743" i="21"/>
  <c r="N743" i="21"/>
  <c r="O743" i="21"/>
  <c r="R743" i="21"/>
  <c r="A744" i="21"/>
  <c r="P743" i="21"/>
  <c r="D743" i="21"/>
  <c r="X743" i="21"/>
  <c r="V743" i="21"/>
  <c r="U743" i="21"/>
  <c r="W743" i="21"/>
  <c r="T743" i="21"/>
  <c r="I414" i="24"/>
  <c r="B414" i="24"/>
  <c r="U414" i="24"/>
  <c r="K414" i="24"/>
  <c r="D414" i="24"/>
  <c r="W414" i="24"/>
  <c r="P414" i="24"/>
  <c r="F414" i="24"/>
  <c r="Y414" i="24"/>
  <c r="R414" i="24"/>
  <c r="H414" i="24"/>
  <c r="M414" i="24"/>
  <c r="T414" i="24"/>
  <c r="J414" i="24"/>
  <c r="C414" i="24"/>
  <c r="V414" i="24"/>
  <c r="O414" i="24"/>
  <c r="N414" i="24"/>
  <c r="E414" i="24"/>
  <c r="X414" i="24"/>
  <c r="Q414" i="24"/>
  <c r="G414" i="24"/>
  <c r="A415" i="24"/>
  <c r="A416" i="24" s="1"/>
  <c r="A417" i="24" s="1"/>
  <c r="S414" i="24"/>
  <c r="L414" i="24"/>
  <c r="H671" i="21"/>
  <c r="R671" i="21"/>
  <c r="E671" i="21"/>
  <c r="P671" i="21"/>
  <c r="K671" i="21"/>
  <c r="A672" i="21"/>
  <c r="X671" i="21"/>
  <c r="C671" i="21"/>
  <c r="F671" i="21"/>
  <c r="I671" i="21"/>
  <c r="D671" i="21"/>
  <c r="N671" i="21"/>
  <c r="Q671" i="21"/>
  <c r="S671" i="21"/>
  <c r="G671" i="21"/>
  <c r="Y671" i="21"/>
  <c r="T671" i="21"/>
  <c r="O671" i="21"/>
  <c r="B671" i="21"/>
  <c r="L671" i="21"/>
  <c r="W671" i="21"/>
  <c r="J671" i="21"/>
  <c r="M671" i="21"/>
  <c r="U671" i="21"/>
  <c r="V671" i="21"/>
  <c r="G815" i="21"/>
  <c r="W815" i="21"/>
  <c r="P815" i="21"/>
  <c r="I815" i="21"/>
  <c r="F815" i="21"/>
  <c r="K815" i="21"/>
  <c r="A816" i="21"/>
  <c r="T815" i="21"/>
  <c r="Q815" i="21"/>
  <c r="J815" i="21"/>
  <c r="O815" i="21"/>
  <c r="D815" i="21"/>
  <c r="X815" i="21"/>
  <c r="Y815" i="21"/>
  <c r="N815" i="21"/>
  <c r="C815" i="21"/>
  <c r="S815" i="21"/>
  <c r="H815" i="21"/>
  <c r="E815" i="21"/>
  <c r="B815" i="21"/>
  <c r="R815" i="21"/>
  <c r="L815" i="21"/>
  <c r="M815" i="21"/>
  <c r="V815" i="21"/>
  <c r="U815" i="21"/>
  <c r="A776" i="24"/>
  <c r="I775" i="24"/>
  <c r="K775" i="24"/>
  <c r="J775" i="24"/>
  <c r="E775" i="24"/>
  <c r="G775" i="24"/>
  <c r="F775" i="24"/>
  <c r="H775" i="24"/>
  <c r="C775" i="24"/>
  <c r="B775" i="24"/>
  <c r="D775" i="24"/>
  <c r="R775" i="24"/>
  <c r="P775" i="24"/>
  <c r="U775" i="24"/>
  <c r="M775" i="24"/>
  <c r="S775" i="24"/>
  <c r="L775" i="24"/>
  <c r="V775" i="24"/>
  <c r="T775" i="24"/>
  <c r="N775" i="24"/>
  <c r="Q775" i="24"/>
  <c r="W775" i="24"/>
  <c r="Y775" i="24"/>
  <c r="O775" i="24"/>
  <c r="X775" i="24"/>
  <c r="C595" i="24"/>
  <c r="E595" i="24"/>
  <c r="A596" i="24"/>
  <c r="G595" i="24"/>
  <c r="Y595" i="24"/>
  <c r="S595" i="24"/>
  <c r="B595" i="24"/>
  <c r="D595" i="24"/>
  <c r="F595" i="24"/>
  <c r="I595" i="24"/>
  <c r="M595" i="24"/>
  <c r="R595" i="24"/>
  <c r="P595" i="24"/>
  <c r="N595" i="24"/>
  <c r="K595" i="24"/>
  <c r="O595" i="24"/>
  <c r="Q595" i="24"/>
  <c r="H595" i="24"/>
  <c r="L595" i="24"/>
  <c r="J595" i="24"/>
  <c r="V595" i="24"/>
  <c r="W595" i="24"/>
  <c r="T595" i="24"/>
  <c r="X595" i="24"/>
  <c r="U595" i="24"/>
  <c r="R527" i="21"/>
  <c r="O527" i="21"/>
  <c r="P527" i="21"/>
  <c r="I527" i="21"/>
  <c r="S527" i="21"/>
  <c r="T527" i="21"/>
  <c r="Q527" i="21"/>
  <c r="F527" i="21"/>
  <c r="G527" i="21"/>
  <c r="X527" i="21"/>
  <c r="Y527" i="21"/>
  <c r="J527" i="21"/>
  <c r="K527" i="21"/>
  <c r="H527" i="21"/>
  <c r="E527" i="21"/>
  <c r="M527" i="21"/>
  <c r="N527" i="21"/>
  <c r="L527" i="21"/>
  <c r="W527" i="21"/>
  <c r="V527" i="21"/>
  <c r="U527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T847" i="24"/>
  <c r="D847" i="24"/>
  <c r="G847" i="24"/>
  <c r="N847" i="24"/>
  <c r="Y847" i="24"/>
  <c r="E847" i="24"/>
  <c r="P847" i="24"/>
  <c r="S847" i="24"/>
  <c r="C847" i="24"/>
  <c r="J847" i="24"/>
  <c r="Q847" i="24"/>
  <c r="L847" i="24"/>
  <c r="O847" i="24"/>
  <c r="A848" i="24"/>
  <c r="F847" i="24"/>
  <c r="M847" i="24"/>
  <c r="X847" i="24"/>
  <c r="H847" i="24"/>
  <c r="K847" i="24"/>
  <c r="R847" i="24"/>
  <c r="B847" i="24"/>
  <c r="I847" i="24"/>
  <c r="U847" i="24"/>
  <c r="V847" i="24"/>
  <c r="W847" i="24"/>
  <c r="X563" i="21"/>
  <c r="R563" i="21"/>
  <c r="I563" i="21"/>
  <c r="D563" i="21"/>
  <c r="J563" i="21"/>
  <c r="Q563" i="21"/>
  <c r="K563" i="21"/>
  <c r="Y563" i="21"/>
  <c r="T563" i="21"/>
  <c r="S563" i="21"/>
  <c r="G563" i="21"/>
  <c r="A564" i="21"/>
  <c r="A565" i="21" s="1"/>
  <c r="F563" i="21"/>
  <c r="H563" i="21"/>
  <c r="E563" i="21"/>
  <c r="P563" i="21"/>
  <c r="O563" i="21"/>
  <c r="L563" i="21"/>
  <c r="N563" i="21"/>
  <c r="M563" i="21"/>
  <c r="B563" i="21"/>
  <c r="C563" i="21"/>
  <c r="U563" i="21"/>
  <c r="W563" i="21"/>
  <c r="V563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9" i="21"/>
  <c r="E599" i="21"/>
  <c r="G599" i="21"/>
  <c r="H599" i="21"/>
  <c r="P599" i="21"/>
  <c r="A600" i="21"/>
  <c r="I599" i="21"/>
  <c r="J599" i="21"/>
  <c r="D599" i="21"/>
  <c r="M599" i="21"/>
  <c r="N599" i="21"/>
  <c r="K599" i="21"/>
  <c r="L599" i="21"/>
  <c r="O599" i="21"/>
  <c r="B599" i="21"/>
  <c r="C599" i="21"/>
  <c r="U599" i="21"/>
  <c r="X599" i="21"/>
  <c r="Y599" i="21"/>
  <c r="R599" i="21"/>
  <c r="Q599" i="21"/>
  <c r="V599" i="21"/>
  <c r="S599" i="21"/>
  <c r="W599" i="21"/>
  <c r="T599" i="21"/>
  <c r="J887" i="21"/>
  <c r="A888" i="21"/>
  <c r="F887" i="21"/>
  <c r="C887" i="21"/>
  <c r="I887" i="21"/>
  <c r="D887" i="21"/>
  <c r="E887" i="21"/>
  <c r="B887" i="21"/>
  <c r="H887" i="21"/>
  <c r="G887" i="21"/>
  <c r="M887" i="21"/>
  <c r="Q887" i="21"/>
  <c r="S887" i="21"/>
  <c r="W887" i="21"/>
  <c r="R887" i="21"/>
  <c r="V887" i="21"/>
  <c r="L887" i="21"/>
  <c r="P887" i="21"/>
  <c r="K887" i="21"/>
  <c r="O887" i="21"/>
  <c r="U887" i="21"/>
  <c r="Y887" i="21"/>
  <c r="T887" i="21"/>
  <c r="X887" i="21"/>
  <c r="N887" i="21"/>
  <c r="A740" i="24"/>
  <c r="J739" i="24"/>
  <c r="F739" i="24"/>
  <c r="D739" i="24"/>
  <c r="C739" i="24"/>
  <c r="H739" i="24"/>
  <c r="I739" i="24"/>
  <c r="G739" i="24"/>
  <c r="E739" i="24"/>
  <c r="B739" i="24"/>
  <c r="N739" i="24"/>
  <c r="U739" i="24"/>
  <c r="V739" i="24"/>
  <c r="W739" i="24"/>
  <c r="Y739" i="24"/>
  <c r="L739" i="24"/>
  <c r="Q739" i="24"/>
  <c r="R739" i="24"/>
  <c r="P739" i="24"/>
  <c r="X739" i="24"/>
  <c r="M739" i="24"/>
  <c r="S739" i="24"/>
  <c r="O739" i="24"/>
  <c r="K739" i="24"/>
  <c r="T739" i="24"/>
  <c r="E378" i="24"/>
  <c r="G378" i="24"/>
  <c r="Y378" i="24"/>
  <c r="T378" i="24"/>
  <c r="O378" i="24"/>
  <c r="B378" i="24"/>
  <c r="C378" i="24"/>
  <c r="U378" i="24"/>
  <c r="W378" i="24"/>
  <c r="J378" i="24"/>
  <c r="M378" i="24"/>
  <c r="H378" i="24"/>
  <c r="R378" i="24"/>
  <c r="S378" i="24"/>
  <c r="F378" i="24"/>
  <c r="P378" i="24"/>
  <c r="K378" i="24"/>
  <c r="X378" i="24"/>
  <c r="L378" i="24"/>
  <c r="V378" i="24"/>
  <c r="I378" i="24"/>
  <c r="D378" i="24"/>
  <c r="N378" i="24"/>
  <c r="Q378" i="24"/>
  <c r="O707" i="21"/>
  <c r="H707" i="21"/>
  <c r="E707" i="21"/>
  <c r="B707" i="21"/>
  <c r="C707" i="21"/>
  <c r="S707" i="21"/>
  <c r="P707" i="21"/>
  <c r="I707" i="21"/>
  <c r="F707" i="21"/>
  <c r="G707" i="21"/>
  <c r="A708" i="21"/>
  <c r="T707" i="21"/>
  <c r="Q707" i="21"/>
  <c r="J707" i="21"/>
  <c r="K707" i="21"/>
  <c r="D707" i="21"/>
  <c r="X707" i="21"/>
  <c r="Y707" i="21"/>
  <c r="R707" i="21"/>
  <c r="L707" i="21"/>
  <c r="N707" i="21"/>
  <c r="M707" i="21"/>
  <c r="V707" i="21"/>
  <c r="W707" i="21"/>
  <c r="U707" i="21"/>
  <c r="O523" i="24"/>
  <c r="B523" i="24"/>
  <c r="H523" i="24"/>
  <c r="G523" i="24"/>
  <c r="J523" i="24"/>
  <c r="I523" i="24"/>
  <c r="D523" i="24"/>
  <c r="R523" i="24"/>
  <c r="X523" i="24"/>
  <c r="W523" i="24"/>
  <c r="K523" i="24"/>
  <c r="Y523" i="24"/>
  <c r="T523" i="24"/>
  <c r="C523" i="24"/>
  <c r="Q523" i="24"/>
  <c r="L523" i="24"/>
  <c r="A524" i="24"/>
  <c r="N523" i="24"/>
  <c r="M523" i="24"/>
  <c r="S523" i="24"/>
  <c r="F523" i="24"/>
  <c r="E523" i="24"/>
  <c r="P523" i="24"/>
  <c r="V523" i="24"/>
  <c r="U523" i="24"/>
  <c r="O851" i="21"/>
  <c r="X851" i="21"/>
  <c r="J851" i="21"/>
  <c r="S851" i="21"/>
  <c r="Q851" i="21"/>
  <c r="R851" i="21"/>
  <c r="P851" i="21"/>
  <c r="Y851" i="21"/>
  <c r="K851" i="21"/>
  <c r="T851" i="21"/>
  <c r="A852" i="21"/>
  <c r="L851" i="21"/>
  <c r="M851" i="21"/>
  <c r="N851" i="21"/>
  <c r="H851" i="21"/>
  <c r="E851" i="21"/>
  <c r="B851" i="21"/>
  <c r="F851" i="21"/>
  <c r="G851" i="21"/>
  <c r="C851" i="21"/>
  <c r="I851" i="21"/>
  <c r="D851" i="21"/>
  <c r="U851" i="21"/>
  <c r="V851" i="21"/>
  <c r="W851" i="21"/>
  <c r="Y703" i="24"/>
  <c r="P703" i="24"/>
  <c r="A704" i="24"/>
  <c r="Q703" i="24"/>
  <c r="S703" i="24"/>
  <c r="R703" i="24"/>
  <c r="X703" i="24"/>
  <c r="O703" i="24"/>
  <c r="J703" i="24"/>
  <c r="T703" i="24"/>
  <c r="K703" i="24"/>
  <c r="M703" i="24"/>
  <c r="L703" i="24"/>
  <c r="N703" i="24"/>
  <c r="D703" i="24"/>
  <c r="C703" i="24"/>
  <c r="F703" i="24"/>
  <c r="H703" i="24"/>
  <c r="I703" i="24"/>
  <c r="B703" i="24"/>
  <c r="G703" i="24"/>
  <c r="E703" i="24"/>
  <c r="V703" i="24"/>
  <c r="U703" i="24"/>
  <c r="W703" i="24"/>
  <c r="T667" i="24"/>
  <c r="W667" i="24"/>
  <c r="G667" i="24"/>
  <c r="N667" i="24"/>
  <c r="Y667" i="24"/>
  <c r="P667" i="24"/>
  <c r="S667" i="24"/>
  <c r="C667" i="24"/>
  <c r="J667" i="24"/>
  <c r="Q667" i="24"/>
  <c r="H667" i="24"/>
  <c r="O667" i="24"/>
  <c r="A668" i="24"/>
  <c r="F667" i="24"/>
  <c r="I667" i="24"/>
  <c r="X667" i="24"/>
  <c r="D667" i="24"/>
  <c r="K667" i="24"/>
  <c r="R667" i="24"/>
  <c r="B667" i="24"/>
  <c r="E667" i="24"/>
  <c r="L667" i="24"/>
  <c r="M667" i="24"/>
  <c r="U667" i="24"/>
  <c r="V667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A528" i="23" s="1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50" i="24"/>
  <c r="J450" i="24"/>
  <c r="I450" i="24"/>
  <c r="H450" i="24"/>
  <c r="R450" i="24"/>
  <c r="A451" i="24"/>
  <c r="P450" i="24"/>
  <c r="K450" i="24"/>
  <c r="Y450" i="24"/>
  <c r="X450" i="24"/>
  <c r="C450" i="24"/>
  <c r="Q450" i="24"/>
  <c r="E450" i="24"/>
  <c r="D450" i="24"/>
  <c r="N450" i="24"/>
  <c r="M450" i="24"/>
  <c r="S450" i="24"/>
  <c r="F450" i="24"/>
  <c r="G450" i="24"/>
  <c r="U450" i="24"/>
  <c r="T450" i="24"/>
  <c r="O450" i="24"/>
  <c r="B450" i="24"/>
  <c r="L450" i="24"/>
  <c r="V450" i="24"/>
  <c r="I883" i="24"/>
  <c r="H883" i="24"/>
  <c r="K883" i="24"/>
  <c r="R883" i="24"/>
  <c r="B883" i="24"/>
  <c r="Y883" i="24"/>
  <c r="E883" i="24"/>
  <c r="D883" i="24"/>
  <c r="G883" i="24"/>
  <c r="N883" i="24"/>
  <c r="Q883" i="24"/>
  <c r="P883" i="24"/>
  <c r="S883" i="24"/>
  <c r="C883" i="24"/>
  <c r="J883" i="24"/>
  <c r="M883" i="24"/>
  <c r="L883" i="24"/>
  <c r="O883" i="24"/>
  <c r="A884" i="24"/>
  <c r="F883" i="24"/>
  <c r="X883" i="24"/>
  <c r="T883" i="24"/>
  <c r="U883" i="24"/>
  <c r="V883" i="24"/>
  <c r="W883" i="24"/>
  <c r="N811" i="24"/>
  <c r="Y811" i="24"/>
  <c r="X811" i="24"/>
  <c r="D811" i="24"/>
  <c r="K811" i="24"/>
  <c r="J811" i="24"/>
  <c r="Q811" i="24"/>
  <c r="T811" i="24"/>
  <c r="W811" i="24"/>
  <c r="G811" i="24"/>
  <c r="A812" i="24"/>
  <c r="F811" i="24"/>
  <c r="I811" i="24"/>
  <c r="P811" i="24"/>
  <c r="S811" i="24"/>
  <c r="C811" i="24"/>
  <c r="R811" i="24"/>
  <c r="B811" i="24"/>
  <c r="E811" i="24"/>
  <c r="H811" i="24"/>
  <c r="O811" i="24"/>
  <c r="M811" i="24"/>
  <c r="L811" i="24"/>
  <c r="U811" i="24"/>
  <c r="V811" i="24"/>
  <c r="S779" i="21"/>
  <c r="E779" i="21"/>
  <c r="D779" i="21"/>
  <c r="Y779" i="21"/>
  <c r="C779" i="21"/>
  <c r="H779" i="21"/>
  <c r="B779" i="21"/>
  <c r="G779" i="21"/>
  <c r="A780" i="21"/>
  <c r="F779" i="21"/>
  <c r="L779" i="21"/>
  <c r="I779" i="21"/>
  <c r="Q779" i="21"/>
  <c r="K779" i="21"/>
  <c r="R779" i="21"/>
  <c r="P779" i="21"/>
  <c r="J779" i="21"/>
  <c r="N779" i="21"/>
  <c r="O779" i="21"/>
  <c r="M779" i="21"/>
  <c r="T779" i="21"/>
  <c r="X779" i="21"/>
  <c r="W779" i="21"/>
  <c r="U779" i="21"/>
  <c r="V779" i="21"/>
  <c r="P635" i="21"/>
  <c r="I635" i="21"/>
  <c r="G635" i="21"/>
  <c r="F635" i="21"/>
  <c r="H635" i="21"/>
  <c r="E635" i="21"/>
  <c r="B635" i="21"/>
  <c r="C635" i="21"/>
  <c r="D635" i="21"/>
  <c r="A636" i="21"/>
  <c r="J635" i="21"/>
  <c r="N635" i="21"/>
  <c r="O635" i="21"/>
  <c r="L635" i="21"/>
  <c r="M635" i="21"/>
  <c r="K635" i="21"/>
  <c r="R635" i="21"/>
  <c r="W635" i="21"/>
  <c r="T635" i="21"/>
  <c r="Q635" i="21"/>
  <c r="Y635" i="21"/>
  <c r="X635" i="21"/>
  <c r="S635" i="21"/>
  <c r="U635" i="21"/>
  <c r="V635" i="21"/>
  <c r="N492" i="23" l="1"/>
  <c r="G492" i="23"/>
  <c r="W492" i="23"/>
  <c r="D492" i="23"/>
  <c r="T492" i="23"/>
  <c r="E492" i="23"/>
  <c r="U492" i="23"/>
  <c r="R492" i="23"/>
  <c r="K492" i="23"/>
  <c r="H492" i="23"/>
  <c r="X492" i="23"/>
  <c r="I492" i="23"/>
  <c r="Y492" i="23"/>
  <c r="F492" i="23"/>
  <c r="V492" i="23"/>
  <c r="O492" i="23"/>
  <c r="L492" i="23"/>
  <c r="M492" i="23"/>
  <c r="J492" i="23"/>
  <c r="B492" i="23"/>
  <c r="C492" i="23"/>
  <c r="S492" i="23"/>
  <c r="P492" i="23"/>
  <c r="Q492" i="23"/>
  <c r="K417" i="24"/>
  <c r="H417" i="24"/>
  <c r="X417" i="24"/>
  <c r="E417" i="24"/>
  <c r="U417" i="24"/>
  <c r="R417" i="24"/>
  <c r="O417" i="24"/>
  <c r="L417" i="24"/>
  <c r="I417" i="24"/>
  <c r="Y417" i="24"/>
  <c r="F417" i="24"/>
  <c r="V417" i="24"/>
  <c r="C417" i="24"/>
  <c r="S417" i="24"/>
  <c r="P417" i="24"/>
  <c r="M417" i="24"/>
  <c r="J417" i="24"/>
  <c r="B417" i="24"/>
  <c r="G417" i="24"/>
  <c r="W417" i="24"/>
  <c r="D417" i="24"/>
  <c r="T417" i="24"/>
  <c r="Q417" i="24"/>
  <c r="N417" i="24"/>
  <c r="F454" i="23"/>
  <c r="V454" i="23"/>
  <c r="O454" i="23"/>
  <c r="L454" i="23"/>
  <c r="M454" i="23"/>
  <c r="J454" i="23"/>
  <c r="B454" i="23"/>
  <c r="C454" i="23"/>
  <c r="S454" i="23"/>
  <c r="P454" i="23"/>
  <c r="Q454" i="23"/>
  <c r="N454" i="23"/>
  <c r="G454" i="23"/>
  <c r="W454" i="23"/>
  <c r="D454" i="23"/>
  <c r="T454" i="23"/>
  <c r="E454" i="23"/>
  <c r="U454" i="23"/>
  <c r="R454" i="23"/>
  <c r="K454" i="23"/>
  <c r="H454" i="23"/>
  <c r="X454" i="23"/>
  <c r="I454" i="23"/>
  <c r="Y454" i="23"/>
  <c r="C380" i="24"/>
  <c r="G380" i="24"/>
  <c r="K380" i="24"/>
  <c r="O380" i="24"/>
  <c r="S380" i="24"/>
  <c r="W380" i="24"/>
  <c r="D380" i="24"/>
  <c r="H380" i="24"/>
  <c r="L380" i="24"/>
  <c r="P380" i="24"/>
  <c r="T380" i="24"/>
  <c r="X380" i="24"/>
  <c r="E380" i="24"/>
  <c r="I380" i="24"/>
  <c r="M380" i="24"/>
  <c r="Q380" i="24"/>
  <c r="U380" i="24"/>
  <c r="Y380" i="24"/>
  <c r="F380" i="24"/>
  <c r="J380" i="24"/>
  <c r="N380" i="24"/>
  <c r="R380" i="24"/>
  <c r="V380" i="24"/>
  <c r="B380" i="24"/>
  <c r="F416" i="24"/>
  <c r="V416" i="24"/>
  <c r="W416" i="24"/>
  <c r="T416" i="24"/>
  <c r="S416" i="24"/>
  <c r="U416" i="24"/>
  <c r="J416" i="24"/>
  <c r="D416" i="24"/>
  <c r="H416" i="24"/>
  <c r="X416" i="24"/>
  <c r="I416" i="24"/>
  <c r="Y416" i="24"/>
  <c r="N416" i="24"/>
  <c r="G416" i="24"/>
  <c r="L416" i="24"/>
  <c r="C416" i="24"/>
  <c r="M416" i="24"/>
  <c r="O416" i="24"/>
  <c r="R416" i="24"/>
  <c r="K416" i="24"/>
  <c r="P416" i="24"/>
  <c r="B416" i="24"/>
  <c r="Q416" i="24"/>
  <c r="E416" i="24"/>
  <c r="A603" i="19"/>
  <c r="E602" i="19"/>
  <c r="I602" i="19"/>
  <c r="M602" i="19"/>
  <c r="Q602" i="19"/>
  <c r="U602" i="19"/>
  <c r="Y602" i="19"/>
  <c r="K602" i="19"/>
  <c r="B602" i="19"/>
  <c r="F602" i="19"/>
  <c r="J602" i="19"/>
  <c r="N602" i="19"/>
  <c r="R602" i="19"/>
  <c r="V602" i="19"/>
  <c r="G602" i="19"/>
  <c r="S602" i="19"/>
  <c r="D602" i="19"/>
  <c r="H602" i="19"/>
  <c r="L602" i="19"/>
  <c r="P602" i="19"/>
  <c r="T602" i="19"/>
  <c r="X602" i="19"/>
  <c r="C602" i="19"/>
  <c r="O602" i="19"/>
  <c r="W602" i="19"/>
  <c r="C565" i="21"/>
  <c r="G565" i="21"/>
  <c r="K565" i="21"/>
  <c r="O565" i="21"/>
  <c r="S565" i="21"/>
  <c r="W565" i="21"/>
  <c r="D565" i="21"/>
  <c r="H565" i="21"/>
  <c r="L565" i="21"/>
  <c r="P565" i="21"/>
  <c r="T565" i="21"/>
  <c r="X565" i="21"/>
  <c r="A566" i="21"/>
  <c r="E565" i="21"/>
  <c r="I565" i="21"/>
  <c r="M565" i="21"/>
  <c r="Q565" i="21"/>
  <c r="U565" i="21"/>
  <c r="Y565" i="21"/>
  <c r="F565" i="21"/>
  <c r="J565" i="21"/>
  <c r="N565" i="21"/>
  <c r="R565" i="21"/>
  <c r="V565" i="21"/>
  <c r="B565" i="21"/>
  <c r="A529" i="21"/>
  <c r="C528" i="21"/>
  <c r="G528" i="21"/>
  <c r="K528" i="21"/>
  <c r="O528" i="21"/>
  <c r="S528" i="21"/>
  <c r="W528" i="21"/>
  <c r="D528" i="21"/>
  <c r="H528" i="21"/>
  <c r="L528" i="21"/>
  <c r="P528" i="21"/>
  <c r="T528" i="21"/>
  <c r="X528" i="21"/>
  <c r="B528" i="21"/>
  <c r="E528" i="21"/>
  <c r="I528" i="21"/>
  <c r="M528" i="21"/>
  <c r="Q528" i="21"/>
  <c r="U528" i="21"/>
  <c r="Y528" i="21"/>
  <c r="F528" i="21"/>
  <c r="J528" i="21"/>
  <c r="N528" i="21"/>
  <c r="R528" i="21"/>
  <c r="V528" i="21"/>
  <c r="D528" i="23"/>
  <c r="H528" i="23"/>
  <c r="L528" i="23"/>
  <c r="P528" i="23"/>
  <c r="T528" i="23"/>
  <c r="X528" i="23"/>
  <c r="A529" i="23"/>
  <c r="E528" i="23"/>
  <c r="I528" i="23"/>
  <c r="M528" i="23"/>
  <c r="Q528" i="23"/>
  <c r="U528" i="23"/>
  <c r="Y528" i="23"/>
  <c r="F528" i="23"/>
  <c r="J528" i="23"/>
  <c r="N528" i="23"/>
  <c r="R528" i="23"/>
  <c r="V528" i="23"/>
  <c r="B528" i="23"/>
  <c r="C528" i="23"/>
  <c r="G528" i="23"/>
  <c r="K528" i="23"/>
  <c r="O528" i="23"/>
  <c r="S528" i="23"/>
  <c r="W528" i="23"/>
  <c r="E780" i="21"/>
  <c r="B780" i="21"/>
  <c r="G780" i="21"/>
  <c r="D780" i="21"/>
  <c r="S780" i="21"/>
  <c r="C780" i="21"/>
  <c r="Y780" i="21"/>
  <c r="F780" i="21"/>
  <c r="A781" i="21"/>
  <c r="L780" i="21"/>
  <c r="K780" i="21"/>
  <c r="I780" i="21"/>
  <c r="J780" i="21"/>
  <c r="R780" i="21"/>
  <c r="H780" i="21"/>
  <c r="N780" i="21"/>
  <c r="O780" i="21"/>
  <c r="P780" i="21"/>
  <c r="M780" i="21"/>
  <c r="Q780" i="21"/>
  <c r="U780" i="21"/>
  <c r="T780" i="21"/>
  <c r="X780" i="21"/>
  <c r="V780" i="21"/>
  <c r="W780" i="21"/>
  <c r="X884" i="24"/>
  <c r="H884" i="24"/>
  <c r="K884" i="24"/>
  <c r="R884" i="24"/>
  <c r="B884" i="24"/>
  <c r="I884" i="24"/>
  <c r="T884" i="24"/>
  <c r="D884" i="24"/>
  <c r="G884" i="24"/>
  <c r="N884" i="24"/>
  <c r="Y884" i="24"/>
  <c r="E884" i="24"/>
  <c r="P884" i="24"/>
  <c r="S884" i="24"/>
  <c r="C884" i="24"/>
  <c r="J884" i="24"/>
  <c r="Q884" i="24"/>
  <c r="L884" i="24"/>
  <c r="O884" i="24"/>
  <c r="A885" i="24"/>
  <c r="F884" i="24"/>
  <c r="M884" i="24"/>
  <c r="W884" i="24"/>
  <c r="V884" i="24"/>
  <c r="U884" i="24"/>
  <c r="C596" i="24"/>
  <c r="S596" i="24"/>
  <c r="T596" i="24"/>
  <c r="Q596" i="24"/>
  <c r="F596" i="24"/>
  <c r="G596" i="24"/>
  <c r="D596" i="24"/>
  <c r="X596" i="24"/>
  <c r="Y596" i="24"/>
  <c r="J596" i="24"/>
  <c r="K596" i="24"/>
  <c r="H596" i="24"/>
  <c r="E596" i="24"/>
  <c r="A597" i="24"/>
  <c r="R596" i="24"/>
  <c r="O596" i="24"/>
  <c r="P596" i="24"/>
  <c r="I596" i="24"/>
  <c r="B596" i="24"/>
  <c r="M596" i="24"/>
  <c r="L596" i="24"/>
  <c r="N596" i="24"/>
  <c r="U596" i="24"/>
  <c r="V596" i="24"/>
  <c r="W596" i="24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704" i="24"/>
  <c r="R704" i="24"/>
  <c r="B704" i="24"/>
  <c r="E704" i="24"/>
  <c r="H704" i="24"/>
  <c r="W704" i="24"/>
  <c r="G704" i="24"/>
  <c r="N704" i="24"/>
  <c r="Y704" i="24"/>
  <c r="X704" i="24"/>
  <c r="D704" i="24"/>
  <c r="S704" i="24"/>
  <c r="C704" i="24"/>
  <c r="J704" i="24"/>
  <c r="Q704" i="24"/>
  <c r="T704" i="24"/>
  <c r="O704" i="24"/>
  <c r="A705" i="24"/>
  <c r="F704" i="24"/>
  <c r="I704" i="24"/>
  <c r="P704" i="24"/>
  <c r="L704" i="24"/>
  <c r="M704" i="24"/>
  <c r="U704" i="24"/>
  <c r="V704" i="24"/>
  <c r="K708" i="21"/>
  <c r="D708" i="21"/>
  <c r="X708" i="21"/>
  <c r="Q708" i="21"/>
  <c r="J708" i="21"/>
  <c r="O708" i="21"/>
  <c r="H708" i="21"/>
  <c r="A709" i="21"/>
  <c r="Y708" i="21"/>
  <c r="N708" i="21"/>
  <c r="C708" i="21"/>
  <c r="S708" i="21"/>
  <c r="P708" i="21"/>
  <c r="E708" i="21"/>
  <c r="B708" i="21"/>
  <c r="R708" i="21"/>
  <c r="G708" i="21"/>
  <c r="W708" i="21"/>
  <c r="T708" i="21"/>
  <c r="I708" i="21"/>
  <c r="F708" i="21"/>
  <c r="M708" i="21"/>
  <c r="L708" i="21"/>
  <c r="V708" i="21"/>
  <c r="U708" i="21"/>
  <c r="G672" i="21"/>
  <c r="K672" i="21"/>
  <c r="O672" i="21"/>
  <c r="L672" i="21"/>
  <c r="P672" i="21"/>
  <c r="D672" i="21"/>
  <c r="H672" i="21"/>
  <c r="E672" i="21"/>
  <c r="I672" i="21"/>
  <c r="M672" i="21"/>
  <c r="F672" i="21"/>
  <c r="J672" i="21"/>
  <c r="N672" i="21"/>
  <c r="B672" i="21"/>
  <c r="C672" i="21"/>
  <c r="A673" i="21"/>
  <c r="T672" i="21"/>
  <c r="V672" i="21"/>
  <c r="Q672" i="21"/>
  <c r="X672" i="21"/>
  <c r="S672" i="21"/>
  <c r="U672" i="21"/>
  <c r="Y672" i="21"/>
  <c r="W672" i="21"/>
  <c r="R672" i="21"/>
  <c r="Q415" i="24"/>
  <c r="G415" i="24"/>
  <c r="S415" i="24"/>
  <c r="P415" i="24"/>
  <c r="M415" i="24"/>
  <c r="B415" i="24"/>
  <c r="U415" i="24"/>
  <c r="K415" i="24"/>
  <c r="D415" i="24"/>
  <c r="W415" i="24"/>
  <c r="T415" i="24"/>
  <c r="N415" i="24"/>
  <c r="F415" i="24"/>
  <c r="Y415" i="24"/>
  <c r="R415" i="24"/>
  <c r="H415" i="24"/>
  <c r="E415" i="24"/>
  <c r="X415" i="24"/>
  <c r="J415" i="24"/>
  <c r="C415" i="24"/>
  <c r="V415" i="24"/>
  <c r="O415" i="24"/>
  <c r="I415" i="24"/>
  <c r="L415" i="24"/>
  <c r="K560" i="24"/>
  <c r="D560" i="24"/>
  <c r="X560" i="24"/>
  <c r="Y560" i="24"/>
  <c r="N560" i="24"/>
  <c r="O560" i="24"/>
  <c r="H560" i="24"/>
  <c r="E560" i="24"/>
  <c r="B560" i="24"/>
  <c r="R560" i="24"/>
  <c r="C560" i="24"/>
  <c r="S560" i="24"/>
  <c r="P560" i="24"/>
  <c r="I560" i="24"/>
  <c r="F560" i="24"/>
  <c r="A561" i="24"/>
  <c r="G560" i="24"/>
  <c r="W560" i="24"/>
  <c r="T560" i="24"/>
  <c r="Q560" i="24"/>
  <c r="J560" i="24"/>
  <c r="M560" i="24"/>
  <c r="L560" i="24"/>
  <c r="U560" i="24"/>
  <c r="V560" i="24"/>
  <c r="L488" i="24"/>
  <c r="K488" i="24"/>
  <c r="Y488" i="24"/>
  <c r="T488" i="24"/>
  <c r="C488" i="24"/>
  <c r="Q488" i="24"/>
  <c r="E488" i="24"/>
  <c r="A489" i="24"/>
  <c r="N488" i="24"/>
  <c r="M488" i="24"/>
  <c r="S488" i="24"/>
  <c r="F488" i="24"/>
  <c r="G488" i="24"/>
  <c r="U488" i="24"/>
  <c r="P488" i="24"/>
  <c r="O488" i="24"/>
  <c r="B488" i="24"/>
  <c r="H488" i="24"/>
  <c r="V488" i="24"/>
  <c r="W488" i="24"/>
  <c r="J488" i="24"/>
  <c r="I488" i="24"/>
  <c r="D488" i="24"/>
  <c r="R488" i="24"/>
  <c r="X488" i="24"/>
  <c r="D632" i="24"/>
  <c r="A633" i="24"/>
  <c r="E632" i="24"/>
  <c r="S632" i="24"/>
  <c r="F632" i="24"/>
  <c r="G632" i="24"/>
  <c r="B632" i="24"/>
  <c r="C632" i="24"/>
  <c r="Y632" i="24"/>
  <c r="Q632" i="24"/>
  <c r="O632" i="24"/>
  <c r="I632" i="24"/>
  <c r="M632" i="24"/>
  <c r="H632" i="24"/>
  <c r="P632" i="24"/>
  <c r="K632" i="24"/>
  <c r="N632" i="24"/>
  <c r="J632" i="24"/>
  <c r="L632" i="24"/>
  <c r="R632" i="24"/>
  <c r="V632" i="24"/>
  <c r="X632" i="24"/>
  <c r="W632" i="24"/>
  <c r="U632" i="24"/>
  <c r="T632" i="24"/>
  <c r="H636" i="21"/>
  <c r="A637" i="21"/>
  <c r="F636" i="21"/>
  <c r="P636" i="21"/>
  <c r="D636" i="21"/>
  <c r="E636" i="21"/>
  <c r="I636" i="21"/>
  <c r="G636" i="21"/>
  <c r="J636" i="21"/>
  <c r="O636" i="21"/>
  <c r="M636" i="21"/>
  <c r="K636" i="21"/>
  <c r="N636" i="21"/>
  <c r="L636" i="21"/>
  <c r="C636" i="21"/>
  <c r="B636" i="21"/>
  <c r="X636" i="21"/>
  <c r="T636" i="21"/>
  <c r="S636" i="21"/>
  <c r="Q636" i="21"/>
  <c r="W636" i="21"/>
  <c r="V636" i="21"/>
  <c r="Y636" i="21"/>
  <c r="U636" i="21"/>
  <c r="R636" i="21"/>
  <c r="C451" i="24"/>
  <c r="Q451" i="24"/>
  <c r="W451" i="24"/>
  <c r="J451" i="24"/>
  <c r="I451" i="24"/>
  <c r="D451" i="24"/>
  <c r="R451" i="24"/>
  <c r="S451" i="24"/>
  <c r="F451" i="24"/>
  <c r="L451" i="24"/>
  <c r="K451" i="24"/>
  <c r="Y451" i="24"/>
  <c r="T451" i="24"/>
  <c r="H451" i="24"/>
  <c r="V451" i="24"/>
  <c r="E451" i="24"/>
  <c r="A452" i="24"/>
  <c r="A453" i="24" s="1"/>
  <c r="N451" i="24"/>
  <c r="M451" i="24"/>
  <c r="X451" i="24"/>
  <c r="G451" i="24"/>
  <c r="U451" i="24"/>
  <c r="P451" i="24"/>
  <c r="O451" i="24"/>
  <c r="B451" i="24"/>
  <c r="Y668" i="24"/>
  <c r="S668" i="24"/>
  <c r="F668" i="24"/>
  <c r="E668" i="24"/>
  <c r="G668" i="24"/>
  <c r="B668" i="24"/>
  <c r="H668" i="24"/>
  <c r="C668" i="24"/>
  <c r="D668" i="24"/>
  <c r="A669" i="24"/>
  <c r="N668" i="24"/>
  <c r="M668" i="24"/>
  <c r="Q668" i="24"/>
  <c r="L668" i="24"/>
  <c r="I668" i="24"/>
  <c r="P668" i="24"/>
  <c r="O668" i="24"/>
  <c r="K668" i="24"/>
  <c r="J668" i="24"/>
  <c r="R668" i="24"/>
  <c r="X668" i="24"/>
  <c r="T668" i="24"/>
  <c r="W668" i="24"/>
  <c r="U668" i="24"/>
  <c r="V668" i="24"/>
  <c r="G524" i="24"/>
  <c r="K524" i="24"/>
  <c r="O524" i="24"/>
  <c r="C524" i="24"/>
  <c r="P524" i="24"/>
  <c r="D524" i="24"/>
  <c r="H524" i="24"/>
  <c r="L524" i="24"/>
  <c r="E524" i="24"/>
  <c r="I524" i="24"/>
  <c r="M524" i="24"/>
  <c r="A525" i="24"/>
  <c r="J524" i="24"/>
  <c r="N524" i="24"/>
  <c r="B524" i="24"/>
  <c r="F524" i="24"/>
  <c r="T524" i="24"/>
  <c r="R524" i="24"/>
  <c r="Y524" i="24"/>
  <c r="V524" i="24"/>
  <c r="X524" i="24"/>
  <c r="Q524" i="24"/>
  <c r="S524" i="24"/>
  <c r="U524" i="24"/>
  <c r="W524" i="24"/>
  <c r="R740" i="24"/>
  <c r="X740" i="24"/>
  <c r="O740" i="24"/>
  <c r="J740" i="24"/>
  <c r="T740" i="24"/>
  <c r="K740" i="24"/>
  <c r="Y740" i="24"/>
  <c r="P740" i="24"/>
  <c r="A741" i="24"/>
  <c r="Q740" i="24"/>
  <c r="S740" i="24"/>
  <c r="L740" i="24"/>
  <c r="N740" i="24"/>
  <c r="M740" i="24"/>
  <c r="C740" i="24"/>
  <c r="I740" i="24"/>
  <c r="F740" i="24"/>
  <c r="G740" i="24"/>
  <c r="H740" i="24"/>
  <c r="B740" i="24"/>
  <c r="E740" i="24"/>
  <c r="D740" i="24"/>
  <c r="W740" i="24"/>
  <c r="V740" i="24"/>
  <c r="U740" i="24"/>
  <c r="K888" i="21"/>
  <c r="O888" i="21"/>
  <c r="Q888" i="21"/>
  <c r="R888" i="21"/>
  <c r="Y888" i="21"/>
  <c r="J888" i="21"/>
  <c r="T888" i="21"/>
  <c r="X888" i="21"/>
  <c r="A889" i="21"/>
  <c r="S888" i="21"/>
  <c r="P888" i="21"/>
  <c r="N888" i="21"/>
  <c r="L888" i="21"/>
  <c r="M888" i="21"/>
  <c r="F888" i="21"/>
  <c r="B888" i="21"/>
  <c r="E888" i="21"/>
  <c r="H888" i="21"/>
  <c r="G888" i="21"/>
  <c r="C888" i="21"/>
  <c r="D888" i="21"/>
  <c r="I888" i="21"/>
  <c r="W888" i="21"/>
  <c r="U888" i="21"/>
  <c r="V888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48" i="24"/>
  <c r="T848" i="24"/>
  <c r="W848" i="24"/>
  <c r="G848" i="24"/>
  <c r="N848" i="24"/>
  <c r="I848" i="24"/>
  <c r="P848" i="24"/>
  <c r="S848" i="24"/>
  <c r="C848" i="24"/>
  <c r="J848" i="24"/>
  <c r="E848" i="24"/>
  <c r="H848" i="24"/>
  <c r="O848" i="24"/>
  <c r="A849" i="24"/>
  <c r="F848" i="24"/>
  <c r="Y848" i="24"/>
  <c r="X848" i="24"/>
  <c r="D848" i="24"/>
  <c r="K848" i="24"/>
  <c r="R848" i="24"/>
  <c r="B848" i="24"/>
  <c r="M848" i="24"/>
  <c r="L848" i="24"/>
  <c r="V848" i="24"/>
  <c r="U848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A565" i="23" s="1"/>
  <c r="Q563" i="23"/>
  <c r="F563" i="23"/>
  <c r="V563" i="23"/>
  <c r="O563" i="23"/>
  <c r="D563" i="23"/>
  <c r="T563" i="23"/>
  <c r="G812" i="24"/>
  <c r="F812" i="24"/>
  <c r="H812" i="24"/>
  <c r="C812" i="24"/>
  <c r="B812" i="24"/>
  <c r="D812" i="24"/>
  <c r="A813" i="24"/>
  <c r="I812" i="24"/>
  <c r="K812" i="24"/>
  <c r="J812" i="24"/>
  <c r="E812" i="24"/>
  <c r="S812" i="24"/>
  <c r="U812" i="24"/>
  <c r="V812" i="24"/>
  <c r="R812" i="24"/>
  <c r="N812" i="24"/>
  <c r="L812" i="24"/>
  <c r="Q812" i="24"/>
  <c r="M812" i="24"/>
  <c r="Y812" i="24"/>
  <c r="X812" i="24"/>
  <c r="T812" i="24"/>
  <c r="P812" i="24"/>
  <c r="O812" i="24"/>
  <c r="W812" i="24"/>
  <c r="G852" i="21"/>
  <c r="W852" i="21"/>
  <c r="F852" i="21"/>
  <c r="R852" i="21"/>
  <c r="N852" i="21"/>
  <c r="K852" i="21"/>
  <c r="E852" i="21"/>
  <c r="Q852" i="21"/>
  <c r="X852" i="21"/>
  <c r="T852" i="21"/>
  <c r="O852" i="21"/>
  <c r="J852" i="21"/>
  <c r="B852" i="21"/>
  <c r="D852" i="21"/>
  <c r="Y852" i="21"/>
  <c r="C852" i="21"/>
  <c r="S852" i="21"/>
  <c r="P852" i="21"/>
  <c r="H852" i="21"/>
  <c r="I852" i="21"/>
  <c r="A853" i="21"/>
  <c r="L852" i="21"/>
  <c r="M852" i="21"/>
  <c r="U852" i="21"/>
  <c r="V852" i="21"/>
  <c r="P600" i="21"/>
  <c r="D600" i="21"/>
  <c r="A601" i="21"/>
  <c r="F600" i="21"/>
  <c r="E600" i="21"/>
  <c r="I600" i="21"/>
  <c r="T600" i="21"/>
  <c r="H600" i="21"/>
  <c r="O600" i="21"/>
  <c r="J600" i="21"/>
  <c r="Y600" i="21"/>
  <c r="R600" i="21"/>
  <c r="X600" i="21"/>
  <c r="S600" i="21"/>
  <c r="G600" i="21"/>
  <c r="K600" i="21"/>
  <c r="Q600" i="21"/>
  <c r="L600" i="21"/>
  <c r="N600" i="21"/>
  <c r="M600" i="21"/>
  <c r="B600" i="21"/>
  <c r="C600" i="21"/>
  <c r="U600" i="21"/>
  <c r="W600" i="21"/>
  <c r="V600" i="21"/>
  <c r="T564" i="21"/>
  <c r="P564" i="21"/>
  <c r="K564" i="21"/>
  <c r="H564" i="21"/>
  <c r="I564" i="21"/>
  <c r="Q564" i="21"/>
  <c r="C564" i="21"/>
  <c r="E564" i="21"/>
  <c r="R564" i="21"/>
  <c r="Y564" i="21"/>
  <c r="F564" i="21"/>
  <c r="X564" i="21"/>
  <c r="J564" i="21"/>
  <c r="D564" i="21"/>
  <c r="G564" i="21"/>
  <c r="O564" i="21"/>
  <c r="B564" i="21"/>
  <c r="S564" i="21"/>
  <c r="N564" i="21"/>
  <c r="M564" i="21"/>
  <c r="L564" i="21"/>
  <c r="W564" i="21"/>
  <c r="U564" i="21"/>
  <c r="V564" i="21"/>
  <c r="J776" i="24"/>
  <c r="A777" i="24"/>
  <c r="I776" i="24"/>
  <c r="E776" i="24"/>
  <c r="G776" i="24"/>
  <c r="F776" i="24"/>
  <c r="H776" i="24"/>
  <c r="B776" i="24"/>
  <c r="C776" i="24"/>
  <c r="D776" i="24"/>
  <c r="Y776" i="24"/>
  <c r="Q776" i="24"/>
  <c r="R776" i="24"/>
  <c r="U776" i="24"/>
  <c r="P776" i="24"/>
  <c r="X776" i="24"/>
  <c r="M776" i="24"/>
  <c r="W776" i="24"/>
  <c r="O776" i="24"/>
  <c r="T776" i="24"/>
  <c r="N776" i="24"/>
  <c r="V776" i="24"/>
  <c r="K776" i="24"/>
  <c r="L776" i="24"/>
  <c r="S776" i="24"/>
  <c r="S816" i="21"/>
  <c r="E816" i="21"/>
  <c r="C816" i="21"/>
  <c r="D816" i="21"/>
  <c r="Y816" i="21"/>
  <c r="B816" i="21"/>
  <c r="H816" i="21"/>
  <c r="F816" i="21"/>
  <c r="G816" i="21"/>
  <c r="A817" i="21"/>
  <c r="O816" i="21"/>
  <c r="M816" i="21"/>
  <c r="Q816" i="21"/>
  <c r="R816" i="21"/>
  <c r="L816" i="21"/>
  <c r="J816" i="21"/>
  <c r="N816" i="21"/>
  <c r="I816" i="21"/>
  <c r="P816" i="21"/>
  <c r="K816" i="21"/>
  <c r="X816" i="21"/>
  <c r="V816" i="21"/>
  <c r="W816" i="21"/>
  <c r="T816" i="21"/>
  <c r="U816" i="21"/>
  <c r="D744" i="21"/>
  <c r="R744" i="21"/>
  <c r="J744" i="21"/>
  <c r="S744" i="21"/>
  <c r="I744" i="21"/>
  <c r="Q744" i="21"/>
  <c r="T744" i="21"/>
  <c r="G744" i="21"/>
  <c r="K744" i="21"/>
  <c r="X744" i="21"/>
  <c r="N744" i="21"/>
  <c r="M744" i="21"/>
  <c r="L744" i="21"/>
  <c r="P744" i="21"/>
  <c r="F744" i="21"/>
  <c r="C744" i="21"/>
  <c r="O744" i="21"/>
  <c r="B744" i="21"/>
  <c r="E744" i="21"/>
  <c r="Y744" i="21"/>
  <c r="A745" i="21"/>
  <c r="H744" i="21"/>
  <c r="W744" i="21"/>
  <c r="U744" i="21"/>
  <c r="V744" i="21"/>
  <c r="N529" i="21" l="1"/>
  <c r="G529" i="21"/>
  <c r="W529" i="21"/>
  <c r="D529" i="21"/>
  <c r="T529" i="21"/>
  <c r="E529" i="21"/>
  <c r="U529" i="21"/>
  <c r="R529" i="21"/>
  <c r="K529" i="21"/>
  <c r="H529" i="21"/>
  <c r="X529" i="21"/>
  <c r="I529" i="21"/>
  <c r="Y529" i="21"/>
  <c r="F529" i="21"/>
  <c r="V529" i="21"/>
  <c r="O529" i="21"/>
  <c r="L529" i="21"/>
  <c r="M529" i="21"/>
  <c r="J529" i="21"/>
  <c r="B529" i="21"/>
  <c r="C529" i="21"/>
  <c r="S529" i="21"/>
  <c r="P529" i="21"/>
  <c r="Q529" i="21"/>
  <c r="F529" i="23"/>
  <c r="V529" i="23"/>
  <c r="O529" i="23"/>
  <c r="L529" i="23"/>
  <c r="M529" i="23"/>
  <c r="J529" i="23"/>
  <c r="B529" i="23"/>
  <c r="C529" i="23"/>
  <c r="S529" i="23"/>
  <c r="P529" i="23"/>
  <c r="Q529" i="23"/>
  <c r="N529" i="23"/>
  <c r="G529" i="23"/>
  <c r="W529" i="23"/>
  <c r="D529" i="23"/>
  <c r="T529" i="23"/>
  <c r="E529" i="23"/>
  <c r="U529" i="23"/>
  <c r="R529" i="23"/>
  <c r="K529" i="23"/>
  <c r="H529" i="23"/>
  <c r="X529" i="23"/>
  <c r="I529" i="23"/>
  <c r="Y529" i="23"/>
  <c r="F566" i="21"/>
  <c r="V566" i="21"/>
  <c r="O566" i="21"/>
  <c r="L566" i="21"/>
  <c r="M566" i="21"/>
  <c r="J566" i="21"/>
  <c r="B566" i="21"/>
  <c r="C566" i="21"/>
  <c r="S566" i="21"/>
  <c r="P566" i="21"/>
  <c r="Q566" i="21"/>
  <c r="N566" i="21"/>
  <c r="G566" i="21"/>
  <c r="W566" i="21"/>
  <c r="D566" i="21"/>
  <c r="T566" i="21"/>
  <c r="E566" i="21"/>
  <c r="U566" i="21"/>
  <c r="R566" i="21"/>
  <c r="K566" i="21"/>
  <c r="H566" i="21"/>
  <c r="X566" i="21"/>
  <c r="I566" i="21"/>
  <c r="Y566" i="21"/>
  <c r="N603" i="19"/>
  <c r="K603" i="19"/>
  <c r="B603" i="19"/>
  <c r="H603" i="19"/>
  <c r="D603" i="19"/>
  <c r="I603" i="19"/>
  <c r="E603" i="19"/>
  <c r="R603" i="19"/>
  <c r="O603" i="19"/>
  <c r="L603" i="19"/>
  <c r="M603" i="19"/>
  <c r="F603" i="19"/>
  <c r="V603" i="19"/>
  <c r="S603" i="19"/>
  <c r="P603" i="19"/>
  <c r="Q603" i="19"/>
  <c r="J603" i="19"/>
  <c r="C603" i="19"/>
  <c r="G603" i="19"/>
  <c r="W603" i="19"/>
  <c r="Y603" i="19"/>
  <c r="T603" i="19"/>
  <c r="X603" i="19"/>
  <c r="U603" i="19"/>
  <c r="A454" i="24"/>
  <c r="C453" i="24"/>
  <c r="G453" i="24"/>
  <c r="K453" i="24"/>
  <c r="O453" i="24"/>
  <c r="S453" i="24"/>
  <c r="W453" i="24"/>
  <c r="D453" i="24"/>
  <c r="H453" i="24"/>
  <c r="L453" i="24"/>
  <c r="P453" i="24"/>
  <c r="T453" i="24"/>
  <c r="X453" i="24"/>
  <c r="E453" i="24"/>
  <c r="I453" i="24"/>
  <c r="M453" i="24"/>
  <c r="Q453" i="24"/>
  <c r="U453" i="24"/>
  <c r="Y453" i="24"/>
  <c r="F453" i="24"/>
  <c r="J453" i="24"/>
  <c r="N453" i="24"/>
  <c r="R453" i="24"/>
  <c r="V453" i="24"/>
  <c r="B453" i="24"/>
  <c r="C601" i="21"/>
  <c r="B601" i="21"/>
  <c r="A602" i="21"/>
  <c r="A566" i="23"/>
  <c r="C565" i="23"/>
  <c r="G565" i="23"/>
  <c r="K565" i="23"/>
  <c r="O565" i="23"/>
  <c r="S565" i="23"/>
  <c r="W565" i="23"/>
  <c r="D565" i="23"/>
  <c r="H565" i="23"/>
  <c r="L565" i="23"/>
  <c r="P565" i="23"/>
  <c r="T565" i="23"/>
  <c r="X565" i="23"/>
  <c r="E565" i="23"/>
  <c r="I565" i="23"/>
  <c r="M565" i="23"/>
  <c r="Q565" i="23"/>
  <c r="U565" i="23"/>
  <c r="Y565" i="23"/>
  <c r="F565" i="23"/>
  <c r="J565" i="23"/>
  <c r="N565" i="23"/>
  <c r="R565" i="23"/>
  <c r="V565" i="23"/>
  <c r="B565" i="23"/>
  <c r="B853" i="21"/>
  <c r="C853" i="21"/>
  <c r="S853" i="21"/>
  <c r="Y853" i="21"/>
  <c r="D853" i="21"/>
  <c r="F853" i="21"/>
  <c r="A854" i="21"/>
  <c r="H853" i="21"/>
  <c r="G853" i="21"/>
  <c r="E853" i="21"/>
  <c r="R853" i="21"/>
  <c r="M853" i="21"/>
  <c r="I853" i="21"/>
  <c r="P853" i="21"/>
  <c r="L853" i="21"/>
  <c r="K853" i="21"/>
  <c r="J853" i="21"/>
  <c r="O853" i="21"/>
  <c r="Q853" i="21"/>
  <c r="N853" i="21"/>
  <c r="V853" i="21"/>
  <c r="U853" i="21"/>
  <c r="W853" i="21"/>
  <c r="T853" i="21"/>
  <c r="X853" i="21"/>
  <c r="A814" i="24"/>
  <c r="J813" i="24"/>
  <c r="C813" i="24"/>
  <c r="G813" i="24"/>
  <c r="I813" i="24"/>
  <c r="B813" i="24"/>
  <c r="H813" i="24"/>
  <c r="D813" i="24"/>
  <c r="E813" i="24"/>
  <c r="F813" i="24"/>
  <c r="S813" i="24"/>
  <c r="X813" i="24"/>
  <c r="Q813" i="24"/>
  <c r="P813" i="24"/>
  <c r="N813" i="24"/>
  <c r="O813" i="24"/>
  <c r="T813" i="24"/>
  <c r="W813" i="24"/>
  <c r="Y813" i="24"/>
  <c r="U813" i="24"/>
  <c r="K813" i="24"/>
  <c r="R813" i="24"/>
  <c r="L813" i="24"/>
  <c r="V813" i="24"/>
  <c r="M813" i="24"/>
  <c r="Y669" i="24"/>
  <c r="G669" i="24"/>
  <c r="A670" i="24"/>
  <c r="E669" i="24"/>
  <c r="C669" i="24"/>
  <c r="F669" i="24"/>
  <c r="D669" i="24"/>
  <c r="B669" i="24"/>
  <c r="S669" i="24"/>
  <c r="J669" i="24"/>
  <c r="O669" i="24"/>
  <c r="I669" i="24"/>
  <c r="Q669" i="24"/>
  <c r="H669" i="24"/>
  <c r="N669" i="24"/>
  <c r="P669" i="24"/>
  <c r="M669" i="24"/>
  <c r="K669" i="24"/>
  <c r="L669" i="24"/>
  <c r="R669" i="24"/>
  <c r="U669" i="24"/>
  <c r="V669" i="24"/>
  <c r="X669" i="24"/>
  <c r="W669" i="24"/>
  <c r="T669" i="24"/>
  <c r="G601" i="21"/>
  <c r="D601" i="21"/>
  <c r="P601" i="21"/>
  <c r="F601" i="21"/>
  <c r="E601" i="21"/>
  <c r="T601" i="21"/>
  <c r="H601" i="21"/>
  <c r="Y601" i="21"/>
  <c r="J601" i="21"/>
  <c r="Q601" i="21"/>
  <c r="S601" i="21"/>
  <c r="I601" i="21"/>
  <c r="O601" i="21"/>
  <c r="R601" i="21"/>
  <c r="K601" i="21"/>
  <c r="X601" i="21"/>
  <c r="M601" i="21"/>
  <c r="N601" i="21"/>
  <c r="L601" i="21"/>
  <c r="V601" i="21"/>
  <c r="W601" i="21"/>
  <c r="U601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H600" i="23"/>
  <c r="X600" i="23"/>
  <c r="Q600" i="23"/>
  <c r="F600" i="23"/>
  <c r="V600" i="23"/>
  <c r="K600" i="23"/>
  <c r="L600" i="23"/>
  <c r="E600" i="23"/>
  <c r="U600" i="23"/>
  <c r="J600" i="23"/>
  <c r="A601" i="23"/>
  <c r="A602" i="23" s="1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25" i="24"/>
  <c r="I525" i="24"/>
  <c r="M525" i="24"/>
  <c r="E525" i="24"/>
  <c r="N525" i="24"/>
  <c r="K525" i="24"/>
  <c r="F525" i="24"/>
  <c r="J525" i="24"/>
  <c r="G525" i="24"/>
  <c r="A526" i="24"/>
  <c r="O525" i="24"/>
  <c r="H525" i="24"/>
  <c r="L525" i="24"/>
  <c r="P525" i="24"/>
  <c r="C525" i="24"/>
  <c r="B525" i="24"/>
  <c r="R525" i="24"/>
  <c r="V525" i="24"/>
  <c r="Q525" i="24"/>
  <c r="S525" i="24"/>
  <c r="U525" i="24"/>
  <c r="X525" i="24"/>
  <c r="T525" i="24"/>
  <c r="Y525" i="24"/>
  <c r="W525" i="24"/>
  <c r="A674" i="21"/>
  <c r="E673" i="21"/>
  <c r="N673" i="21"/>
  <c r="K673" i="21"/>
  <c r="F673" i="21"/>
  <c r="J673" i="21"/>
  <c r="G673" i="21"/>
  <c r="O673" i="21"/>
  <c r="D673" i="21"/>
  <c r="H673" i="21"/>
  <c r="L673" i="21"/>
  <c r="P673" i="21"/>
  <c r="I673" i="21"/>
  <c r="M673" i="21"/>
  <c r="C673" i="21"/>
  <c r="B673" i="21"/>
  <c r="Q673" i="21"/>
  <c r="Y673" i="21"/>
  <c r="X673" i="21"/>
  <c r="T673" i="21"/>
  <c r="W673" i="21"/>
  <c r="R673" i="21"/>
  <c r="V673" i="21"/>
  <c r="S673" i="21"/>
  <c r="U673" i="21"/>
  <c r="G705" i="24"/>
  <c r="B705" i="24"/>
  <c r="H705" i="24"/>
  <c r="C705" i="24"/>
  <c r="Y705" i="24"/>
  <c r="D705" i="24"/>
  <c r="A706" i="24"/>
  <c r="E705" i="24"/>
  <c r="S705" i="24"/>
  <c r="F705" i="24"/>
  <c r="P705" i="24"/>
  <c r="O705" i="24"/>
  <c r="K705" i="24"/>
  <c r="N705" i="24"/>
  <c r="J705" i="24"/>
  <c r="M705" i="24"/>
  <c r="R705" i="24"/>
  <c r="Q705" i="24"/>
  <c r="I705" i="24"/>
  <c r="L705" i="24"/>
  <c r="T705" i="24"/>
  <c r="X705" i="24"/>
  <c r="V705" i="24"/>
  <c r="W705" i="24"/>
  <c r="U705" i="24"/>
  <c r="O745" i="21"/>
  <c r="J745" i="21"/>
  <c r="A746" i="21"/>
  <c r="G745" i="21"/>
  <c r="B745" i="21"/>
  <c r="T745" i="21"/>
  <c r="H745" i="21"/>
  <c r="C745" i="21"/>
  <c r="I745" i="21"/>
  <c r="W745" i="21"/>
  <c r="R745" i="21"/>
  <c r="Q745" i="21"/>
  <c r="X745" i="21"/>
  <c r="S745" i="21"/>
  <c r="Y745" i="21"/>
  <c r="P745" i="21"/>
  <c r="K745" i="21"/>
  <c r="F745" i="21"/>
  <c r="E745" i="21"/>
  <c r="L745" i="21"/>
  <c r="N745" i="21"/>
  <c r="M745" i="21"/>
  <c r="D745" i="21"/>
  <c r="V745" i="21"/>
  <c r="U745" i="21"/>
  <c r="Y817" i="21"/>
  <c r="G817" i="21"/>
  <c r="B817" i="21"/>
  <c r="S817" i="21"/>
  <c r="F817" i="21"/>
  <c r="A818" i="21"/>
  <c r="E817" i="21"/>
  <c r="C817" i="21"/>
  <c r="D817" i="21"/>
  <c r="L817" i="21"/>
  <c r="P817" i="21"/>
  <c r="I817" i="21"/>
  <c r="R817" i="21"/>
  <c r="Q817" i="21"/>
  <c r="N817" i="21"/>
  <c r="O817" i="21"/>
  <c r="M817" i="21"/>
  <c r="J817" i="21"/>
  <c r="K817" i="21"/>
  <c r="H817" i="21"/>
  <c r="U817" i="21"/>
  <c r="X817" i="21"/>
  <c r="V817" i="21"/>
  <c r="T817" i="21"/>
  <c r="W817" i="21"/>
  <c r="D889" i="21"/>
  <c r="A890" i="21"/>
  <c r="I889" i="21"/>
  <c r="S889" i="21"/>
  <c r="W889" i="21"/>
  <c r="H889" i="21"/>
  <c r="Q889" i="21"/>
  <c r="T889" i="21"/>
  <c r="O889" i="21"/>
  <c r="Y889" i="21"/>
  <c r="B889" i="21"/>
  <c r="P889" i="21"/>
  <c r="F889" i="21"/>
  <c r="R889" i="21"/>
  <c r="E889" i="21"/>
  <c r="N889" i="21"/>
  <c r="K889" i="21"/>
  <c r="J889" i="21"/>
  <c r="X889" i="21"/>
  <c r="C889" i="21"/>
  <c r="G889" i="21"/>
  <c r="M889" i="21"/>
  <c r="L889" i="21"/>
  <c r="U889" i="21"/>
  <c r="V889" i="21"/>
  <c r="K452" i="24"/>
  <c r="F452" i="24"/>
  <c r="X452" i="24"/>
  <c r="C452" i="24"/>
  <c r="I452" i="24"/>
  <c r="W452" i="24"/>
  <c r="M452" i="24"/>
  <c r="D452" i="24"/>
  <c r="V452" i="24"/>
  <c r="E452" i="24"/>
  <c r="S452" i="24"/>
  <c r="Y452" i="24"/>
  <c r="P452" i="24"/>
  <c r="B452" i="24"/>
  <c r="T452" i="24"/>
  <c r="O452" i="24"/>
  <c r="U452" i="24"/>
  <c r="L452" i="24"/>
  <c r="N452" i="24"/>
  <c r="R452" i="24"/>
  <c r="Q452" i="24"/>
  <c r="H452" i="24"/>
  <c r="J452" i="24"/>
  <c r="G452" i="24"/>
  <c r="T637" i="21"/>
  <c r="J637" i="21"/>
  <c r="S637" i="21"/>
  <c r="Y637" i="21"/>
  <c r="R637" i="21"/>
  <c r="A638" i="21"/>
  <c r="A639" i="21" s="1"/>
  <c r="H637" i="21"/>
  <c r="X637" i="21"/>
  <c r="G637" i="21"/>
  <c r="O637" i="21"/>
  <c r="Q637" i="21"/>
  <c r="F637" i="21"/>
  <c r="D637" i="21"/>
  <c r="E637" i="21"/>
  <c r="I637" i="21"/>
  <c r="P637" i="21"/>
  <c r="K637" i="21"/>
  <c r="N637" i="21"/>
  <c r="L637" i="21"/>
  <c r="M637" i="21"/>
  <c r="B637" i="21"/>
  <c r="C637" i="21"/>
  <c r="V637" i="21"/>
  <c r="U637" i="21"/>
  <c r="W637" i="21"/>
  <c r="K489" i="24"/>
  <c r="F489" i="24"/>
  <c r="X489" i="24"/>
  <c r="C489" i="24"/>
  <c r="I489" i="24"/>
  <c r="W489" i="24"/>
  <c r="M489" i="24"/>
  <c r="D489" i="24"/>
  <c r="V489" i="24"/>
  <c r="E489" i="24"/>
  <c r="S489" i="24"/>
  <c r="Y489" i="24"/>
  <c r="P489" i="24"/>
  <c r="B489" i="24"/>
  <c r="T489" i="24"/>
  <c r="O489" i="24"/>
  <c r="U489" i="24"/>
  <c r="L489" i="24"/>
  <c r="N489" i="24"/>
  <c r="R489" i="24"/>
  <c r="Q489" i="24"/>
  <c r="H489" i="24"/>
  <c r="J489" i="24"/>
  <c r="A490" i="24"/>
  <c r="A491" i="24" s="1"/>
  <c r="G489" i="24"/>
  <c r="E709" i="21"/>
  <c r="J709" i="21"/>
  <c r="D709" i="21"/>
  <c r="I709" i="21"/>
  <c r="C709" i="21"/>
  <c r="H709" i="21"/>
  <c r="B709" i="21"/>
  <c r="G709" i="21"/>
  <c r="P709" i="21"/>
  <c r="F709" i="21"/>
  <c r="A710" i="21"/>
  <c r="O709" i="21"/>
  <c r="L709" i="21"/>
  <c r="M709" i="21"/>
  <c r="N709" i="21"/>
  <c r="K709" i="21"/>
  <c r="S709" i="21"/>
  <c r="R709" i="21"/>
  <c r="Q709" i="21"/>
  <c r="X709" i="21"/>
  <c r="Y709" i="21"/>
  <c r="V709" i="21"/>
  <c r="W709" i="21"/>
  <c r="T709" i="21"/>
  <c r="U709" i="21"/>
  <c r="Y777" i="24"/>
  <c r="P777" i="24"/>
  <c r="A778" i="24"/>
  <c r="Q777" i="24"/>
  <c r="S777" i="24"/>
  <c r="R777" i="24"/>
  <c r="X777" i="24"/>
  <c r="O777" i="24"/>
  <c r="J777" i="24"/>
  <c r="T777" i="24"/>
  <c r="K777" i="24"/>
  <c r="N777" i="24"/>
  <c r="M777" i="24"/>
  <c r="L777" i="24"/>
  <c r="C777" i="24"/>
  <c r="G777" i="24"/>
  <c r="H777" i="24"/>
  <c r="D777" i="24"/>
  <c r="B777" i="24"/>
  <c r="F777" i="24"/>
  <c r="E777" i="24"/>
  <c r="I777" i="24"/>
  <c r="W777" i="24"/>
  <c r="U777" i="24"/>
  <c r="V777" i="24"/>
  <c r="F849" i="24"/>
  <c r="H849" i="24"/>
  <c r="C849" i="24"/>
  <c r="B849" i="24"/>
  <c r="D849" i="24"/>
  <c r="A850" i="24"/>
  <c r="I849" i="24"/>
  <c r="K849" i="24"/>
  <c r="J849" i="24"/>
  <c r="E849" i="24"/>
  <c r="G849" i="24"/>
  <c r="W849" i="24"/>
  <c r="U849" i="24"/>
  <c r="X849" i="24"/>
  <c r="N849" i="24"/>
  <c r="L849" i="24"/>
  <c r="O849" i="24"/>
  <c r="R849" i="24"/>
  <c r="Y849" i="24"/>
  <c r="S849" i="24"/>
  <c r="V849" i="24"/>
  <c r="M849" i="24"/>
  <c r="P849" i="24"/>
  <c r="Q849" i="24"/>
  <c r="T849" i="24"/>
  <c r="Q741" i="24"/>
  <c r="T741" i="24"/>
  <c r="W741" i="24"/>
  <c r="G741" i="24"/>
  <c r="N741" i="24"/>
  <c r="I741" i="24"/>
  <c r="P741" i="24"/>
  <c r="S741" i="24"/>
  <c r="C741" i="24"/>
  <c r="J741" i="24"/>
  <c r="E741" i="24"/>
  <c r="H741" i="24"/>
  <c r="O741" i="24"/>
  <c r="A742" i="24"/>
  <c r="F741" i="24"/>
  <c r="Y741" i="24"/>
  <c r="X741" i="24"/>
  <c r="D741" i="24"/>
  <c r="K741" i="24"/>
  <c r="R741" i="24"/>
  <c r="B741" i="24"/>
  <c r="M741" i="24"/>
  <c r="L741" i="24"/>
  <c r="V741" i="24"/>
  <c r="U741" i="24"/>
  <c r="O633" i="24"/>
  <c r="A634" i="24"/>
  <c r="B633" i="24"/>
  <c r="E633" i="24"/>
  <c r="H633" i="24"/>
  <c r="K633" i="24"/>
  <c r="R633" i="24"/>
  <c r="Y633" i="24"/>
  <c r="X633" i="24"/>
  <c r="D633" i="24"/>
  <c r="G633" i="24"/>
  <c r="J633" i="24"/>
  <c r="Q633" i="24"/>
  <c r="T633" i="24"/>
  <c r="S633" i="24"/>
  <c r="C633" i="24"/>
  <c r="F633" i="24"/>
  <c r="I633" i="24"/>
  <c r="P633" i="24"/>
  <c r="L633" i="24"/>
  <c r="M633" i="24"/>
  <c r="N633" i="24"/>
  <c r="W633" i="24"/>
  <c r="U633" i="24"/>
  <c r="V633" i="24"/>
  <c r="E561" i="24"/>
  <c r="F561" i="24"/>
  <c r="D561" i="24"/>
  <c r="I561" i="24"/>
  <c r="J561" i="24"/>
  <c r="H561" i="24"/>
  <c r="A562" i="24"/>
  <c r="C561" i="24"/>
  <c r="P561" i="24"/>
  <c r="B561" i="24"/>
  <c r="G561" i="24"/>
  <c r="M561" i="24"/>
  <c r="K561" i="24"/>
  <c r="N561" i="24"/>
  <c r="L561" i="24"/>
  <c r="O561" i="24"/>
  <c r="T561" i="24"/>
  <c r="U561" i="24"/>
  <c r="Y561" i="24"/>
  <c r="V561" i="24"/>
  <c r="S561" i="24"/>
  <c r="W561" i="24"/>
  <c r="Q561" i="24"/>
  <c r="X561" i="24"/>
  <c r="R561" i="24"/>
  <c r="Q597" i="24"/>
  <c r="J597" i="24"/>
  <c r="C597" i="24"/>
  <c r="S597" i="24"/>
  <c r="P597" i="24"/>
  <c r="Y597" i="24"/>
  <c r="N597" i="24"/>
  <c r="G597" i="24"/>
  <c r="W597" i="24"/>
  <c r="T597" i="24"/>
  <c r="E597" i="24"/>
  <c r="B597" i="24"/>
  <c r="R597" i="24"/>
  <c r="K597" i="24"/>
  <c r="D597" i="24"/>
  <c r="X597" i="24"/>
  <c r="I597" i="24"/>
  <c r="F597" i="24"/>
  <c r="A598" i="24"/>
  <c r="O597" i="24"/>
  <c r="H597" i="24"/>
  <c r="L597" i="24"/>
  <c r="M597" i="24"/>
  <c r="U597" i="24"/>
  <c r="V597" i="24"/>
  <c r="K885" i="24"/>
  <c r="R885" i="24"/>
  <c r="B885" i="24"/>
  <c r="E885" i="24"/>
  <c r="H885" i="24"/>
  <c r="W885" i="24"/>
  <c r="G885" i="24"/>
  <c r="N885" i="24"/>
  <c r="Y885" i="24"/>
  <c r="X885" i="24"/>
  <c r="D885" i="24"/>
  <c r="S885" i="24"/>
  <c r="C885" i="24"/>
  <c r="J885" i="24"/>
  <c r="Q885" i="24"/>
  <c r="T885" i="24"/>
  <c r="O885" i="24"/>
  <c r="A886" i="24"/>
  <c r="F885" i="24"/>
  <c r="I885" i="24"/>
  <c r="P885" i="24"/>
  <c r="M885" i="24"/>
  <c r="L885" i="24"/>
  <c r="V885" i="24"/>
  <c r="U885" i="24"/>
  <c r="C781" i="21"/>
  <c r="H781" i="21"/>
  <c r="O781" i="21"/>
  <c r="T781" i="21"/>
  <c r="X781" i="21"/>
  <c r="Q781" i="21"/>
  <c r="G781" i="21"/>
  <c r="S781" i="21"/>
  <c r="A782" i="21"/>
  <c r="P781" i="21"/>
  <c r="F781" i="21"/>
  <c r="E781" i="21"/>
  <c r="Y781" i="21"/>
  <c r="I781" i="21"/>
  <c r="J781" i="21"/>
  <c r="K781" i="21"/>
  <c r="R781" i="21"/>
  <c r="B781" i="21"/>
  <c r="D781" i="21"/>
  <c r="M781" i="21"/>
  <c r="N781" i="21"/>
  <c r="L781" i="21"/>
  <c r="W781" i="21"/>
  <c r="U781" i="21"/>
  <c r="V781" i="21"/>
  <c r="N566" i="23" l="1"/>
  <c r="G566" i="23"/>
  <c r="W566" i="23"/>
  <c r="D566" i="23"/>
  <c r="T566" i="23"/>
  <c r="E566" i="23"/>
  <c r="U566" i="23"/>
  <c r="R566" i="23"/>
  <c r="K566" i="23"/>
  <c r="H566" i="23"/>
  <c r="X566" i="23"/>
  <c r="I566" i="23"/>
  <c r="Y566" i="23"/>
  <c r="F566" i="23"/>
  <c r="V566" i="23"/>
  <c r="O566" i="23"/>
  <c r="L566" i="23"/>
  <c r="M566" i="23"/>
  <c r="J566" i="23"/>
  <c r="B566" i="23"/>
  <c r="C566" i="23"/>
  <c r="S566" i="23"/>
  <c r="P566" i="23"/>
  <c r="Q566" i="23"/>
  <c r="C454" i="24"/>
  <c r="S454" i="24"/>
  <c r="P454" i="24"/>
  <c r="M454" i="24"/>
  <c r="J454" i="24"/>
  <c r="B454" i="24"/>
  <c r="G454" i="24"/>
  <c r="W454" i="24"/>
  <c r="D454" i="24"/>
  <c r="T454" i="24"/>
  <c r="Q454" i="24"/>
  <c r="N454" i="24"/>
  <c r="K454" i="24"/>
  <c r="H454" i="24"/>
  <c r="X454" i="24"/>
  <c r="E454" i="24"/>
  <c r="U454" i="24"/>
  <c r="R454" i="24"/>
  <c r="O454" i="24"/>
  <c r="L454" i="24"/>
  <c r="I454" i="24"/>
  <c r="Y454" i="24"/>
  <c r="F454" i="24"/>
  <c r="V454" i="24"/>
  <c r="A603" i="23"/>
  <c r="C602" i="23"/>
  <c r="G602" i="23"/>
  <c r="K602" i="23"/>
  <c r="O602" i="23"/>
  <c r="S602" i="23"/>
  <c r="W602" i="23"/>
  <c r="I602" i="23"/>
  <c r="U602" i="23"/>
  <c r="D602" i="23"/>
  <c r="H602" i="23"/>
  <c r="L602" i="23"/>
  <c r="P602" i="23"/>
  <c r="T602" i="23"/>
  <c r="X602" i="23"/>
  <c r="M602" i="23"/>
  <c r="Y602" i="23"/>
  <c r="F602" i="23"/>
  <c r="J602" i="23"/>
  <c r="N602" i="23"/>
  <c r="R602" i="23"/>
  <c r="V602" i="23"/>
  <c r="B602" i="23"/>
  <c r="E602" i="23"/>
  <c r="Q602" i="23"/>
  <c r="C491" i="24"/>
  <c r="G491" i="24"/>
  <c r="K491" i="24"/>
  <c r="O491" i="24"/>
  <c r="S491" i="24"/>
  <c r="W491" i="24"/>
  <c r="D491" i="24"/>
  <c r="H491" i="24"/>
  <c r="L491" i="24"/>
  <c r="P491" i="24"/>
  <c r="T491" i="24"/>
  <c r="X491" i="24"/>
  <c r="A492" i="24"/>
  <c r="E491" i="24"/>
  <c r="I491" i="24"/>
  <c r="M491" i="24"/>
  <c r="Q491" i="24"/>
  <c r="U491" i="24"/>
  <c r="Y491" i="24"/>
  <c r="F491" i="24"/>
  <c r="J491" i="24"/>
  <c r="N491" i="24"/>
  <c r="R491" i="24"/>
  <c r="V491" i="24"/>
  <c r="B491" i="24"/>
  <c r="A640" i="21"/>
  <c r="F639" i="21"/>
  <c r="J639" i="21"/>
  <c r="N639" i="21"/>
  <c r="R639" i="21"/>
  <c r="V639" i="21"/>
  <c r="C639" i="21"/>
  <c r="G639" i="21"/>
  <c r="K639" i="21"/>
  <c r="O639" i="21"/>
  <c r="S639" i="21"/>
  <c r="W639" i="21"/>
  <c r="D639" i="21"/>
  <c r="H639" i="21"/>
  <c r="L639" i="21"/>
  <c r="P639" i="21"/>
  <c r="T639" i="21"/>
  <c r="X639" i="21"/>
  <c r="E639" i="21"/>
  <c r="I639" i="21"/>
  <c r="M639" i="21"/>
  <c r="Q639" i="21"/>
  <c r="U639" i="21"/>
  <c r="Y639" i="21"/>
  <c r="B639" i="21"/>
  <c r="A603" i="21"/>
  <c r="C602" i="21"/>
  <c r="G602" i="21"/>
  <c r="K602" i="21"/>
  <c r="O602" i="21"/>
  <c r="S602" i="21"/>
  <c r="W602" i="21"/>
  <c r="D602" i="21"/>
  <c r="H602" i="21"/>
  <c r="L602" i="21"/>
  <c r="P602" i="21"/>
  <c r="T602" i="21"/>
  <c r="X602" i="21"/>
  <c r="E602" i="21"/>
  <c r="I602" i="21"/>
  <c r="M602" i="21"/>
  <c r="Q602" i="21"/>
  <c r="U602" i="21"/>
  <c r="Y602" i="21"/>
  <c r="F602" i="21"/>
  <c r="J602" i="21"/>
  <c r="N602" i="21"/>
  <c r="R602" i="21"/>
  <c r="V602" i="21"/>
  <c r="B602" i="21"/>
  <c r="D710" i="21"/>
  <c r="E710" i="21"/>
  <c r="H710" i="21"/>
  <c r="I710" i="21"/>
  <c r="P710" i="21"/>
  <c r="F710" i="21"/>
  <c r="G710" i="21"/>
  <c r="A711" i="21"/>
  <c r="J710" i="21"/>
  <c r="N710" i="21"/>
  <c r="M710" i="21"/>
  <c r="K710" i="21"/>
  <c r="L710" i="21"/>
  <c r="O710" i="21"/>
  <c r="B710" i="21"/>
  <c r="C710" i="21"/>
  <c r="Y710" i="21"/>
  <c r="S710" i="21"/>
  <c r="W710" i="21"/>
  <c r="X710" i="21"/>
  <c r="Q710" i="21"/>
  <c r="U710" i="21"/>
  <c r="R710" i="21"/>
  <c r="V710" i="21"/>
  <c r="T710" i="21"/>
  <c r="V490" i="24"/>
  <c r="E490" i="24"/>
  <c r="S490" i="24"/>
  <c r="Y490" i="24"/>
  <c r="L490" i="24"/>
  <c r="K490" i="24"/>
  <c r="O490" i="24"/>
  <c r="U490" i="24"/>
  <c r="H490" i="24"/>
  <c r="N490" i="24"/>
  <c r="M490" i="24"/>
  <c r="Q490" i="24"/>
  <c r="D490" i="24"/>
  <c r="J490" i="24"/>
  <c r="X490" i="24"/>
  <c r="G490" i="24"/>
  <c r="B490" i="24"/>
  <c r="P490" i="24"/>
  <c r="F490" i="24"/>
  <c r="T490" i="24"/>
  <c r="C490" i="24"/>
  <c r="I490" i="24"/>
  <c r="W490" i="24"/>
  <c r="R490" i="24"/>
  <c r="F782" i="21"/>
  <c r="J782" i="21"/>
  <c r="T782" i="21"/>
  <c r="G782" i="21"/>
  <c r="B782" i="21"/>
  <c r="O782" i="21"/>
  <c r="C782" i="21"/>
  <c r="I782" i="21"/>
  <c r="W782" i="21"/>
  <c r="R782" i="21"/>
  <c r="A783" i="21"/>
  <c r="P782" i="21"/>
  <c r="S782" i="21"/>
  <c r="Y782" i="21"/>
  <c r="H782" i="21"/>
  <c r="K782" i="21"/>
  <c r="Q782" i="21"/>
  <c r="E782" i="21"/>
  <c r="D782" i="21"/>
  <c r="N782" i="21"/>
  <c r="X782" i="21"/>
  <c r="L782" i="21"/>
  <c r="M782" i="21"/>
  <c r="V782" i="21"/>
  <c r="U782" i="21"/>
  <c r="F886" i="24"/>
  <c r="H886" i="24"/>
  <c r="C886" i="24"/>
  <c r="B886" i="24"/>
  <c r="D886" i="24"/>
  <c r="A887" i="24"/>
  <c r="I886" i="24"/>
  <c r="K886" i="24"/>
  <c r="J886" i="24"/>
  <c r="E886" i="24"/>
  <c r="G886" i="24"/>
  <c r="N886" i="24"/>
  <c r="L886" i="24"/>
  <c r="X886" i="24"/>
  <c r="M886" i="24"/>
  <c r="Y886" i="24"/>
  <c r="S886" i="24"/>
  <c r="O886" i="24"/>
  <c r="T886" i="24"/>
  <c r="P886" i="24"/>
  <c r="V886" i="24"/>
  <c r="W886" i="24"/>
  <c r="U886" i="24"/>
  <c r="Q886" i="24"/>
  <c r="R886" i="24"/>
  <c r="I598" i="24"/>
  <c r="J598" i="24"/>
  <c r="H598" i="24"/>
  <c r="A599" i="24"/>
  <c r="C598" i="24"/>
  <c r="P598" i="24"/>
  <c r="B598" i="24"/>
  <c r="G598" i="24"/>
  <c r="E598" i="24"/>
  <c r="F598" i="24"/>
  <c r="D598" i="24"/>
  <c r="M598" i="24"/>
  <c r="N598" i="24"/>
  <c r="K598" i="24"/>
  <c r="O598" i="24"/>
  <c r="L598" i="24"/>
  <c r="R598" i="24"/>
  <c r="X598" i="24"/>
  <c r="S598" i="24"/>
  <c r="T598" i="24"/>
  <c r="W598" i="24"/>
  <c r="U598" i="24"/>
  <c r="Q598" i="24"/>
  <c r="V598" i="24"/>
  <c r="Y598" i="24"/>
  <c r="R634" i="24"/>
  <c r="B634" i="24"/>
  <c r="E634" i="24"/>
  <c r="H634" i="24"/>
  <c r="O634" i="24"/>
  <c r="N634" i="24"/>
  <c r="Y634" i="24"/>
  <c r="X634" i="24"/>
  <c r="D634" i="24"/>
  <c r="K634" i="24"/>
  <c r="J634" i="24"/>
  <c r="Q634" i="24"/>
  <c r="T634" i="24"/>
  <c r="W634" i="24"/>
  <c r="G634" i="24"/>
  <c r="A635" i="24"/>
  <c r="F634" i="24"/>
  <c r="I634" i="24"/>
  <c r="P634" i="24"/>
  <c r="S634" i="24"/>
  <c r="C634" i="24"/>
  <c r="M634" i="24"/>
  <c r="L634" i="24"/>
  <c r="U634" i="24"/>
  <c r="V634" i="24"/>
  <c r="Y890" i="21"/>
  <c r="B890" i="21"/>
  <c r="E890" i="21"/>
  <c r="C890" i="21"/>
  <c r="G890" i="21"/>
  <c r="A891" i="21"/>
  <c r="S890" i="21"/>
  <c r="H890" i="21"/>
  <c r="D890" i="21"/>
  <c r="F890" i="21"/>
  <c r="R890" i="21"/>
  <c r="M890" i="21"/>
  <c r="P890" i="21"/>
  <c r="J890" i="21"/>
  <c r="L890" i="21"/>
  <c r="Q890" i="21"/>
  <c r="K890" i="21"/>
  <c r="O890" i="21"/>
  <c r="I890" i="21"/>
  <c r="N890" i="21"/>
  <c r="T890" i="21"/>
  <c r="V890" i="21"/>
  <c r="W890" i="21"/>
  <c r="U890" i="21"/>
  <c r="X890" i="21"/>
  <c r="B854" i="21"/>
  <c r="C854" i="21"/>
  <c r="Y854" i="21"/>
  <c r="A855" i="21"/>
  <c r="S854" i="21"/>
  <c r="G854" i="21"/>
  <c r="F854" i="21"/>
  <c r="D854" i="21"/>
  <c r="E854" i="21"/>
  <c r="J854" i="21"/>
  <c r="M854" i="21"/>
  <c r="O854" i="21"/>
  <c r="N854" i="21"/>
  <c r="P854" i="21"/>
  <c r="I854" i="21"/>
  <c r="H854" i="21"/>
  <c r="R854" i="21"/>
  <c r="K854" i="21"/>
  <c r="L854" i="21"/>
  <c r="Q854" i="21"/>
  <c r="V854" i="21"/>
  <c r="U854" i="21"/>
  <c r="X854" i="21"/>
  <c r="W854" i="21"/>
  <c r="T854" i="21"/>
  <c r="H742" i="24"/>
  <c r="C742" i="24"/>
  <c r="Y742" i="24"/>
  <c r="D742" i="24"/>
  <c r="A743" i="24"/>
  <c r="E742" i="24"/>
  <c r="S742" i="24"/>
  <c r="F742" i="24"/>
  <c r="G742" i="24"/>
  <c r="B742" i="24"/>
  <c r="N742" i="24"/>
  <c r="M742" i="24"/>
  <c r="K742" i="24"/>
  <c r="P742" i="24"/>
  <c r="R742" i="24"/>
  <c r="J742" i="24"/>
  <c r="L742" i="24"/>
  <c r="I742" i="24"/>
  <c r="Q742" i="24"/>
  <c r="O742" i="24"/>
  <c r="W742" i="24"/>
  <c r="T742" i="24"/>
  <c r="X742" i="24"/>
  <c r="V742" i="24"/>
  <c r="U742" i="24"/>
  <c r="D818" i="21"/>
  <c r="X818" i="21"/>
  <c r="Y818" i="21"/>
  <c r="J818" i="21"/>
  <c r="K818" i="21"/>
  <c r="H818" i="21"/>
  <c r="E818" i="21"/>
  <c r="A819" i="21"/>
  <c r="R818" i="21"/>
  <c r="O818" i="21"/>
  <c r="P818" i="21"/>
  <c r="I818" i="21"/>
  <c r="B818" i="21"/>
  <c r="C818" i="21"/>
  <c r="S818" i="21"/>
  <c r="T818" i="21"/>
  <c r="Q818" i="21"/>
  <c r="F818" i="21"/>
  <c r="G818" i="21"/>
  <c r="L818" i="21"/>
  <c r="M818" i="21"/>
  <c r="N818" i="21"/>
  <c r="U818" i="21"/>
  <c r="V818" i="21"/>
  <c r="W818" i="21"/>
  <c r="M746" i="21"/>
  <c r="A747" i="21"/>
  <c r="E746" i="21"/>
  <c r="I746" i="21"/>
  <c r="B746" i="21"/>
  <c r="F746" i="21"/>
  <c r="J746" i="21"/>
  <c r="N746" i="21"/>
  <c r="K746" i="21"/>
  <c r="O746" i="21"/>
  <c r="C746" i="21"/>
  <c r="G746" i="21"/>
  <c r="H746" i="21"/>
  <c r="L746" i="21"/>
  <c r="P746" i="21"/>
  <c r="D746" i="21"/>
  <c r="S746" i="21"/>
  <c r="V746" i="21"/>
  <c r="R746" i="21"/>
  <c r="Y746" i="21"/>
  <c r="U746" i="21"/>
  <c r="T746" i="21"/>
  <c r="Q746" i="21"/>
  <c r="W746" i="21"/>
  <c r="X746" i="21"/>
  <c r="O674" i="21"/>
  <c r="R674" i="21"/>
  <c r="Q674" i="21"/>
  <c r="E674" i="21"/>
  <c r="P674" i="21"/>
  <c r="D674" i="21"/>
  <c r="S674" i="21"/>
  <c r="F674" i="21"/>
  <c r="J674" i="21"/>
  <c r="I674" i="21"/>
  <c r="T674" i="21"/>
  <c r="H674" i="21"/>
  <c r="G674" i="21"/>
  <c r="K674" i="21"/>
  <c r="Y674" i="21"/>
  <c r="M674" i="21"/>
  <c r="X674" i="21"/>
  <c r="L674" i="21"/>
  <c r="A675" i="21"/>
  <c r="A676" i="21" s="1"/>
  <c r="N674" i="21"/>
  <c r="B674" i="21"/>
  <c r="C674" i="21"/>
  <c r="V674" i="21"/>
  <c r="U674" i="21"/>
  <c r="W674" i="21"/>
  <c r="Q814" i="24"/>
  <c r="S814" i="24"/>
  <c r="R814" i="24"/>
  <c r="X814" i="24"/>
  <c r="O814" i="24"/>
  <c r="J814" i="24"/>
  <c r="T814" i="24"/>
  <c r="K814" i="24"/>
  <c r="Y814" i="24"/>
  <c r="P814" i="24"/>
  <c r="A815" i="24"/>
  <c r="M814" i="24"/>
  <c r="N814" i="24"/>
  <c r="L814" i="24"/>
  <c r="D814" i="24"/>
  <c r="I814" i="24"/>
  <c r="F814" i="24"/>
  <c r="G814" i="24"/>
  <c r="E814" i="24"/>
  <c r="B814" i="24"/>
  <c r="C814" i="24"/>
  <c r="H814" i="24"/>
  <c r="W814" i="24"/>
  <c r="U814" i="24"/>
  <c r="V814" i="24"/>
  <c r="J562" i="24"/>
  <c r="H562" i="24"/>
  <c r="E562" i="24"/>
  <c r="A563" i="24"/>
  <c r="P562" i="24"/>
  <c r="I562" i="24"/>
  <c r="G562" i="24"/>
  <c r="F562" i="24"/>
  <c r="D562" i="24"/>
  <c r="K562" i="24"/>
  <c r="O562" i="24"/>
  <c r="M562" i="24"/>
  <c r="L562" i="24"/>
  <c r="N562" i="24"/>
  <c r="B562" i="24"/>
  <c r="C562" i="24"/>
  <c r="V562" i="24"/>
  <c r="U562" i="24"/>
  <c r="R562" i="24"/>
  <c r="T562" i="24"/>
  <c r="X562" i="24"/>
  <c r="Y562" i="24"/>
  <c r="W562" i="24"/>
  <c r="S562" i="24"/>
  <c r="Q562" i="24"/>
  <c r="A851" i="24"/>
  <c r="J850" i="24"/>
  <c r="G850" i="24"/>
  <c r="C850" i="24"/>
  <c r="B850" i="24"/>
  <c r="I850" i="24"/>
  <c r="F850" i="24"/>
  <c r="D850" i="24"/>
  <c r="E850" i="24"/>
  <c r="H850" i="24"/>
  <c r="V850" i="24"/>
  <c r="R850" i="24"/>
  <c r="P850" i="24"/>
  <c r="O850" i="24"/>
  <c r="Q850" i="24"/>
  <c r="M850" i="24"/>
  <c r="S850" i="24"/>
  <c r="U850" i="24"/>
  <c r="X850" i="24"/>
  <c r="T850" i="24"/>
  <c r="N850" i="24"/>
  <c r="L850" i="24"/>
  <c r="K850" i="24"/>
  <c r="W850" i="24"/>
  <c r="Y850" i="24"/>
  <c r="X778" i="24"/>
  <c r="D778" i="24"/>
  <c r="K778" i="24"/>
  <c r="R778" i="24"/>
  <c r="B778" i="24"/>
  <c r="E778" i="24"/>
  <c r="T778" i="24"/>
  <c r="W778" i="24"/>
  <c r="G778" i="24"/>
  <c r="N778" i="24"/>
  <c r="Y778" i="24"/>
  <c r="P778" i="24"/>
  <c r="S778" i="24"/>
  <c r="C778" i="24"/>
  <c r="J778" i="24"/>
  <c r="Q778" i="24"/>
  <c r="H778" i="24"/>
  <c r="O778" i="24"/>
  <c r="A779" i="24"/>
  <c r="F778" i="24"/>
  <c r="I778" i="24"/>
  <c r="L778" i="24"/>
  <c r="M778" i="24"/>
  <c r="U778" i="24"/>
  <c r="V778" i="24"/>
  <c r="K638" i="21"/>
  <c r="O638" i="21"/>
  <c r="Y638" i="21"/>
  <c r="X638" i="21"/>
  <c r="Q638" i="21"/>
  <c r="B638" i="21"/>
  <c r="D638" i="21"/>
  <c r="R638" i="21"/>
  <c r="F638" i="21"/>
  <c r="J638" i="21"/>
  <c r="P638" i="21"/>
  <c r="T638" i="21"/>
  <c r="S638" i="21"/>
  <c r="G638" i="21"/>
  <c r="C638" i="21"/>
  <c r="E638" i="21"/>
  <c r="I638" i="21"/>
  <c r="H638" i="21"/>
  <c r="L638" i="21"/>
  <c r="M638" i="21"/>
  <c r="N638" i="21"/>
  <c r="U638" i="21"/>
  <c r="V638" i="21"/>
  <c r="W638" i="21"/>
  <c r="Y706" i="24"/>
  <c r="G706" i="24"/>
  <c r="B706" i="24"/>
  <c r="E706" i="24"/>
  <c r="C706" i="24"/>
  <c r="D706" i="24"/>
  <c r="A707" i="24"/>
  <c r="S706" i="24"/>
  <c r="F706" i="24"/>
  <c r="P706" i="24"/>
  <c r="R706" i="24"/>
  <c r="J706" i="24"/>
  <c r="M706" i="24"/>
  <c r="I706" i="24"/>
  <c r="L706" i="24"/>
  <c r="H706" i="24"/>
  <c r="N706" i="24"/>
  <c r="Q706" i="24"/>
  <c r="O706" i="24"/>
  <c r="K706" i="24"/>
  <c r="T706" i="24"/>
  <c r="U706" i="24"/>
  <c r="X706" i="24"/>
  <c r="V706" i="24"/>
  <c r="W706" i="24"/>
  <c r="R526" i="24"/>
  <c r="Q526" i="24"/>
  <c r="X526" i="24"/>
  <c r="L526" i="24"/>
  <c r="N526" i="24"/>
  <c r="K526" i="24"/>
  <c r="F526" i="24"/>
  <c r="E526" i="24"/>
  <c r="A527" i="24"/>
  <c r="A528" i="24" s="1"/>
  <c r="G526" i="24"/>
  <c r="D526" i="24"/>
  <c r="O526" i="24"/>
  <c r="J526" i="24"/>
  <c r="I526" i="24"/>
  <c r="P526" i="24"/>
  <c r="M526" i="24"/>
  <c r="T526" i="24"/>
  <c r="H526" i="24"/>
  <c r="S526" i="24"/>
  <c r="Y526" i="24"/>
  <c r="B526" i="24"/>
  <c r="C526" i="24"/>
  <c r="U526" i="24"/>
  <c r="W526" i="24"/>
  <c r="V526" i="24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S670" i="24"/>
  <c r="C670" i="24"/>
  <c r="F670" i="24"/>
  <c r="I670" i="24"/>
  <c r="P670" i="24"/>
  <c r="O670" i="24"/>
  <c r="A671" i="24"/>
  <c r="B670" i="24"/>
  <c r="E670" i="24"/>
  <c r="H670" i="24"/>
  <c r="K670" i="24"/>
  <c r="R670" i="24"/>
  <c r="Y670" i="24"/>
  <c r="X670" i="24"/>
  <c r="D670" i="24"/>
  <c r="G670" i="24"/>
  <c r="J670" i="24"/>
  <c r="Q670" i="24"/>
  <c r="T670" i="24"/>
  <c r="N670" i="24"/>
  <c r="M670" i="24"/>
  <c r="L670" i="24"/>
  <c r="W670" i="24"/>
  <c r="U670" i="24"/>
  <c r="V670" i="24"/>
  <c r="N603" i="21" l="1"/>
  <c r="G603" i="21"/>
  <c r="W603" i="21"/>
  <c r="D603" i="21"/>
  <c r="T603" i="21"/>
  <c r="E603" i="21"/>
  <c r="U603" i="21"/>
  <c r="R603" i="21"/>
  <c r="K603" i="21"/>
  <c r="H603" i="21"/>
  <c r="X603" i="21"/>
  <c r="I603" i="21"/>
  <c r="Y603" i="21"/>
  <c r="F603" i="21"/>
  <c r="V603" i="21"/>
  <c r="O603" i="21"/>
  <c r="L603" i="21"/>
  <c r="M603" i="21"/>
  <c r="J603" i="21"/>
  <c r="B603" i="21"/>
  <c r="C603" i="21"/>
  <c r="S603" i="21"/>
  <c r="P603" i="21"/>
  <c r="Q603" i="21"/>
  <c r="F640" i="21"/>
  <c r="J640" i="21"/>
  <c r="N640" i="21"/>
  <c r="R640" i="21"/>
  <c r="V640" i="21"/>
  <c r="B640" i="21"/>
  <c r="C640" i="21"/>
  <c r="G640" i="21"/>
  <c r="K640" i="21"/>
  <c r="O640" i="21"/>
  <c r="S640" i="21"/>
  <c r="W640" i="21"/>
  <c r="D640" i="21"/>
  <c r="H640" i="21"/>
  <c r="L640" i="21"/>
  <c r="P640" i="21"/>
  <c r="T640" i="21"/>
  <c r="X640" i="21"/>
  <c r="E640" i="21"/>
  <c r="I640" i="21"/>
  <c r="M640" i="21"/>
  <c r="Q640" i="21"/>
  <c r="U640" i="21"/>
  <c r="Y640" i="21"/>
  <c r="K492" i="24"/>
  <c r="H492" i="24"/>
  <c r="X492" i="24"/>
  <c r="E492" i="24"/>
  <c r="U492" i="24"/>
  <c r="R492" i="24"/>
  <c r="O492" i="24"/>
  <c r="L492" i="24"/>
  <c r="I492" i="24"/>
  <c r="Y492" i="24"/>
  <c r="F492" i="24"/>
  <c r="V492" i="24"/>
  <c r="C492" i="24"/>
  <c r="S492" i="24"/>
  <c r="P492" i="24"/>
  <c r="M492" i="24"/>
  <c r="J492" i="24"/>
  <c r="B492" i="24"/>
  <c r="G492" i="24"/>
  <c r="W492" i="24"/>
  <c r="D492" i="24"/>
  <c r="T492" i="24"/>
  <c r="Q492" i="24"/>
  <c r="N492" i="24"/>
  <c r="F603" i="23"/>
  <c r="V603" i="23"/>
  <c r="O603" i="23"/>
  <c r="L603" i="23"/>
  <c r="M603" i="23"/>
  <c r="J603" i="23"/>
  <c r="B603" i="23"/>
  <c r="C603" i="23"/>
  <c r="S603" i="23"/>
  <c r="P603" i="23"/>
  <c r="Q603" i="23"/>
  <c r="N603" i="23"/>
  <c r="G603" i="23"/>
  <c r="W603" i="23"/>
  <c r="D603" i="23"/>
  <c r="T603" i="23"/>
  <c r="E603" i="23"/>
  <c r="U603" i="23"/>
  <c r="R603" i="23"/>
  <c r="K603" i="23"/>
  <c r="H603" i="23"/>
  <c r="X603" i="23"/>
  <c r="I603" i="23"/>
  <c r="Y603" i="23"/>
  <c r="A529" i="24"/>
  <c r="C528" i="24"/>
  <c r="G528" i="24"/>
  <c r="K528" i="24"/>
  <c r="O528" i="24"/>
  <c r="S528" i="24"/>
  <c r="W528" i="24"/>
  <c r="D528" i="24"/>
  <c r="H528" i="24"/>
  <c r="L528" i="24"/>
  <c r="P528" i="24"/>
  <c r="T528" i="24"/>
  <c r="X528" i="24"/>
  <c r="E528" i="24"/>
  <c r="I528" i="24"/>
  <c r="M528" i="24"/>
  <c r="Q528" i="24"/>
  <c r="U528" i="24"/>
  <c r="Y528" i="24"/>
  <c r="F528" i="24"/>
  <c r="J528" i="24"/>
  <c r="N528" i="24"/>
  <c r="R528" i="24"/>
  <c r="V528" i="24"/>
  <c r="B528" i="24"/>
  <c r="C676" i="21"/>
  <c r="G676" i="21"/>
  <c r="K676" i="21"/>
  <c r="O676" i="21"/>
  <c r="S676" i="21"/>
  <c r="W676" i="21"/>
  <c r="D676" i="21"/>
  <c r="H676" i="21"/>
  <c r="L676" i="21"/>
  <c r="P676" i="21"/>
  <c r="T676" i="21"/>
  <c r="X676" i="21"/>
  <c r="A677" i="21"/>
  <c r="E676" i="21"/>
  <c r="I676" i="21"/>
  <c r="M676" i="21"/>
  <c r="Q676" i="21"/>
  <c r="U676" i="21"/>
  <c r="Y676" i="21"/>
  <c r="F676" i="21"/>
  <c r="J676" i="21"/>
  <c r="N676" i="21"/>
  <c r="R676" i="21"/>
  <c r="V676" i="21"/>
  <c r="B676" i="21"/>
  <c r="O563" i="24"/>
  <c r="P563" i="24"/>
  <c r="E563" i="24"/>
  <c r="F563" i="24"/>
  <c r="S563" i="24"/>
  <c r="T563" i="24"/>
  <c r="I563" i="24"/>
  <c r="J563" i="24"/>
  <c r="G563" i="24"/>
  <c r="D563" i="24"/>
  <c r="X563" i="24"/>
  <c r="Q563" i="24"/>
  <c r="R563" i="24"/>
  <c r="K563" i="24"/>
  <c r="H563" i="24"/>
  <c r="A564" i="24"/>
  <c r="A565" i="24" s="1"/>
  <c r="Y563" i="24"/>
  <c r="L563" i="24"/>
  <c r="N563" i="24"/>
  <c r="M563" i="24"/>
  <c r="C563" i="24"/>
  <c r="B563" i="24"/>
  <c r="V563" i="24"/>
  <c r="W563" i="24"/>
  <c r="U563" i="24"/>
  <c r="F891" i="21"/>
  <c r="S891" i="21"/>
  <c r="Y891" i="21"/>
  <c r="D891" i="21"/>
  <c r="E891" i="21"/>
  <c r="A892" i="21"/>
  <c r="B891" i="21"/>
  <c r="C891" i="21"/>
  <c r="G891" i="21"/>
  <c r="M891" i="21"/>
  <c r="Q891" i="21"/>
  <c r="P891" i="21"/>
  <c r="H891" i="21"/>
  <c r="L891" i="21"/>
  <c r="O891" i="21"/>
  <c r="R891" i="21"/>
  <c r="K891" i="21"/>
  <c r="I891" i="21"/>
  <c r="J891" i="21"/>
  <c r="N891" i="21"/>
  <c r="X891" i="21"/>
  <c r="V891" i="21"/>
  <c r="T891" i="21"/>
  <c r="U891" i="21"/>
  <c r="W891" i="21"/>
  <c r="P599" i="24"/>
  <c r="F599" i="24"/>
  <c r="G599" i="24"/>
  <c r="E599" i="24"/>
  <c r="J599" i="24"/>
  <c r="D599" i="24"/>
  <c r="I599" i="24"/>
  <c r="H599" i="24"/>
  <c r="A600" i="24"/>
  <c r="K599" i="24"/>
  <c r="L599" i="24"/>
  <c r="M599" i="24"/>
  <c r="O599" i="24"/>
  <c r="N599" i="24"/>
  <c r="B599" i="24"/>
  <c r="C599" i="24"/>
  <c r="V599" i="24"/>
  <c r="X599" i="24"/>
  <c r="T599" i="24"/>
  <c r="Q599" i="24"/>
  <c r="S599" i="24"/>
  <c r="W599" i="24"/>
  <c r="R599" i="24"/>
  <c r="U599" i="24"/>
  <c r="Y599" i="24"/>
  <c r="D711" i="21"/>
  <c r="X711" i="21"/>
  <c r="Y711" i="21"/>
  <c r="R711" i="21"/>
  <c r="S711" i="21"/>
  <c r="H711" i="21"/>
  <c r="E711" i="21"/>
  <c r="A712" i="21"/>
  <c r="A713" i="21" s="1"/>
  <c r="G711" i="21"/>
  <c r="P711" i="21"/>
  <c r="I711" i="21"/>
  <c r="F711" i="21"/>
  <c r="K711" i="21"/>
  <c r="T711" i="21"/>
  <c r="Q711" i="21"/>
  <c r="J711" i="21"/>
  <c r="O711" i="21"/>
  <c r="N711" i="21"/>
  <c r="M711" i="21"/>
  <c r="L711" i="21"/>
  <c r="C711" i="21"/>
  <c r="B711" i="21"/>
  <c r="V711" i="21"/>
  <c r="W711" i="21"/>
  <c r="U711" i="21"/>
  <c r="E707" i="24"/>
  <c r="H707" i="24"/>
  <c r="K707" i="24"/>
  <c r="R707" i="24"/>
  <c r="Y707" i="24"/>
  <c r="X707" i="24"/>
  <c r="D707" i="24"/>
  <c r="G707" i="24"/>
  <c r="J707" i="24"/>
  <c r="Q707" i="24"/>
  <c r="T707" i="24"/>
  <c r="S707" i="24"/>
  <c r="C707" i="24"/>
  <c r="F707" i="24"/>
  <c r="I707" i="24"/>
  <c r="P707" i="24"/>
  <c r="O707" i="24"/>
  <c r="A708" i="24"/>
  <c r="B707" i="24"/>
  <c r="L707" i="24"/>
  <c r="M707" i="24"/>
  <c r="N707" i="24"/>
  <c r="V707" i="24"/>
  <c r="W707" i="24"/>
  <c r="U707" i="24"/>
  <c r="F675" i="21"/>
  <c r="Q675" i="21"/>
  <c r="D675" i="21"/>
  <c r="C675" i="21"/>
  <c r="I675" i="21"/>
  <c r="L675" i="21"/>
  <c r="K675" i="21"/>
  <c r="J675" i="21"/>
  <c r="T675" i="21"/>
  <c r="S675" i="21"/>
  <c r="Y675" i="21"/>
  <c r="B675" i="21"/>
  <c r="E675" i="21"/>
  <c r="H675" i="21"/>
  <c r="R675" i="21"/>
  <c r="M675" i="21"/>
  <c r="P675" i="21"/>
  <c r="O675" i="21"/>
  <c r="N675" i="21"/>
  <c r="X675" i="21"/>
  <c r="G675" i="21"/>
  <c r="U675" i="21"/>
  <c r="V675" i="21"/>
  <c r="W675" i="21"/>
  <c r="S855" i="21"/>
  <c r="I855" i="21"/>
  <c r="K855" i="21"/>
  <c r="F855" i="21"/>
  <c r="Q855" i="21"/>
  <c r="Y855" i="21"/>
  <c r="J855" i="21"/>
  <c r="G855" i="21"/>
  <c r="B855" i="21"/>
  <c r="T855" i="21"/>
  <c r="H855" i="21"/>
  <c r="E855" i="21"/>
  <c r="O855" i="21"/>
  <c r="C855" i="21"/>
  <c r="P855" i="21"/>
  <c r="R855" i="21"/>
  <c r="A856" i="21"/>
  <c r="X855" i="21"/>
  <c r="D855" i="21"/>
  <c r="L855" i="21"/>
  <c r="M855" i="21"/>
  <c r="N855" i="21"/>
  <c r="V855" i="21"/>
  <c r="U855" i="21"/>
  <c r="W855" i="21"/>
  <c r="W671" i="24"/>
  <c r="G671" i="24"/>
  <c r="N671" i="24"/>
  <c r="Y671" i="24"/>
  <c r="X671" i="24"/>
  <c r="D671" i="24"/>
  <c r="S671" i="24"/>
  <c r="C671" i="24"/>
  <c r="J671" i="24"/>
  <c r="Q671" i="24"/>
  <c r="T671" i="24"/>
  <c r="O671" i="24"/>
  <c r="A672" i="24"/>
  <c r="F671" i="24"/>
  <c r="I671" i="24"/>
  <c r="P671" i="24"/>
  <c r="K671" i="24"/>
  <c r="R671" i="24"/>
  <c r="B671" i="24"/>
  <c r="E671" i="24"/>
  <c r="H671" i="24"/>
  <c r="M671" i="24"/>
  <c r="L671" i="24"/>
  <c r="V671" i="24"/>
  <c r="U671" i="24"/>
  <c r="P527" i="24"/>
  <c r="K527" i="24"/>
  <c r="B527" i="24"/>
  <c r="X527" i="24"/>
  <c r="S527" i="24"/>
  <c r="I527" i="24"/>
  <c r="D527" i="24"/>
  <c r="R527" i="24"/>
  <c r="Q527" i="24"/>
  <c r="L527" i="24"/>
  <c r="Y527" i="24"/>
  <c r="T527" i="24"/>
  <c r="O527" i="24"/>
  <c r="F527" i="24"/>
  <c r="E527" i="24"/>
  <c r="G527" i="24"/>
  <c r="N527" i="24"/>
  <c r="M527" i="24"/>
  <c r="H527" i="24"/>
  <c r="C527" i="24"/>
  <c r="J527" i="24"/>
  <c r="W527" i="24"/>
  <c r="U527" i="24"/>
  <c r="V527" i="24"/>
  <c r="S851" i="24"/>
  <c r="R851" i="24"/>
  <c r="X851" i="24"/>
  <c r="O851" i="24"/>
  <c r="J851" i="24"/>
  <c r="T851" i="24"/>
  <c r="K851" i="24"/>
  <c r="Y851" i="24"/>
  <c r="P851" i="24"/>
  <c r="A852" i="24"/>
  <c r="Q851" i="24"/>
  <c r="M851" i="24"/>
  <c r="L851" i="24"/>
  <c r="N851" i="24"/>
  <c r="I851" i="24"/>
  <c r="E851" i="24"/>
  <c r="H851" i="24"/>
  <c r="D851" i="24"/>
  <c r="G851" i="24"/>
  <c r="C851" i="24"/>
  <c r="F851" i="24"/>
  <c r="B851" i="24"/>
  <c r="U851" i="24"/>
  <c r="V851" i="24"/>
  <c r="W851" i="24"/>
  <c r="Q815" i="24"/>
  <c r="T815" i="24"/>
  <c r="W815" i="24"/>
  <c r="G815" i="24"/>
  <c r="N815" i="24"/>
  <c r="I815" i="24"/>
  <c r="P815" i="24"/>
  <c r="S815" i="24"/>
  <c r="C815" i="24"/>
  <c r="J815" i="24"/>
  <c r="E815" i="24"/>
  <c r="H815" i="24"/>
  <c r="O815" i="24"/>
  <c r="A816" i="24"/>
  <c r="F815" i="24"/>
  <c r="Y815" i="24"/>
  <c r="X815" i="24"/>
  <c r="D815" i="24"/>
  <c r="K815" i="24"/>
  <c r="R815" i="24"/>
  <c r="B815" i="24"/>
  <c r="M815" i="24"/>
  <c r="L815" i="24"/>
  <c r="V815" i="24"/>
  <c r="U815" i="24"/>
  <c r="Y819" i="21"/>
  <c r="N819" i="21"/>
  <c r="G819" i="21"/>
  <c r="W819" i="21"/>
  <c r="T819" i="21"/>
  <c r="E819" i="21"/>
  <c r="B819" i="21"/>
  <c r="R819" i="21"/>
  <c r="K819" i="21"/>
  <c r="D819" i="21"/>
  <c r="X819" i="21"/>
  <c r="I819" i="21"/>
  <c r="F819" i="21"/>
  <c r="A820" i="21"/>
  <c r="O819" i="21"/>
  <c r="H819" i="21"/>
  <c r="Q819" i="21"/>
  <c r="J819" i="21"/>
  <c r="C819" i="21"/>
  <c r="S819" i="21"/>
  <c r="P819" i="21"/>
  <c r="M819" i="21"/>
  <c r="L819" i="21"/>
  <c r="V819" i="21"/>
  <c r="U819" i="21"/>
  <c r="F779" i="24"/>
  <c r="H779" i="24"/>
  <c r="C779" i="24"/>
  <c r="B779" i="24"/>
  <c r="D779" i="24"/>
  <c r="Y779" i="24"/>
  <c r="S779" i="24"/>
  <c r="A780" i="24"/>
  <c r="E779" i="24"/>
  <c r="G779" i="24"/>
  <c r="J779" i="24"/>
  <c r="O779" i="24"/>
  <c r="R779" i="24"/>
  <c r="Q779" i="24"/>
  <c r="I779" i="24"/>
  <c r="P779" i="24"/>
  <c r="M779" i="24"/>
  <c r="K779" i="24"/>
  <c r="N779" i="24"/>
  <c r="L779" i="24"/>
  <c r="T779" i="24"/>
  <c r="W779" i="24"/>
  <c r="X779" i="24"/>
  <c r="U779" i="24"/>
  <c r="V779" i="24"/>
  <c r="F747" i="21"/>
  <c r="J747" i="21"/>
  <c r="G747" i="21"/>
  <c r="A748" i="21"/>
  <c r="O747" i="21"/>
  <c r="P747" i="21"/>
  <c r="D747" i="21"/>
  <c r="L747" i="21"/>
  <c r="I747" i="21"/>
  <c r="M747" i="21"/>
  <c r="H747" i="21"/>
  <c r="E747" i="21"/>
  <c r="N747" i="21"/>
  <c r="K747" i="21"/>
  <c r="C747" i="21"/>
  <c r="B747" i="21"/>
  <c r="T747" i="21"/>
  <c r="Q747" i="21"/>
  <c r="Y747" i="21"/>
  <c r="V747" i="21"/>
  <c r="X747" i="21"/>
  <c r="R747" i="21"/>
  <c r="S747" i="21"/>
  <c r="U747" i="21"/>
  <c r="W747" i="21"/>
  <c r="F743" i="24"/>
  <c r="D743" i="24"/>
  <c r="B743" i="24"/>
  <c r="S743" i="24"/>
  <c r="Y743" i="24"/>
  <c r="G743" i="24"/>
  <c r="A744" i="24"/>
  <c r="E743" i="24"/>
  <c r="C743" i="24"/>
  <c r="R743" i="24"/>
  <c r="N743" i="24"/>
  <c r="J743" i="24"/>
  <c r="M743" i="24"/>
  <c r="I743" i="24"/>
  <c r="Q743" i="24"/>
  <c r="L743" i="24"/>
  <c r="H743" i="24"/>
  <c r="P743" i="24"/>
  <c r="O743" i="24"/>
  <c r="K743" i="24"/>
  <c r="U743" i="24"/>
  <c r="V743" i="24"/>
  <c r="X743" i="24"/>
  <c r="T743" i="24"/>
  <c r="W743" i="24"/>
  <c r="G635" i="24"/>
  <c r="F635" i="24"/>
  <c r="P635" i="24"/>
  <c r="C635" i="24"/>
  <c r="B635" i="24"/>
  <c r="H635" i="24"/>
  <c r="A636" i="24"/>
  <c r="I635" i="24"/>
  <c r="D635" i="24"/>
  <c r="J635" i="24"/>
  <c r="E635" i="24"/>
  <c r="K635" i="24"/>
  <c r="N635" i="24"/>
  <c r="M635" i="24"/>
  <c r="O635" i="24"/>
  <c r="L635" i="24"/>
  <c r="W635" i="24"/>
  <c r="Q635" i="24"/>
  <c r="R635" i="24"/>
  <c r="S635" i="24"/>
  <c r="Y635" i="24"/>
  <c r="X635" i="24"/>
  <c r="T635" i="24"/>
  <c r="U635" i="24"/>
  <c r="V635" i="24"/>
  <c r="A888" i="24"/>
  <c r="J887" i="24"/>
  <c r="D887" i="24"/>
  <c r="G887" i="24"/>
  <c r="C887" i="24"/>
  <c r="F887" i="24"/>
  <c r="B887" i="24"/>
  <c r="I887" i="24"/>
  <c r="H887" i="24"/>
  <c r="E887" i="24"/>
  <c r="X887" i="24"/>
  <c r="T887" i="24"/>
  <c r="W887" i="24"/>
  <c r="N887" i="24"/>
  <c r="O887" i="24"/>
  <c r="K887" i="24"/>
  <c r="R887" i="24"/>
  <c r="Y887" i="24"/>
  <c r="U887" i="24"/>
  <c r="V887" i="24"/>
  <c r="M887" i="24"/>
  <c r="L887" i="24"/>
  <c r="Q887" i="24"/>
  <c r="P887" i="24"/>
  <c r="S887" i="24"/>
  <c r="C783" i="21"/>
  <c r="P783" i="21"/>
  <c r="J783" i="21"/>
  <c r="E783" i="21"/>
  <c r="I783" i="21"/>
  <c r="A784" i="21"/>
  <c r="B783" i="21"/>
  <c r="F783" i="21"/>
  <c r="H783" i="21"/>
  <c r="G783" i="21"/>
  <c r="D783" i="21"/>
  <c r="L783" i="21"/>
  <c r="O783" i="21"/>
  <c r="N783" i="21"/>
  <c r="M783" i="21"/>
  <c r="K783" i="21"/>
  <c r="Q783" i="21"/>
  <c r="S783" i="21"/>
  <c r="R783" i="21"/>
  <c r="U783" i="21"/>
  <c r="V783" i="21"/>
  <c r="X783" i="21"/>
  <c r="W783" i="21"/>
  <c r="Y783" i="21"/>
  <c r="T783" i="21"/>
  <c r="F677" i="21" l="1"/>
  <c r="J677" i="21"/>
  <c r="N677" i="21"/>
  <c r="R677" i="21"/>
  <c r="V677" i="21"/>
  <c r="B677" i="21"/>
  <c r="C677" i="21"/>
  <c r="G677" i="21"/>
  <c r="K677" i="21"/>
  <c r="O677" i="21"/>
  <c r="S677" i="21"/>
  <c r="W677" i="21"/>
  <c r="D677" i="21"/>
  <c r="H677" i="21"/>
  <c r="L677" i="21"/>
  <c r="P677" i="21"/>
  <c r="T677" i="21"/>
  <c r="X677" i="21"/>
  <c r="E677" i="21"/>
  <c r="I677" i="21"/>
  <c r="M677" i="21"/>
  <c r="Q677" i="21"/>
  <c r="U677" i="21"/>
  <c r="Y677" i="21"/>
  <c r="C529" i="24"/>
  <c r="S529" i="24"/>
  <c r="P529" i="24"/>
  <c r="M529" i="24"/>
  <c r="J529" i="24"/>
  <c r="B529" i="24"/>
  <c r="G529" i="24"/>
  <c r="W529" i="24"/>
  <c r="D529" i="24"/>
  <c r="T529" i="24"/>
  <c r="Q529" i="24"/>
  <c r="N529" i="24"/>
  <c r="K529" i="24"/>
  <c r="H529" i="24"/>
  <c r="X529" i="24"/>
  <c r="E529" i="24"/>
  <c r="U529" i="24"/>
  <c r="R529" i="24"/>
  <c r="O529" i="24"/>
  <c r="L529" i="24"/>
  <c r="I529" i="24"/>
  <c r="Y529" i="24"/>
  <c r="F529" i="24"/>
  <c r="V529" i="24"/>
  <c r="A566" i="24"/>
  <c r="C565" i="24"/>
  <c r="G565" i="24"/>
  <c r="K565" i="24"/>
  <c r="O565" i="24"/>
  <c r="S565" i="24"/>
  <c r="W565" i="24"/>
  <c r="D565" i="24"/>
  <c r="H565" i="24"/>
  <c r="L565" i="24"/>
  <c r="P565" i="24"/>
  <c r="T565" i="24"/>
  <c r="X565" i="24"/>
  <c r="E565" i="24"/>
  <c r="I565" i="24"/>
  <c r="M565" i="24"/>
  <c r="Q565" i="24"/>
  <c r="U565" i="24"/>
  <c r="Y565" i="24"/>
  <c r="F565" i="24"/>
  <c r="J565" i="24"/>
  <c r="N565" i="24"/>
  <c r="R565" i="24"/>
  <c r="V565" i="24"/>
  <c r="B565" i="24"/>
  <c r="C713" i="21"/>
  <c r="G713" i="21"/>
  <c r="K713" i="21"/>
  <c r="O713" i="21"/>
  <c r="S713" i="21"/>
  <c r="W713" i="21"/>
  <c r="D713" i="21"/>
  <c r="H713" i="21"/>
  <c r="L713" i="21"/>
  <c r="P713" i="21"/>
  <c r="T713" i="21"/>
  <c r="X713" i="21"/>
  <c r="A714" i="21"/>
  <c r="E713" i="21"/>
  <c r="I713" i="21"/>
  <c r="M713" i="21"/>
  <c r="Q713" i="21"/>
  <c r="U713" i="21"/>
  <c r="Y713" i="21"/>
  <c r="F713" i="21"/>
  <c r="J713" i="21"/>
  <c r="N713" i="21"/>
  <c r="R713" i="21"/>
  <c r="V713" i="21"/>
  <c r="B713" i="21"/>
  <c r="P636" i="24"/>
  <c r="A637" i="24"/>
  <c r="H636" i="24"/>
  <c r="J636" i="24"/>
  <c r="I636" i="24"/>
  <c r="D636" i="24"/>
  <c r="F636" i="24"/>
  <c r="E636" i="24"/>
  <c r="G636" i="24"/>
  <c r="N636" i="24"/>
  <c r="K636" i="24"/>
  <c r="M636" i="24"/>
  <c r="O636" i="24"/>
  <c r="L636" i="24"/>
  <c r="B636" i="24"/>
  <c r="C636" i="24"/>
  <c r="Q636" i="24"/>
  <c r="V636" i="24"/>
  <c r="S636" i="24"/>
  <c r="X636" i="24"/>
  <c r="Y636" i="24"/>
  <c r="W636" i="24"/>
  <c r="T636" i="24"/>
  <c r="R636" i="24"/>
  <c r="U636" i="24"/>
  <c r="P856" i="21"/>
  <c r="K856" i="21"/>
  <c r="Y856" i="21"/>
  <c r="X856" i="21"/>
  <c r="A857" i="21"/>
  <c r="N856" i="21"/>
  <c r="E856" i="21"/>
  <c r="D856" i="21"/>
  <c r="F856" i="21"/>
  <c r="J856" i="21"/>
  <c r="Q856" i="21"/>
  <c r="G856" i="21"/>
  <c r="B856" i="21"/>
  <c r="T856" i="21"/>
  <c r="O856" i="21"/>
  <c r="C856" i="21"/>
  <c r="W856" i="21"/>
  <c r="R856" i="21"/>
  <c r="I856" i="21"/>
  <c r="H856" i="21"/>
  <c r="S856" i="21"/>
  <c r="M856" i="21"/>
  <c r="L856" i="21"/>
  <c r="U856" i="21"/>
  <c r="V856" i="21"/>
  <c r="Q564" i="24"/>
  <c r="F564" i="24"/>
  <c r="G564" i="24"/>
  <c r="D564" i="24"/>
  <c r="X564" i="24"/>
  <c r="Y564" i="24"/>
  <c r="J564" i="24"/>
  <c r="K564" i="24"/>
  <c r="H564" i="24"/>
  <c r="E564" i="24"/>
  <c r="R564" i="24"/>
  <c r="O564" i="24"/>
  <c r="P564" i="24"/>
  <c r="I564" i="24"/>
  <c r="B564" i="24"/>
  <c r="C564" i="24"/>
  <c r="S564" i="24"/>
  <c r="T564" i="24"/>
  <c r="N564" i="24"/>
  <c r="M564" i="24"/>
  <c r="L564" i="24"/>
  <c r="W564" i="24"/>
  <c r="U564" i="24"/>
  <c r="V564" i="24"/>
  <c r="Q888" i="24"/>
  <c r="S888" i="24"/>
  <c r="R888" i="24"/>
  <c r="X888" i="24"/>
  <c r="O888" i="24"/>
  <c r="J888" i="24"/>
  <c r="T888" i="24"/>
  <c r="K888" i="24"/>
  <c r="Y888" i="24"/>
  <c r="P888" i="24"/>
  <c r="A889" i="24"/>
  <c r="M888" i="24"/>
  <c r="L888" i="24"/>
  <c r="N888" i="24"/>
  <c r="G888" i="24"/>
  <c r="C888" i="24"/>
  <c r="B888" i="24"/>
  <c r="D888" i="24"/>
  <c r="I888" i="24"/>
  <c r="E888" i="24"/>
  <c r="H888" i="24"/>
  <c r="F888" i="24"/>
  <c r="U888" i="24"/>
  <c r="V888" i="24"/>
  <c r="W888" i="24"/>
  <c r="G744" i="24"/>
  <c r="J744" i="24"/>
  <c r="Q744" i="24"/>
  <c r="T744" i="24"/>
  <c r="S744" i="24"/>
  <c r="C744" i="24"/>
  <c r="F744" i="24"/>
  <c r="I744" i="24"/>
  <c r="P744" i="24"/>
  <c r="O744" i="24"/>
  <c r="A745" i="24"/>
  <c r="B744" i="24"/>
  <c r="E744" i="24"/>
  <c r="H744" i="24"/>
  <c r="K744" i="24"/>
  <c r="R744" i="24"/>
  <c r="Y744" i="24"/>
  <c r="X744" i="24"/>
  <c r="D744" i="24"/>
  <c r="N744" i="24"/>
  <c r="M744" i="24"/>
  <c r="L744" i="24"/>
  <c r="V744" i="24"/>
  <c r="W744" i="24"/>
  <c r="U744" i="24"/>
  <c r="L748" i="21"/>
  <c r="P748" i="21"/>
  <c r="K748" i="21"/>
  <c r="R748" i="21"/>
  <c r="X748" i="21"/>
  <c r="E748" i="21"/>
  <c r="I748" i="21"/>
  <c r="D748" i="21"/>
  <c r="A749" i="21"/>
  <c r="A750" i="21" s="1"/>
  <c r="Q748" i="21"/>
  <c r="J748" i="21"/>
  <c r="Y748" i="21"/>
  <c r="T748" i="21"/>
  <c r="O748" i="21"/>
  <c r="F748" i="21"/>
  <c r="S748" i="21"/>
  <c r="G748" i="21"/>
  <c r="N748" i="21"/>
  <c r="M748" i="21"/>
  <c r="H748" i="21"/>
  <c r="C748" i="21"/>
  <c r="B748" i="21"/>
  <c r="W748" i="21"/>
  <c r="U748" i="21"/>
  <c r="V748" i="21"/>
  <c r="E820" i="21"/>
  <c r="D820" i="21"/>
  <c r="P820" i="21"/>
  <c r="F820" i="21"/>
  <c r="G820" i="21"/>
  <c r="J820" i="21"/>
  <c r="C820" i="21"/>
  <c r="I820" i="21"/>
  <c r="H820" i="21"/>
  <c r="B820" i="21"/>
  <c r="A821" i="21"/>
  <c r="K820" i="21"/>
  <c r="L820" i="21"/>
  <c r="N820" i="21"/>
  <c r="M820" i="21"/>
  <c r="O820" i="21"/>
  <c r="V820" i="21"/>
  <c r="W820" i="21"/>
  <c r="T820" i="21"/>
  <c r="U820" i="21"/>
  <c r="X820" i="21"/>
  <c r="S820" i="21"/>
  <c r="R820" i="21"/>
  <c r="Q820" i="21"/>
  <c r="Y820" i="21"/>
  <c r="T708" i="24"/>
  <c r="W708" i="24"/>
  <c r="G708" i="24"/>
  <c r="N708" i="24"/>
  <c r="Y708" i="24"/>
  <c r="P708" i="24"/>
  <c r="S708" i="24"/>
  <c r="C708" i="24"/>
  <c r="J708" i="24"/>
  <c r="Q708" i="24"/>
  <c r="H708" i="24"/>
  <c r="O708" i="24"/>
  <c r="A709" i="24"/>
  <c r="F708" i="24"/>
  <c r="I708" i="24"/>
  <c r="X708" i="24"/>
  <c r="D708" i="24"/>
  <c r="K708" i="24"/>
  <c r="R708" i="24"/>
  <c r="B708" i="24"/>
  <c r="E708" i="24"/>
  <c r="L708" i="24"/>
  <c r="M708" i="24"/>
  <c r="U708" i="24"/>
  <c r="V708" i="24"/>
  <c r="R712" i="21"/>
  <c r="C712" i="21"/>
  <c r="H712" i="21"/>
  <c r="O712" i="21"/>
  <c r="T712" i="21"/>
  <c r="J712" i="21"/>
  <c r="S712" i="21"/>
  <c r="X712" i="21"/>
  <c r="B712" i="21"/>
  <c r="D712" i="21"/>
  <c r="Q712" i="21"/>
  <c r="I712" i="21"/>
  <c r="F712" i="21"/>
  <c r="E712" i="21"/>
  <c r="P712" i="21"/>
  <c r="G712" i="21"/>
  <c r="Y712" i="21"/>
  <c r="K712" i="21"/>
  <c r="M712" i="21"/>
  <c r="N712" i="21"/>
  <c r="L712" i="21"/>
  <c r="V712" i="21"/>
  <c r="U712" i="21"/>
  <c r="W712" i="21"/>
  <c r="E600" i="24"/>
  <c r="F600" i="24"/>
  <c r="K600" i="24"/>
  <c r="H600" i="24"/>
  <c r="A601" i="24"/>
  <c r="A602" i="24" s="1"/>
  <c r="I600" i="24"/>
  <c r="J600" i="24"/>
  <c r="O600" i="24"/>
  <c r="P600" i="24"/>
  <c r="Q600" i="24"/>
  <c r="R600" i="24"/>
  <c r="S600" i="24"/>
  <c r="T600" i="24"/>
  <c r="Y600" i="24"/>
  <c r="G600" i="24"/>
  <c r="D600" i="24"/>
  <c r="X600" i="24"/>
  <c r="N600" i="24"/>
  <c r="L600" i="24"/>
  <c r="M600" i="24"/>
  <c r="B600" i="24"/>
  <c r="C600" i="24"/>
  <c r="V600" i="24"/>
  <c r="U600" i="24"/>
  <c r="W600" i="24"/>
  <c r="I892" i="21"/>
  <c r="T892" i="21"/>
  <c r="S892" i="21"/>
  <c r="F892" i="21"/>
  <c r="K892" i="21"/>
  <c r="Y892" i="21"/>
  <c r="B892" i="21"/>
  <c r="H892" i="21"/>
  <c r="G892" i="21"/>
  <c r="A893" i="21"/>
  <c r="O892" i="21"/>
  <c r="R892" i="21"/>
  <c r="X892" i="21"/>
  <c r="E892" i="21"/>
  <c r="P892" i="21"/>
  <c r="D892" i="21"/>
  <c r="C892" i="21"/>
  <c r="Q892" i="21"/>
  <c r="J892" i="21"/>
  <c r="L892" i="21"/>
  <c r="N892" i="21"/>
  <c r="M892" i="21"/>
  <c r="W892" i="21"/>
  <c r="V892" i="21"/>
  <c r="U892" i="21"/>
  <c r="G780" i="24"/>
  <c r="B780" i="24"/>
  <c r="C780" i="24"/>
  <c r="Y780" i="24"/>
  <c r="A781" i="24"/>
  <c r="E780" i="24"/>
  <c r="S780" i="24"/>
  <c r="F780" i="24"/>
  <c r="D780" i="24"/>
  <c r="J780" i="24"/>
  <c r="L780" i="24"/>
  <c r="R780" i="24"/>
  <c r="Q780" i="24"/>
  <c r="I780" i="24"/>
  <c r="P780" i="24"/>
  <c r="O780" i="24"/>
  <c r="H780" i="24"/>
  <c r="N780" i="24"/>
  <c r="M780" i="24"/>
  <c r="K780" i="24"/>
  <c r="U780" i="24"/>
  <c r="V780" i="24"/>
  <c r="W780" i="24"/>
  <c r="X780" i="24"/>
  <c r="T780" i="24"/>
  <c r="G816" i="24"/>
  <c r="B816" i="24"/>
  <c r="H816" i="24"/>
  <c r="C816" i="24"/>
  <c r="Y816" i="24"/>
  <c r="D816" i="24"/>
  <c r="A817" i="24"/>
  <c r="E816" i="24"/>
  <c r="S816" i="24"/>
  <c r="F816" i="24"/>
  <c r="K816" i="24"/>
  <c r="Q816" i="24"/>
  <c r="L816" i="24"/>
  <c r="R816" i="24"/>
  <c r="N816" i="24"/>
  <c r="O816" i="24"/>
  <c r="I816" i="24"/>
  <c r="P816" i="24"/>
  <c r="M816" i="24"/>
  <c r="J816" i="24"/>
  <c r="U816" i="24"/>
  <c r="V816" i="24"/>
  <c r="W816" i="24"/>
  <c r="X816" i="24"/>
  <c r="T816" i="24"/>
  <c r="F784" i="21"/>
  <c r="A785" i="21"/>
  <c r="D784" i="21"/>
  <c r="H784" i="21"/>
  <c r="G784" i="21"/>
  <c r="E784" i="21"/>
  <c r="I784" i="21"/>
  <c r="P784" i="21"/>
  <c r="J784" i="21"/>
  <c r="O784" i="21"/>
  <c r="M784" i="21"/>
  <c r="L784" i="21"/>
  <c r="K784" i="21"/>
  <c r="N784" i="21"/>
  <c r="B784" i="21"/>
  <c r="C784" i="21"/>
  <c r="X784" i="21"/>
  <c r="V784" i="21"/>
  <c r="T784" i="21"/>
  <c r="Y784" i="21"/>
  <c r="R784" i="21"/>
  <c r="S784" i="21"/>
  <c r="U784" i="21"/>
  <c r="Q784" i="21"/>
  <c r="W784" i="21"/>
  <c r="N852" i="24"/>
  <c r="Y852" i="24"/>
  <c r="X852" i="24"/>
  <c r="D852" i="24"/>
  <c r="K852" i="24"/>
  <c r="J852" i="24"/>
  <c r="Q852" i="24"/>
  <c r="T852" i="24"/>
  <c r="W852" i="24"/>
  <c r="G852" i="24"/>
  <c r="A853" i="24"/>
  <c r="F852" i="24"/>
  <c r="I852" i="24"/>
  <c r="P852" i="24"/>
  <c r="S852" i="24"/>
  <c r="C852" i="24"/>
  <c r="R852" i="24"/>
  <c r="B852" i="24"/>
  <c r="E852" i="24"/>
  <c r="H852" i="24"/>
  <c r="O852" i="24"/>
  <c r="M852" i="24"/>
  <c r="L852" i="24"/>
  <c r="U852" i="24"/>
  <c r="V852" i="24"/>
  <c r="J672" i="24"/>
  <c r="E672" i="24"/>
  <c r="G672" i="24"/>
  <c r="F672" i="24"/>
  <c r="P672" i="24"/>
  <c r="C672" i="24"/>
  <c r="B672" i="24"/>
  <c r="H672" i="24"/>
  <c r="A673" i="24"/>
  <c r="I672" i="24"/>
  <c r="D672" i="24"/>
  <c r="O672" i="24"/>
  <c r="M672" i="24"/>
  <c r="L672" i="24"/>
  <c r="K672" i="24"/>
  <c r="N672" i="24"/>
  <c r="Q672" i="24"/>
  <c r="R672" i="24"/>
  <c r="Y672" i="24"/>
  <c r="X672" i="24"/>
  <c r="T672" i="24"/>
  <c r="W672" i="24"/>
  <c r="U672" i="24"/>
  <c r="S672" i="24"/>
  <c r="V672" i="24"/>
  <c r="F714" i="21" l="1"/>
  <c r="J714" i="21"/>
  <c r="N714" i="21"/>
  <c r="R714" i="21"/>
  <c r="V714" i="21"/>
  <c r="B714" i="21"/>
  <c r="C714" i="21"/>
  <c r="G714" i="21"/>
  <c r="K714" i="21"/>
  <c r="O714" i="21"/>
  <c r="S714" i="21"/>
  <c r="W714" i="21"/>
  <c r="D714" i="21"/>
  <c r="H714" i="21"/>
  <c r="L714" i="21"/>
  <c r="P714" i="21"/>
  <c r="T714" i="21"/>
  <c r="X714" i="21"/>
  <c r="E714" i="21"/>
  <c r="I714" i="21"/>
  <c r="M714" i="21"/>
  <c r="Q714" i="21"/>
  <c r="U714" i="21"/>
  <c r="Y714" i="21"/>
  <c r="K566" i="24"/>
  <c r="H566" i="24"/>
  <c r="X566" i="24"/>
  <c r="E566" i="24"/>
  <c r="U566" i="24"/>
  <c r="R566" i="24"/>
  <c r="O566" i="24"/>
  <c r="L566" i="24"/>
  <c r="I566" i="24"/>
  <c r="Y566" i="24"/>
  <c r="F566" i="24"/>
  <c r="V566" i="24"/>
  <c r="C566" i="24"/>
  <c r="S566" i="24"/>
  <c r="P566" i="24"/>
  <c r="M566" i="24"/>
  <c r="J566" i="24"/>
  <c r="B566" i="24"/>
  <c r="G566" i="24"/>
  <c r="W566" i="24"/>
  <c r="D566" i="24"/>
  <c r="T566" i="24"/>
  <c r="Q566" i="24"/>
  <c r="N566" i="24"/>
  <c r="C602" i="24"/>
  <c r="G602" i="24"/>
  <c r="K602" i="24"/>
  <c r="O602" i="24"/>
  <c r="S602" i="24"/>
  <c r="W602" i="24"/>
  <c r="D602" i="24"/>
  <c r="H602" i="24"/>
  <c r="L602" i="24"/>
  <c r="P602" i="24"/>
  <c r="T602" i="24"/>
  <c r="X602" i="24"/>
  <c r="A603" i="24"/>
  <c r="E602" i="24"/>
  <c r="I602" i="24"/>
  <c r="M602" i="24"/>
  <c r="Q602" i="24"/>
  <c r="U602" i="24"/>
  <c r="Y602" i="24"/>
  <c r="F602" i="24"/>
  <c r="J602" i="24"/>
  <c r="N602" i="24"/>
  <c r="R602" i="24"/>
  <c r="V602" i="24"/>
  <c r="B602" i="24"/>
  <c r="A751" i="21"/>
  <c r="C750" i="21"/>
  <c r="G750" i="21"/>
  <c r="K750" i="21"/>
  <c r="O750" i="21"/>
  <c r="S750" i="21"/>
  <c r="W750" i="21"/>
  <c r="D750" i="21"/>
  <c r="H750" i="21"/>
  <c r="L750" i="21"/>
  <c r="P750" i="21"/>
  <c r="T750" i="21"/>
  <c r="X750" i="21"/>
  <c r="E750" i="21"/>
  <c r="I750" i="21"/>
  <c r="M750" i="21"/>
  <c r="Q750" i="21"/>
  <c r="U750" i="21"/>
  <c r="Y750" i="21"/>
  <c r="F750" i="21"/>
  <c r="J750" i="21"/>
  <c r="N750" i="21"/>
  <c r="R750" i="21"/>
  <c r="V750" i="21"/>
  <c r="B750" i="21"/>
  <c r="E817" i="24"/>
  <c r="C817" i="24"/>
  <c r="D817" i="24"/>
  <c r="A818" i="24"/>
  <c r="S817" i="24"/>
  <c r="F817" i="24"/>
  <c r="Y817" i="24"/>
  <c r="G817" i="24"/>
  <c r="B817" i="24"/>
  <c r="J817" i="24"/>
  <c r="O817" i="24"/>
  <c r="R817" i="24"/>
  <c r="I817" i="24"/>
  <c r="N817" i="24"/>
  <c r="Q817" i="24"/>
  <c r="M817" i="24"/>
  <c r="H817" i="24"/>
  <c r="P817" i="24"/>
  <c r="L817" i="24"/>
  <c r="K817" i="24"/>
  <c r="V817" i="24"/>
  <c r="X817" i="24"/>
  <c r="U817" i="24"/>
  <c r="W817" i="24"/>
  <c r="T817" i="24"/>
  <c r="A854" i="24"/>
  <c r="E853" i="24"/>
  <c r="S853" i="24"/>
  <c r="F853" i="24"/>
  <c r="H853" i="24"/>
  <c r="G853" i="24"/>
  <c r="B853" i="24"/>
  <c r="D853" i="24"/>
  <c r="C853" i="24"/>
  <c r="Y853" i="24"/>
  <c r="I853" i="24"/>
  <c r="N853" i="24"/>
  <c r="J853" i="24"/>
  <c r="O853" i="24"/>
  <c r="Q853" i="24"/>
  <c r="M853" i="24"/>
  <c r="K853" i="24"/>
  <c r="P853" i="24"/>
  <c r="L853" i="24"/>
  <c r="R853" i="24"/>
  <c r="T853" i="24"/>
  <c r="U853" i="24"/>
  <c r="V853" i="24"/>
  <c r="X853" i="24"/>
  <c r="W853" i="24"/>
  <c r="E601" i="24"/>
  <c r="B601" i="24"/>
  <c r="C601" i="24"/>
  <c r="S601" i="24"/>
  <c r="P601" i="24"/>
  <c r="I601" i="24"/>
  <c r="F601" i="24"/>
  <c r="G601" i="24"/>
  <c r="T601" i="24"/>
  <c r="Q601" i="24"/>
  <c r="J601" i="24"/>
  <c r="K601" i="24"/>
  <c r="D601" i="24"/>
  <c r="X601" i="24"/>
  <c r="Y601" i="24"/>
  <c r="R601" i="24"/>
  <c r="O601" i="24"/>
  <c r="H601" i="24"/>
  <c r="M601" i="24"/>
  <c r="L601" i="24"/>
  <c r="N601" i="24"/>
  <c r="V601" i="24"/>
  <c r="U601" i="24"/>
  <c r="W601" i="24"/>
  <c r="R745" i="24"/>
  <c r="B745" i="24"/>
  <c r="E745" i="24"/>
  <c r="H745" i="24"/>
  <c r="O745" i="24"/>
  <c r="N745" i="24"/>
  <c r="Y745" i="24"/>
  <c r="X745" i="24"/>
  <c r="D745" i="24"/>
  <c r="K745" i="24"/>
  <c r="J745" i="24"/>
  <c r="Q745" i="24"/>
  <c r="T745" i="24"/>
  <c r="W745" i="24"/>
  <c r="G745" i="24"/>
  <c r="A746" i="24"/>
  <c r="F745" i="24"/>
  <c r="I745" i="24"/>
  <c r="P745" i="24"/>
  <c r="S745" i="24"/>
  <c r="C745" i="24"/>
  <c r="M745" i="24"/>
  <c r="L745" i="24"/>
  <c r="U745" i="24"/>
  <c r="V745" i="24"/>
  <c r="G673" i="24"/>
  <c r="I673" i="24"/>
  <c r="D673" i="24"/>
  <c r="A674" i="24"/>
  <c r="E673" i="24"/>
  <c r="J673" i="24"/>
  <c r="P673" i="24"/>
  <c r="F673" i="24"/>
  <c r="H673" i="24"/>
  <c r="N673" i="24"/>
  <c r="M673" i="24"/>
  <c r="L673" i="24"/>
  <c r="K673" i="24"/>
  <c r="O673" i="24"/>
  <c r="B673" i="24"/>
  <c r="C673" i="24"/>
  <c r="Y673" i="24"/>
  <c r="Q673" i="24"/>
  <c r="T673" i="24"/>
  <c r="X673" i="24"/>
  <c r="U673" i="24"/>
  <c r="W673" i="24"/>
  <c r="S673" i="24"/>
  <c r="V673" i="24"/>
  <c r="R673" i="24"/>
  <c r="E749" i="21"/>
  <c r="P749" i="21"/>
  <c r="C749" i="21"/>
  <c r="M749" i="21"/>
  <c r="H749" i="21"/>
  <c r="K749" i="21"/>
  <c r="J749" i="21"/>
  <c r="I749" i="21"/>
  <c r="S749" i="21"/>
  <c r="B749" i="21"/>
  <c r="X749" i="21"/>
  <c r="Y749" i="21"/>
  <c r="D749" i="21"/>
  <c r="R749" i="21"/>
  <c r="Q749" i="21"/>
  <c r="L749" i="21"/>
  <c r="O749" i="21"/>
  <c r="N749" i="21"/>
  <c r="T749" i="21"/>
  <c r="G749" i="21"/>
  <c r="F749" i="21"/>
  <c r="W749" i="21"/>
  <c r="V749" i="21"/>
  <c r="U749" i="21"/>
  <c r="X889" i="24"/>
  <c r="S889" i="24"/>
  <c r="F889" i="24"/>
  <c r="K889" i="24"/>
  <c r="Y889" i="24"/>
  <c r="T889" i="24"/>
  <c r="C889" i="24"/>
  <c r="Q889" i="24"/>
  <c r="D889" i="24"/>
  <c r="N889" i="24"/>
  <c r="I889" i="24"/>
  <c r="G889" i="24"/>
  <c r="J889" i="24"/>
  <c r="W889" i="24"/>
  <c r="A890" i="24"/>
  <c r="B889" i="24"/>
  <c r="P889" i="24"/>
  <c r="O889" i="24"/>
  <c r="R889" i="24"/>
  <c r="E889" i="24"/>
  <c r="H889" i="24"/>
  <c r="L889" i="24"/>
  <c r="M889" i="24"/>
  <c r="V889" i="24"/>
  <c r="U889" i="24"/>
  <c r="C857" i="21"/>
  <c r="P857" i="21"/>
  <c r="I857" i="21"/>
  <c r="A858" i="21"/>
  <c r="E857" i="21"/>
  <c r="H857" i="21"/>
  <c r="F857" i="21"/>
  <c r="J857" i="21"/>
  <c r="B857" i="21"/>
  <c r="G857" i="21"/>
  <c r="D857" i="21"/>
  <c r="N857" i="21"/>
  <c r="O857" i="21"/>
  <c r="K857" i="21"/>
  <c r="M857" i="21"/>
  <c r="L857" i="21"/>
  <c r="T857" i="21"/>
  <c r="W857" i="21"/>
  <c r="S857" i="21"/>
  <c r="R857" i="21"/>
  <c r="X857" i="21"/>
  <c r="Y857" i="21"/>
  <c r="U857" i="21"/>
  <c r="Q857" i="21"/>
  <c r="V857" i="21"/>
  <c r="P637" i="24"/>
  <c r="O637" i="24"/>
  <c r="R637" i="24"/>
  <c r="Q637" i="24"/>
  <c r="H637" i="24"/>
  <c r="K637" i="24"/>
  <c r="J637" i="24"/>
  <c r="I637" i="24"/>
  <c r="X637" i="24"/>
  <c r="D637" i="24"/>
  <c r="G637" i="24"/>
  <c r="F637" i="24"/>
  <c r="E637" i="24"/>
  <c r="T637" i="24"/>
  <c r="S637" i="24"/>
  <c r="A638" i="24"/>
  <c r="A639" i="24" s="1"/>
  <c r="Y637" i="24"/>
  <c r="M637" i="24"/>
  <c r="N637" i="24"/>
  <c r="L637" i="24"/>
  <c r="B637" i="24"/>
  <c r="C637" i="24"/>
  <c r="U637" i="24"/>
  <c r="W637" i="24"/>
  <c r="V637" i="24"/>
  <c r="T785" i="21"/>
  <c r="H785" i="21"/>
  <c r="E785" i="21"/>
  <c r="I785" i="21"/>
  <c r="F785" i="21"/>
  <c r="J785" i="21"/>
  <c r="X785" i="21"/>
  <c r="R785" i="21"/>
  <c r="Y785" i="21"/>
  <c r="K785" i="21"/>
  <c r="A786" i="21"/>
  <c r="A787" i="21" s="1"/>
  <c r="Q785" i="21"/>
  <c r="G785" i="21"/>
  <c r="D785" i="21"/>
  <c r="O785" i="21"/>
  <c r="S785" i="21"/>
  <c r="P785" i="21"/>
  <c r="M785" i="21"/>
  <c r="L785" i="21"/>
  <c r="N785" i="21"/>
  <c r="B785" i="21"/>
  <c r="C785" i="21"/>
  <c r="U785" i="21"/>
  <c r="W785" i="21"/>
  <c r="V785" i="21"/>
  <c r="A782" i="24"/>
  <c r="B781" i="24"/>
  <c r="E781" i="24"/>
  <c r="H781" i="24"/>
  <c r="K781" i="24"/>
  <c r="R781" i="24"/>
  <c r="Y781" i="24"/>
  <c r="X781" i="24"/>
  <c r="D781" i="24"/>
  <c r="G781" i="24"/>
  <c r="J781" i="24"/>
  <c r="Q781" i="24"/>
  <c r="T781" i="24"/>
  <c r="S781" i="24"/>
  <c r="C781" i="24"/>
  <c r="F781" i="24"/>
  <c r="I781" i="24"/>
  <c r="P781" i="24"/>
  <c r="O781" i="24"/>
  <c r="N781" i="24"/>
  <c r="M781" i="24"/>
  <c r="L781" i="24"/>
  <c r="U781" i="24"/>
  <c r="W781" i="24"/>
  <c r="V781" i="24"/>
  <c r="B893" i="21"/>
  <c r="Q893" i="21"/>
  <c r="E893" i="21"/>
  <c r="D893" i="21"/>
  <c r="N893" i="21"/>
  <c r="R893" i="21"/>
  <c r="F893" i="21"/>
  <c r="J893" i="21"/>
  <c r="T893" i="21"/>
  <c r="G893" i="21"/>
  <c r="H893" i="21"/>
  <c r="K893" i="21"/>
  <c r="O893" i="21"/>
  <c r="C893" i="21"/>
  <c r="I893" i="21"/>
  <c r="W893" i="21"/>
  <c r="X893" i="21"/>
  <c r="A894" i="21"/>
  <c r="P893" i="21"/>
  <c r="S893" i="21"/>
  <c r="Y893" i="21"/>
  <c r="M893" i="21"/>
  <c r="L893" i="21"/>
  <c r="V893" i="21"/>
  <c r="U893" i="21"/>
  <c r="E709" i="24"/>
  <c r="G709" i="24"/>
  <c r="F709" i="24"/>
  <c r="P709" i="24"/>
  <c r="C709" i="24"/>
  <c r="B709" i="24"/>
  <c r="H709" i="24"/>
  <c r="A710" i="24"/>
  <c r="I709" i="24"/>
  <c r="D709" i="24"/>
  <c r="J709" i="24"/>
  <c r="L709" i="24"/>
  <c r="O709" i="24"/>
  <c r="K709" i="24"/>
  <c r="N709" i="24"/>
  <c r="M709" i="24"/>
  <c r="Y709" i="24"/>
  <c r="U709" i="24"/>
  <c r="Q709" i="24"/>
  <c r="T709" i="24"/>
  <c r="W709" i="24"/>
  <c r="S709" i="24"/>
  <c r="X709" i="24"/>
  <c r="V709" i="24"/>
  <c r="R709" i="24"/>
  <c r="J821" i="21"/>
  <c r="P821" i="21"/>
  <c r="G821" i="21"/>
  <c r="H821" i="21"/>
  <c r="A822" i="21"/>
  <c r="I821" i="21"/>
  <c r="F821" i="21"/>
  <c r="E821" i="21"/>
  <c r="D821" i="21"/>
  <c r="N821" i="21"/>
  <c r="O821" i="21"/>
  <c r="K821" i="21"/>
  <c r="M821" i="21"/>
  <c r="L821" i="21"/>
  <c r="B821" i="21"/>
  <c r="C821" i="21"/>
  <c r="V821" i="21"/>
  <c r="X821" i="21"/>
  <c r="T821" i="21"/>
  <c r="Q821" i="21"/>
  <c r="R821" i="21"/>
  <c r="U821" i="21"/>
  <c r="Y821" i="21"/>
  <c r="W821" i="21"/>
  <c r="S821" i="21"/>
  <c r="F751" i="21" l="1"/>
  <c r="J751" i="21"/>
  <c r="N751" i="21"/>
  <c r="R751" i="21"/>
  <c r="V751" i="21"/>
  <c r="B751" i="21"/>
  <c r="C751" i="21"/>
  <c r="G751" i="21"/>
  <c r="K751" i="21"/>
  <c r="O751" i="21"/>
  <c r="S751" i="21"/>
  <c r="W751" i="21"/>
  <c r="D751" i="21"/>
  <c r="H751" i="21"/>
  <c r="L751" i="21"/>
  <c r="P751" i="21"/>
  <c r="T751" i="21"/>
  <c r="X751" i="21"/>
  <c r="E751" i="21"/>
  <c r="I751" i="21"/>
  <c r="M751" i="21"/>
  <c r="Q751" i="21"/>
  <c r="U751" i="21"/>
  <c r="Y751" i="21"/>
  <c r="C603" i="24"/>
  <c r="S603" i="24"/>
  <c r="P603" i="24"/>
  <c r="M603" i="24"/>
  <c r="J603" i="24"/>
  <c r="B603" i="24"/>
  <c r="G603" i="24"/>
  <c r="W603" i="24"/>
  <c r="D603" i="24"/>
  <c r="T603" i="24"/>
  <c r="Q603" i="24"/>
  <c r="N603" i="24"/>
  <c r="K603" i="24"/>
  <c r="H603" i="24"/>
  <c r="X603" i="24"/>
  <c r="E603" i="24"/>
  <c r="U603" i="24"/>
  <c r="R603" i="24"/>
  <c r="O603" i="24"/>
  <c r="L603" i="24"/>
  <c r="I603" i="24"/>
  <c r="Y603" i="24"/>
  <c r="F603" i="24"/>
  <c r="V603" i="24"/>
  <c r="C639" i="24"/>
  <c r="G639" i="24"/>
  <c r="K639" i="24"/>
  <c r="O639" i="24"/>
  <c r="S639" i="24"/>
  <c r="W639" i="24"/>
  <c r="A640" i="24"/>
  <c r="D639" i="24"/>
  <c r="H639" i="24"/>
  <c r="L639" i="24"/>
  <c r="P639" i="24"/>
  <c r="T639" i="24"/>
  <c r="X639" i="24"/>
  <c r="E639" i="24"/>
  <c r="I639" i="24"/>
  <c r="M639" i="24"/>
  <c r="Q639" i="24"/>
  <c r="U639" i="24"/>
  <c r="Y639" i="24"/>
  <c r="F639" i="24"/>
  <c r="J639" i="24"/>
  <c r="N639" i="24"/>
  <c r="R639" i="24"/>
  <c r="V639" i="24"/>
  <c r="B639" i="24"/>
  <c r="A788" i="21"/>
  <c r="C787" i="21"/>
  <c r="G787" i="21"/>
  <c r="K787" i="21"/>
  <c r="O787" i="21"/>
  <c r="S787" i="21"/>
  <c r="W787" i="21"/>
  <c r="D787" i="21"/>
  <c r="H787" i="21"/>
  <c r="L787" i="21"/>
  <c r="P787" i="21"/>
  <c r="T787" i="21"/>
  <c r="X787" i="21"/>
  <c r="E787" i="21"/>
  <c r="I787" i="21"/>
  <c r="M787" i="21"/>
  <c r="Q787" i="21"/>
  <c r="U787" i="21"/>
  <c r="Y787" i="21"/>
  <c r="F787" i="21"/>
  <c r="J787" i="21"/>
  <c r="N787" i="21"/>
  <c r="R787" i="21"/>
  <c r="V787" i="21"/>
  <c r="B787" i="21"/>
  <c r="Y782" i="24"/>
  <c r="T782" i="24"/>
  <c r="H782" i="24"/>
  <c r="K782" i="24"/>
  <c r="R782" i="24"/>
  <c r="B782" i="24"/>
  <c r="Q782" i="24"/>
  <c r="D782" i="24"/>
  <c r="W782" i="24"/>
  <c r="G782" i="24"/>
  <c r="N782" i="24"/>
  <c r="I782" i="24"/>
  <c r="X782" i="24"/>
  <c r="S782" i="24"/>
  <c r="C782" i="24"/>
  <c r="J782" i="24"/>
  <c r="E782" i="24"/>
  <c r="P782" i="24"/>
  <c r="O782" i="24"/>
  <c r="A783" i="24"/>
  <c r="F782" i="24"/>
  <c r="M782" i="24"/>
  <c r="L782" i="24"/>
  <c r="V782" i="24"/>
  <c r="U782" i="24"/>
  <c r="H858" i="21"/>
  <c r="G858" i="21"/>
  <c r="D858" i="21"/>
  <c r="E858" i="21"/>
  <c r="P858" i="21"/>
  <c r="A859" i="21"/>
  <c r="J858" i="21"/>
  <c r="F858" i="21"/>
  <c r="I858" i="21"/>
  <c r="O858" i="21"/>
  <c r="L858" i="21"/>
  <c r="M858" i="21"/>
  <c r="N858" i="21"/>
  <c r="K858" i="21"/>
  <c r="C858" i="21"/>
  <c r="B858" i="21"/>
  <c r="R858" i="21"/>
  <c r="W858" i="21"/>
  <c r="V858" i="21"/>
  <c r="U858" i="21"/>
  <c r="X858" i="21"/>
  <c r="S858" i="21"/>
  <c r="Y858" i="21"/>
  <c r="Q858" i="21"/>
  <c r="T858" i="21"/>
  <c r="T674" i="24"/>
  <c r="X674" i="24"/>
  <c r="K674" i="24"/>
  <c r="E674" i="24"/>
  <c r="P674" i="24"/>
  <c r="A675" i="24"/>
  <c r="A676" i="24" s="1"/>
  <c r="H674" i="24"/>
  <c r="R674" i="24"/>
  <c r="G674" i="24"/>
  <c r="J674" i="24"/>
  <c r="Y674" i="24"/>
  <c r="F674" i="24"/>
  <c r="O674" i="24"/>
  <c r="S674" i="24"/>
  <c r="D674" i="24"/>
  <c r="I674" i="24"/>
  <c r="Q674" i="24"/>
  <c r="M674" i="24"/>
  <c r="L674" i="24"/>
  <c r="N674" i="24"/>
  <c r="B674" i="24"/>
  <c r="C674" i="24"/>
  <c r="W674" i="24"/>
  <c r="U674" i="24"/>
  <c r="V674" i="24"/>
  <c r="A819" i="24"/>
  <c r="B818" i="24"/>
  <c r="E818" i="24"/>
  <c r="H818" i="24"/>
  <c r="K818" i="24"/>
  <c r="R818" i="24"/>
  <c r="Q818" i="24"/>
  <c r="X818" i="24"/>
  <c r="D818" i="24"/>
  <c r="G818" i="24"/>
  <c r="J818" i="24"/>
  <c r="I818" i="24"/>
  <c r="T818" i="24"/>
  <c r="S818" i="24"/>
  <c r="C818" i="24"/>
  <c r="F818" i="24"/>
  <c r="Y818" i="24"/>
  <c r="P818" i="24"/>
  <c r="O818" i="24"/>
  <c r="L818" i="24"/>
  <c r="M818" i="24"/>
  <c r="N818" i="24"/>
  <c r="V818" i="24"/>
  <c r="W818" i="24"/>
  <c r="U818" i="24"/>
  <c r="S822" i="21"/>
  <c r="G822" i="21"/>
  <c r="K822" i="21"/>
  <c r="O822" i="21"/>
  <c r="F822" i="21"/>
  <c r="E822" i="21"/>
  <c r="P822" i="21"/>
  <c r="D822" i="21"/>
  <c r="H822" i="21"/>
  <c r="J822" i="21"/>
  <c r="I822" i="21"/>
  <c r="T822" i="21"/>
  <c r="X822" i="21"/>
  <c r="A823" i="21"/>
  <c r="A824" i="21" s="1"/>
  <c r="Y822" i="21"/>
  <c r="R822" i="21"/>
  <c r="Q822" i="21"/>
  <c r="L822" i="21"/>
  <c r="N822" i="21"/>
  <c r="M822" i="21"/>
  <c r="C822" i="21"/>
  <c r="B822" i="21"/>
  <c r="W822" i="21"/>
  <c r="V822" i="21"/>
  <c r="U822" i="21"/>
  <c r="D746" i="24"/>
  <c r="A747" i="24"/>
  <c r="I746" i="24"/>
  <c r="H746" i="24"/>
  <c r="J746" i="24"/>
  <c r="E746" i="24"/>
  <c r="G746" i="24"/>
  <c r="F746" i="24"/>
  <c r="P746" i="24"/>
  <c r="C746" i="24"/>
  <c r="B746" i="24"/>
  <c r="K746" i="24"/>
  <c r="N746" i="24"/>
  <c r="M746" i="24"/>
  <c r="O746" i="24"/>
  <c r="L746" i="24"/>
  <c r="Y746" i="24"/>
  <c r="T746" i="24"/>
  <c r="W746" i="24"/>
  <c r="U746" i="24"/>
  <c r="V746" i="24"/>
  <c r="R746" i="24"/>
  <c r="S746" i="24"/>
  <c r="Q746" i="24"/>
  <c r="X746" i="24"/>
  <c r="P894" i="21"/>
  <c r="I894" i="21"/>
  <c r="G894" i="21"/>
  <c r="E894" i="21"/>
  <c r="J894" i="21"/>
  <c r="A895" i="21"/>
  <c r="F894" i="21"/>
  <c r="C894" i="21"/>
  <c r="B894" i="21"/>
  <c r="D894" i="21"/>
  <c r="H894" i="21"/>
  <c r="O894" i="21"/>
  <c r="M894" i="21"/>
  <c r="L894" i="21"/>
  <c r="N894" i="21"/>
  <c r="K894" i="21"/>
  <c r="W894" i="21"/>
  <c r="U894" i="21"/>
  <c r="Q894" i="21"/>
  <c r="R894" i="21"/>
  <c r="X894" i="21"/>
  <c r="V894" i="21"/>
  <c r="Y894" i="21"/>
  <c r="S894" i="21"/>
  <c r="T894" i="21"/>
  <c r="H890" i="24"/>
  <c r="S890" i="24"/>
  <c r="A891" i="24"/>
  <c r="G890" i="24"/>
  <c r="C890" i="24"/>
  <c r="E890" i="24"/>
  <c r="B890" i="24"/>
  <c r="Y890" i="24"/>
  <c r="F890" i="24"/>
  <c r="D890" i="24"/>
  <c r="L890" i="24"/>
  <c r="R890" i="24"/>
  <c r="M890" i="24"/>
  <c r="Q890" i="24"/>
  <c r="I890" i="24"/>
  <c r="K890" i="24"/>
  <c r="N890" i="24"/>
  <c r="O890" i="24"/>
  <c r="J890" i="24"/>
  <c r="P890" i="24"/>
  <c r="T890" i="24"/>
  <c r="W890" i="24"/>
  <c r="V890" i="24"/>
  <c r="X890" i="24"/>
  <c r="U890" i="24"/>
  <c r="S854" i="24"/>
  <c r="B854" i="24"/>
  <c r="C854" i="24"/>
  <c r="Y854" i="24"/>
  <c r="D854" i="24"/>
  <c r="A855" i="24"/>
  <c r="E854" i="24"/>
  <c r="G854" i="24"/>
  <c r="F854" i="24"/>
  <c r="I854" i="24"/>
  <c r="K854" i="24"/>
  <c r="P854" i="24"/>
  <c r="M854" i="24"/>
  <c r="H854" i="24"/>
  <c r="N854" i="24"/>
  <c r="J854" i="24"/>
  <c r="O854" i="24"/>
  <c r="Q854" i="24"/>
  <c r="R854" i="24"/>
  <c r="L854" i="24"/>
  <c r="U854" i="24"/>
  <c r="T854" i="24"/>
  <c r="V854" i="24"/>
  <c r="W854" i="24"/>
  <c r="X854" i="24"/>
  <c r="I710" i="24"/>
  <c r="D710" i="24"/>
  <c r="A711" i="24"/>
  <c r="E710" i="24"/>
  <c r="G710" i="24"/>
  <c r="J710" i="24"/>
  <c r="P710" i="24"/>
  <c r="F710" i="24"/>
  <c r="H710" i="24"/>
  <c r="N710" i="24"/>
  <c r="O710" i="24"/>
  <c r="M710" i="24"/>
  <c r="L710" i="24"/>
  <c r="K710" i="24"/>
  <c r="B710" i="24"/>
  <c r="C710" i="24"/>
  <c r="S710" i="24"/>
  <c r="X710" i="24"/>
  <c r="U710" i="24"/>
  <c r="R710" i="24"/>
  <c r="W710" i="24"/>
  <c r="V710" i="24"/>
  <c r="Q710" i="24"/>
  <c r="Y710" i="24"/>
  <c r="T710" i="24"/>
  <c r="T786" i="21"/>
  <c r="H786" i="21"/>
  <c r="K786" i="21"/>
  <c r="O786" i="21"/>
  <c r="C786" i="21"/>
  <c r="B786" i="21"/>
  <c r="X786" i="21"/>
  <c r="E786" i="21"/>
  <c r="P786" i="21"/>
  <c r="S786" i="21"/>
  <c r="R786" i="21"/>
  <c r="Q786" i="21"/>
  <c r="J786" i="21"/>
  <c r="I786" i="21"/>
  <c r="D786" i="21"/>
  <c r="G786" i="21"/>
  <c r="F786" i="21"/>
  <c r="Y786" i="21"/>
  <c r="N786" i="21"/>
  <c r="M786" i="21"/>
  <c r="L786" i="21"/>
  <c r="V786" i="21"/>
  <c r="U786" i="21"/>
  <c r="W786" i="21"/>
  <c r="G638" i="24"/>
  <c r="R638" i="24"/>
  <c r="Q638" i="24"/>
  <c r="T638" i="24"/>
  <c r="S638" i="24"/>
  <c r="C638" i="24"/>
  <c r="J638" i="24"/>
  <c r="I638" i="24"/>
  <c r="P638" i="24"/>
  <c r="O638" i="24"/>
  <c r="B638" i="24"/>
  <c r="E638" i="24"/>
  <c r="H638" i="24"/>
  <c r="K638" i="24"/>
  <c r="F638" i="24"/>
  <c r="Y638" i="24"/>
  <c r="X638" i="24"/>
  <c r="D638" i="24"/>
  <c r="N638" i="24"/>
  <c r="L638" i="24"/>
  <c r="M638" i="24"/>
  <c r="V638" i="24"/>
  <c r="W638" i="24"/>
  <c r="U638" i="24"/>
  <c r="C640" i="24" l="1"/>
  <c r="G640" i="24"/>
  <c r="K640" i="24"/>
  <c r="O640" i="24"/>
  <c r="S640" i="24"/>
  <c r="W640" i="24"/>
  <c r="D640" i="24"/>
  <c r="H640" i="24"/>
  <c r="L640" i="24"/>
  <c r="P640" i="24"/>
  <c r="T640" i="24"/>
  <c r="X640" i="24"/>
  <c r="E640" i="24"/>
  <c r="I640" i="24"/>
  <c r="M640" i="24"/>
  <c r="Q640" i="24"/>
  <c r="U640" i="24"/>
  <c r="Y640" i="24"/>
  <c r="F640" i="24"/>
  <c r="J640" i="24"/>
  <c r="N640" i="24"/>
  <c r="R640" i="24"/>
  <c r="V640" i="24"/>
  <c r="B640" i="24"/>
  <c r="F788" i="21"/>
  <c r="J788" i="21"/>
  <c r="N788" i="21"/>
  <c r="R788" i="21"/>
  <c r="V788" i="21"/>
  <c r="B788" i="21"/>
  <c r="C788" i="21"/>
  <c r="G788" i="21"/>
  <c r="K788" i="21"/>
  <c r="O788" i="21"/>
  <c r="S788" i="21"/>
  <c r="W788" i="21"/>
  <c r="D788" i="21"/>
  <c r="H788" i="21"/>
  <c r="L788" i="21"/>
  <c r="P788" i="21"/>
  <c r="T788" i="21"/>
  <c r="X788" i="21"/>
  <c r="E788" i="21"/>
  <c r="I788" i="21"/>
  <c r="M788" i="21"/>
  <c r="Q788" i="21"/>
  <c r="U788" i="21"/>
  <c r="Y788" i="21"/>
  <c r="C676" i="24"/>
  <c r="G676" i="24"/>
  <c r="K676" i="24"/>
  <c r="O676" i="24"/>
  <c r="S676" i="24"/>
  <c r="W676" i="24"/>
  <c r="D676" i="24"/>
  <c r="H676" i="24"/>
  <c r="L676" i="24"/>
  <c r="P676" i="24"/>
  <c r="T676" i="24"/>
  <c r="X676" i="24"/>
  <c r="A677" i="24"/>
  <c r="E676" i="24"/>
  <c r="I676" i="24"/>
  <c r="M676" i="24"/>
  <c r="Q676" i="24"/>
  <c r="U676" i="24"/>
  <c r="Y676" i="24"/>
  <c r="F676" i="24"/>
  <c r="J676" i="24"/>
  <c r="N676" i="24"/>
  <c r="R676" i="24"/>
  <c r="V676" i="24"/>
  <c r="B676" i="24"/>
  <c r="D824" i="21"/>
  <c r="H824" i="21"/>
  <c r="L824" i="21"/>
  <c r="P824" i="21"/>
  <c r="T824" i="21"/>
  <c r="X824" i="21"/>
  <c r="A825" i="21"/>
  <c r="E824" i="21"/>
  <c r="I824" i="21"/>
  <c r="M824" i="21"/>
  <c r="Q824" i="21"/>
  <c r="U824" i="21"/>
  <c r="Y824" i="21"/>
  <c r="F824" i="21"/>
  <c r="J824" i="21"/>
  <c r="N824" i="21"/>
  <c r="R824" i="21"/>
  <c r="V824" i="21"/>
  <c r="B824" i="21"/>
  <c r="C824" i="21"/>
  <c r="G824" i="21"/>
  <c r="K824" i="21"/>
  <c r="O824" i="21"/>
  <c r="S824" i="21"/>
  <c r="W824" i="21"/>
  <c r="P855" i="24"/>
  <c r="G855" i="24"/>
  <c r="A856" i="24"/>
  <c r="Q855" i="24"/>
  <c r="B855" i="24"/>
  <c r="H855" i="24"/>
  <c r="S855" i="24"/>
  <c r="R855" i="24"/>
  <c r="I855" i="24"/>
  <c r="X855" i="24"/>
  <c r="D855" i="24"/>
  <c r="K855" i="24"/>
  <c r="F855" i="24"/>
  <c r="E855" i="24"/>
  <c r="T855" i="24"/>
  <c r="O855" i="24"/>
  <c r="C855" i="24"/>
  <c r="Y855" i="24"/>
  <c r="J855" i="24"/>
  <c r="L855" i="24"/>
  <c r="N855" i="24"/>
  <c r="M855" i="24"/>
  <c r="U855" i="24"/>
  <c r="W855" i="24"/>
  <c r="V855" i="24"/>
  <c r="N819" i="24"/>
  <c r="Y819" i="24"/>
  <c r="T819" i="24"/>
  <c r="S819" i="24"/>
  <c r="C819" i="24"/>
  <c r="J819" i="24"/>
  <c r="Q819" i="24"/>
  <c r="X819" i="24"/>
  <c r="O819" i="24"/>
  <c r="P819" i="24"/>
  <c r="A820" i="24"/>
  <c r="F819" i="24"/>
  <c r="I819" i="24"/>
  <c r="H819" i="24"/>
  <c r="K819" i="24"/>
  <c r="D819" i="24"/>
  <c r="R819" i="24"/>
  <c r="B819" i="24"/>
  <c r="E819" i="24"/>
  <c r="W819" i="24"/>
  <c r="G819" i="24"/>
  <c r="M819" i="24"/>
  <c r="L819" i="24"/>
  <c r="U819" i="24"/>
  <c r="V819" i="24"/>
  <c r="X675" i="24"/>
  <c r="D675" i="24"/>
  <c r="R675" i="24"/>
  <c r="F675" i="24"/>
  <c r="E675" i="24"/>
  <c r="T675" i="24"/>
  <c r="S675" i="24"/>
  <c r="B675" i="24"/>
  <c r="Y675" i="24"/>
  <c r="P675" i="24"/>
  <c r="K675" i="24"/>
  <c r="O675" i="24"/>
  <c r="Q675" i="24"/>
  <c r="J675" i="24"/>
  <c r="H675" i="24"/>
  <c r="C675" i="24"/>
  <c r="G675" i="24"/>
  <c r="I675" i="24"/>
  <c r="M675" i="24"/>
  <c r="L675" i="24"/>
  <c r="N675" i="24"/>
  <c r="W675" i="24"/>
  <c r="V675" i="24"/>
  <c r="U675" i="24"/>
  <c r="A784" i="24"/>
  <c r="P783" i="24"/>
  <c r="G783" i="24"/>
  <c r="J783" i="24"/>
  <c r="H783" i="24"/>
  <c r="C783" i="24"/>
  <c r="B783" i="24"/>
  <c r="D783" i="24"/>
  <c r="F783" i="24"/>
  <c r="I783" i="24"/>
  <c r="E783" i="24"/>
  <c r="N783" i="24"/>
  <c r="O783" i="24"/>
  <c r="K783" i="24"/>
  <c r="M783" i="24"/>
  <c r="L783" i="24"/>
  <c r="S783" i="24"/>
  <c r="R783" i="24"/>
  <c r="Y783" i="24"/>
  <c r="Q783" i="24"/>
  <c r="W783" i="24"/>
  <c r="T783" i="24"/>
  <c r="U783" i="24"/>
  <c r="X783" i="24"/>
  <c r="V783" i="24"/>
  <c r="A892" i="24"/>
  <c r="S891" i="24"/>
  <c r="Y891" i="24"/>
  <c r="E891" i="24"/>
  <c r="B891" i="24"/>
  <c r="F891" i="24"/>
  <c r="D891" i="24"/>
  <c r="G891" i="24"/>
  <c r="C891" i="24"/>
  <c r="P891" i="24"/>
  <c r="R891" i="24"/>
  <c r="M891" i="24"/>
  <c r="O891" i="24"/>
  <c r="K891" i="24"/>
  <c r="N891" i="24"/>
  <c r="Q891" i="24"/>
  <c r="I891" i="24"/>
  <c r="H891" i="24"/>
  <c r="L891" i="24"/>
  <c r="J891" i="24"/>
  <c r="X891" i="24"/>
  <c r="W891" i="24"/>
  <c r="U891" i="24"/>
  <c r="V891" i="24"/>
  <c r="T891" i="24"/>
  <c r="G747" i="24"/>
  <c r="J747" i="24"/>
  <c r="D747" i="24"/>
  <c r="F747" i="24"/>
  <c r="E747" i="24"/>
  <c r="I747" i="24"/>
  <c r="P747" i="24"/>
  <c r="A748" i="24"/>
  <c r="H747" i="24"/>
  <c r="K747" i="24"/>
  <c r="N747" i="24"/>
  <c r="O747" i="24"/>
  <c r="M747" i="24"/>
  <c r="L747" i="24"/>
  <c r="B747" i="24"/>
  <c r="C747" i="24"/>
  <c r="T747" i="24"/>
  <c r="V747" i="24"/>
  <c r="W747" i="24"/>
  <c r="S747" i="24"/>
  <c r="Y747" i="24"/>
  <c r="Q747" i="24"/>
  <c r="R747" i="24"/>
  <c r="X747" i="24"/>
  <c r="U747" i="24"/>
  <c r="S859" i="21"/>
  <c r="P859" i="21"/>
  <c r="D859" i="21"/>
  <c r="F859" i="21"/>
  <c r="A860" i="21"/>
  <c r="A861" i="21" s="1"/>
  <c r="E859" i="21"/>
  <c r="T859" i="21"/>
  <c r="O859" i="21"/>
  <c r="Q859" i="21"/>
  <c r="R859" i="21"/>
  <c r="I859" i="21"/>
  <c r="H859" i="21"/>
  <c r="J859" i="21"/>
  <c r="G859" i="21"/>
  <c r="K859" i="21"/>
  <c r="Y859" i="21"/>
  <c r="X859" i="21"/>
  <c r="M859" i="21"/>
  <c r="N859" i="21"/>
  <c r="L859" i="21"/>
  <c r="B859" i="21"/>
  <c r="C859" i="21"/>
  <c r="V859" i="21"/>
  <c r="U859" i="21"/>
  <c r="W859" i="21"/>
  <c r="A712" i="24"/>
  <c r="A713" i="24" s="1"/>
  <c r="Y711" i="24"/>
  <c r="T711" i="24"/>
  <c r="K711" i="24"/>
  <c r="D711" i="24"/>
  <c r="R711" i="24"/>
  <c r="Q711" i="24"/>
  <c r="H711" i="24"/>
  <c r="G711" i="24"/>
  <c r="J711" i="24"/>
  <c r="E711" i="24"/>
  <c r="S711" i="24"/>
  <c r="X711" i="24"/>
  <c r="F711" i="24"/>
  <c r="I711" i="24"/>
  <c r="O711" i="24"/>
  <c r="P711" i="24"/>
  <c r="M711" i="24"/>
  <c r="N711" i="24"/>
  <c r="L711" i="24"/>
  <c r="B711" i="24"/>
  <c r="C711" i="24"/>
  <c r="W711" i="24"/>
  <c r="V711" i="24"/>
  <c r="U711" i="24"/>
  <c r="C823" i="21"/>
  <c r="G823" i="21"/>
  <c r="K823" i="21"/>
  <c r="J823" i="21"/>
  <c r="X823" i="21"/>
  <c r="S823" i="21"/>
  <c r="P823" i="21"/>
  <c r="D823" i="21"/>
  <c r="I823" i="21"/>
  <c r="B823" i="21"/>
  <c r="Q823" i="21"/>
  <c r="T823" i="21"/>
  <c r="O823" i="21"/>
  <c r="Y823" i="21"/>
  <c r="R823" i="21"/>
  <c r="F823" i="21"/>
  <c r="E823" i="21"/>
  <c r="H823" i="21"/>
  <c r="N823" i="21"/>
  <c r="L823" i="21"/>
  <c r="M823" i="21"/>
  <c r="W823" i="21"/>
  <c r="V823" i="21"/>
  <c r="U823" i="21"/>
  <c r="J895" i="21"/>
  <c r="I895" i="21"/>
  <c r="P895" i="21"/>
  <c r="H895" i="21"/>
  <c r="G895" i="21"/>
  <c r="E895" i="21"/>
  <c r="F895" i="21"/>
  <c r="A896" i="21"/>
  <c r="D895" i="21"/>
  <c r="L895" i="21"/>
  <c r="M895" i="21"/>
  <c r="N895" i="21"/>
  <c r="K895" i="21"/>
  <c r="O895" i="21"/>
  <c r="B895" i="21"/>
  <c r="C895" i="21"/>
  <c r="R895" i="21"/>
  <c r="T895" i="21"/>
  <c r="W895" i="21"/>
  <c r="S895" i="21"/>
  <c r="Y895" i="21"/>
  <c r="Q895" i="21"/>
  <c r="X895" i="21"/>
  <c r="U895" i="21"/>
  <c r="V895" i="21"/>
  <c r="F825" i="21" l="1"/>
  <c r="J825" i="21"/>
  <c r="N825" i="21"/>
  <c r="R825" i="21"/>
  <c r="V825" i="21"/>
  <c r="B825" i="21"/>
  <c r="C825" i="21"/>
  <c r="G825" i="21"/>
  <c r="K825" i="21"/>
  <c r="O825" i="21"/>
  <c r="S825" i="21"/>
  <c r="W825" i="21"/>
  <c r="D825" i="21"/>
  <c r="H825" i="21"/>
  <c r="L825" i="21"/>
  <c r="P825" i="21"/>
  <c r="T825" i="21"/>
  <c r="X825" i="21"/>
  <c r="E825" i="21"/>
  <c r="I825" i="21"/>
  <c r="M825" i="21"/>
  <c r="Q825" i="21"/>
  <c r="U825" i="21"/>
  <c r="Y825" i="21"/>
  <c r="C677" i="24"/>
  <c r="G677" i="24"/>
  <c r="K677" i="24"/>
  <c r="O677" i="24"/>
  <c r="S677" i="24"/>
  <c r="W677" i="24"/>
  <c r="D677" i="24"/>
  <c r="H677" i="24"/>
  <c r="L677" i="24"/>
  <c r="P677" i="24"/>
  <c r="T677" i="24"/>
  <c r="X677" i="24"/>
  <c r="E677" i="24"/>
  <c r="I677" i="24"/>
  <c r="M677" i="24"/>
  <c r="Q677" i="24"/>
  <c r="U677" i="24"/>
  <c r="Y677" i="24"/>
  <c r="F677" i="24"/>
  <c r="J677" i="24"/>
  <c r="N677" i="24"/>
  <c r="R677" i="24"/>
  <c r="V677" i="24"/>
  <c r="B677" i="24"/>
  <c r="A714" i="24"/>
  <c r="C713" i="24"/>
  <c r="G713" i="24"/>
  <c r="K713" i="24"/>
  <c r="O713" i="24"/>
  <c r="S713" i="24"/>
  <c r="W713" i="24"/>
  <c r="D713" i="24"/>
  <c r="H713" i="24"/>
  <c r="L713" i="24"/>
  <c r="P713" i="24"/>
  <c r="T713" i="24"/>
  <c r="X713" i="24"/>
  <c r="E713" i="24"/>
  <c r="I713" i="24"/>
  <c r="M713" i="24"/>
  <c r="Q713" i="24"/>
  <c r="U713" i="24"/>
  <c r="Y713" i="24"/>
  <c r="F713" i="24"/>
  <c r="J713" i="24"/>
  <c r="N713" i="24"/>
  <c r="R713" i="24"/>
  <c r="V713" i="24"/>
  <c r="B713" i="24"/>
  <c r="A862" i="21"/>
  <c r="D861" i="21"/>
  <c r="H861" i="21"/>
  <c r="L861" i="21"/>
  <c r="P861" i="21"/>
  <c r="T861" i="21"/>
  <c r="X861" i="21"/>
  <c r="E861" i="21"/>
  <c r="I861" i="21"/>
  <c r="M861" i="21"/>
  <c r="Q861" i="21"/>
  <c r="U861" i="21"/>
  <c r="Y861" i="21"/>
  <c r="F861" i="21"/>
  <c r="J861" i="21"/>
  <c r="N861" i="21"/>
  <c r="R861" i="21"/>
  <c r="V861" i="21"/>
  <c r="B861" i="21"/>
  <c r="C861" i="21"/>
  <c r="G861" i="21"/>
  <c r="K861" i="21"/>
  <c r="O861" i="21"/>
  <c r="S861" i="21"/>
  <c r="W861" i="21"/>
  <c r="G860" i="21"/>
  <c r="K860" i="21"/>
  <c r="Q860" i="21"/>
  <c r="X860" i="21"/>
  <c r="S860" i="21"/>
  <c r="P860" i="21"/>
  <c r="D860" i="21"/>
  <c r="F860" i="21"/>
  <c r="E860" i="21"/>
  <c r="I860" i="21"/>
  <c r="B860" i="21"/>
  <c r="T860" i="21"/>
  <c r="O860" i="21"/>
  <c r="J860" i="21"/>
  <c r="Y860" i="21"/>
  <c r="R860" i="21"/>
  <c r="H860" i="21"/>
  <c r="C860" i="21"/>
  <c r="N860" i="21"/>
  <c r="M860" i="21"/>
  <c r="L860" i="21"/>
  <c r="W860" i="21"/>
  <c r="U860" i="21"/>
  <c r="V860" i="21"/>
  <c r="Q856" i="24"/>
  <c r="P856" i="24"/>
  <c r="T856" i="24"/>
  <c r="W856" i="24"/>
  <c r="N856" i="24"/>
  <c r="I856" i="24"/>
  <c r="H856" i="24"/>
  <c r="D856" i="24"/>
  <c r="K856" i="24"/>
  <c r="J856" i="24"/>
  <c r="E856" i="24"/>
  <c r="O856" i="24"/>
  <c r="S856" i="24"/>
  <c r="A857" i="24"/>
  <c r="F856" i="24"/>
  <c r="Y856" i="24"/>
  <c r="X856" i="24"/>
  <c r="C856" i="24"/>
  <c r="G856" i="24"/>
  <c r="R856" i="24"/>
  <c r="B856" i="24"/>
  <c r="L856" i="24"/>
  <c r="M856" i="24"/>
  <c r="V856" i="24"/>
  <c r="U856" i="24"/>
  <c r="S896" i="21"/>
  <c r="G896" i="21"/>
  <c r="K896" i="21"/>
  <c r="D896" i="21"/>
  <c r="R896" i="21"/>
  <c r="H896" i="21"/>
  <c r="A897" i="21"/>
  <c r="P896" i="21"/>
  <c r="T896" i="21"/>
  <c r="X896" i="21"/>
  <c r="Q896" i="21"/>
  <c r="E896" i="21"/>
  <c r="I896" i="21"/>
  <c r="F896" i="21"/>
  <c r="J896" i="21"/>
  <c r="O896" i="21"/>
  <c r="Y896" i="21"/>
  <c r="N896" i="21"/>
  <c r="L896" i="21"/>
  <c r="M896" i="21"/>
  <c r="C896" i="21"/>
  <c r="B896" i="21"/>
  <c r="W896" i="21"/>
  <c r="V896" i="21"/>
  <c r="U896" i="21"/>
  <c r="S712" i="24"/>
  <c r="C712" i="24"/>
  <c r="I712" i="24"/>
  <c r="E712" i="24"/>
  <c r="P712" i="24"/>
  <c r="O712" i="24"/>
  <c r="R712" i="24"/>
  <c r="Y712" i="24"/>
  <c r="H712" i="24"/>
  <c r="K712" i="24"/>
  <c r="F712" i="24"/>
  <c r="J712" i="24"/>
  <c r="X712" i="24"/>
  <c r="D712" i="24"/>
  <c r="G712" i="24"/>
  <c r="Q712" i="24"/>
  <c r="B712" i="24"/>
  <c r="T712" i="24"/>
  <c r="N712" i="24"/>
  <c r="M712" i="24"/>
  <c r="L712" i="24"/>
  <c r="V712" i="24"/>
  <c r="U712" i="24"/>
  <c r="W712" i="24"/>
  <c r="F748" i="24"/>
  <c r="T748" i="24"/>
  <c r="H748" i="24"/>
  <c r="K748" i="24"/>
  <c r="A749" i="24"/>
  <c r="A750" i="24" s="1"/>
  <c r="Y748" i="24"/>
  <c r="D748" i="24"/>
  <c r="P748" i="24"/>
  <c r="G748" i="24"/>
  <c r="R748" i="24"/>
  <c r="Q748" i="24"/>
  <c r="E748" i="24"/>
  <c r="S748" i="24"/>
  <c r="J748" i="24"/>
  <c r="I748" i="24"/>
  <c r="X748" i="24"/>
  <c r="O748" i="24"/>
  <c r="N748" i="24"/>
  <c r="M748" i="24"/>
  <c r="L748" i="24"/>
  <c r="C748" i="24"/>
  <c r="B748" i="24"/>
  <c r="W748" i="24"/>
  <c r="U748" i="24"/>
  <c r="V748" i="24"/>
  <c r="O892" i="24"/>
  <c r="X892" i="24"/>
  <c r="A893" i="24"/>
  <c r="C892" i="24"/>
  <c r="R892" i="24"/>
  <c r="S892" i="24"/>
  <c r="H892" i="24"/>
  <c r="Q892" i="24"/>
  <c r="J892" i="24"/>
  <c r="Y892" i="24"/>
  <c r="F892" i="24"/>
  <c r="G892" i="24"/>
  <c r="T892" i="24"/>
  <c r="P892" i="24"/>
  <c r="I892" i="24"/>
  <c r="E892" i="24"/>
  <c r="K892" i="24"/>
  <c r="D892" i="24"/>
  <c r="B892" i="24"/>
  <c r="N892" i="24"/>
  <c r="L892" i="24"/>
  <c r="M892" i="24"/>
  <c r="W892" i="24"/>
  <c r="U892" i="24"/>
  <c r="V892" i="24"/>
  <c r="F784" i="24"/>
  <c r="E784" i="24"/>
  <c r="I784" i="24"/>
  <c r="H784" i="24"/>
  <c r="A785" i="24"/>
  <c r="P784" i="24"/>
  <c r="G784" i="24"/>
  <c r="J784" i="24"/>
  <c r="D784" i="24"/>
  <c r="M784" i="24"/>
  <c r="K784" i="24"/>
  <c r="N784" i="24"/>
  <c r="O784" i="24"/>
  <c r="L784" i="24"/>
  <c r="C784" i="24"/>
  <c r="B784" i="24"/>
  <c r="V784" i="24"/>
  <c r="Q784" i="24"/>
  <c r="X784" i="24"/>
  <c r="Y784" i="24"/>
  <c r="U784" i="24"/>
  <c r="T784" i="24"/>
  <c r="S784" i="24"/>
  <c r="R784" i="24"/>
  <c r="W784" i="24"/>
  <c r="G820" i="24"/>
  <c r="F820" i="24"/>
  <c r="P820" i="24"/>
  <c r="C820" i="24"/>
  <c r="E820" i="24"/>
  <c r="H820" i="24"/>
  <c r="A821" i="24"/>
  <c r="B820" i="24"/>
  <c r="D820" i="24"/>
  <c r="J820" i="24"/>
  <c r="I820" i="24"/>
  <c r="M820" i="24"/>
  <c r="O820" i="24"/>
  <c r="K820" i="24"/>
  <c r="N820" i="24"/>
  <c r="L820" i="24"/>
  <c r="R820" i="24"/>
  <c r="Q820" i="24"/>
  <c r="U820" i="24"/>
  <c r="S820" i="24"/>
  <c r="X820" i="24"/>
  <c r="T820" i="24"/>
  <c r="W820" i="24"/>
  <c r="Y820" i="24"/>
  <c r="V820" i="24"/>
  <c r="C862" i="21" l="1"/>
  <c r="D862" i="21"/>
  <c r="E862" i="21"/>
  <c r="I862" i="21"/>
  <c r="M862" i="21"/>
  <c r="Q862" i="21"/>
  <c r="U862" i="21"/>
  <c r="Y862" i="21"/>
  <c r="F862" i="21"/>
  <c r="J862" i="21"/>
  <c r="N862" i="21"/>
  <c r="R862" i="21"/>
  <c r="V862" i="21"/>
  <c r="B862" i="21"/>
  <c r="G862" i="21"/>
  <c r="K862" i="21"/>
  <c r="O862" i="21"/>
  <c r="S862" i="21"/>
  <c r="W862" i="21"/>
  <c r="H862" i="21"/>
  <c r="L862" i="21"/>
  <c r="P862" i="21"/>
  <c r="T862" i="21"/>
  <c r="X862" i="21"/>
  <c r="C714" i="24"/>
  <c r="G714" i="24"/>
  <c r="K714" i="24"/>
  <c r="O714" i="24"/>
  <c r="S714" i="24"/>
  <c r="W714" i="24"/>
  <c r="D714" i="24"/>
  <c r="H714" i="24"/>
  <c r="L714" i="24"/>
  <c r="P714" i="24"/>
  <c r="T714" i="24"/>
  <c r="X714" i="24"/>
  <c r="E714" i="24"/>
  <c r="I714" i="24"/>
  <c r="M714" i="24"/>
  <c r="Q714" i="24"/>
  <c r="U714" i="24"/>
  <c r="Y714" i="24"/>
  <c r="F714" i="24"/>
  <c r="J714" i="24"/>
  <c r="N714" i="24"/>
  <c r="R714" i="24"/>
  <c r="V714" i="24"/>
  <c r="B714" i="24"/>
  <c r="B897" i="21"/>
  <c r="A898" i="21"/>
  <c r="A751" i="24"/>
  <c r="C750" i="24"/>
  <c r="G750" i="24"/>
  <c r="K750" i="24"/>
  <c r="O750" i="24"/>
  <c r="S750" i="24"/>
  <c r="W750" i="24"/>
  <c r="D750" i="24"/>
  <c r="H750" i="24"/>
  <c r="L750" i="24"/>
  <c r="P750" i="24"/>
  <c r="T750" i="24"/>
  <c r="X750" i="24"/>
  <c r="E750" i="24"/>
  <c r="I750" i="24"/>
  <c r="M750" i="24"/>
  <c r="Q750" i="24"/>
  <c r="U750" i="24"/>
  <c r="Y750" i="24"/>
  <c r="F750" i="24"/>
  <c r="J750" i="24"/>
  <c r="N750" i="24"/>
  <c r="R750" i="24"/>
  <c r="V750" i="24"/>
  <c r="B750" i="24"/>
  <c r="P821" i="24"/>
  <c r="A822" i="24"/>
  <c r="F821" i="24"/>
  <c r="H821" i="24"/>
  <c r="J821" i="24"/>
  <c r="D821" i="24"/>
  <c r="I821" i="24"/>
  <c r="G821" i="24"/>
  <c r="E821" i="24"/>
  <c r="O821" i="24"/>
  <c r="M821" i="24"/>
  <c r="L821" i="24"/>
  <c r="K821" i="24"/>
  <c r="N821" i="24"/>
  <c r="C821" i="24"/>
  <c r="B821" i="24"/>
  <c r="Y821" i="24"/>
  <c r="Q821" i="24"/>
  <c r="X821" i="24"/>
  <c r="W821" i="24"/>
  <c r="V821" i="24"/>
  <c r="S821" i="24"/>
  <c r="T821" i="24"/>
  <c r="U821" i="24"/>
  <c r="R821" i="24"/>
  <c r="E785" i="24"/>
  <c r="G785" i="24"/>
  <c r="S785" i="24"/>
  <c r="F785" i="24"/>
  <c r="Y785" i="24"/>
  <c r="X785" i="24"/>
  <c r="T785" i="24"/>
  <c r="A786" i="24"/>
  <c r="A787" i="24" s="1"/>
  <c r="K785" i="24"/>
  <c r="Q785" i="24"/>
  <c r="P785" i="24"/>
  <c r="D785" i="24"/>
  <c r="R785" i="24"/>
  <c r="I785" i="24"/>
  <c r="H785" i="24"/>
  <c r="O785" i="24"/>
  <c r="J785" i="24"/>
  <c r="M785" i="24"/>
  <c r="L785" i="24"/>
  <c r="N785" i="24"/>
  <c r="C785" i="24"/>
  <c r="B785" i="24"/>
  <c r="U785" i="24"/>
  <c r="W785" i="24"/>
  <c r="V785" i="24"/>
  <c r="B857" i="24"/>
  <c r="P857" i="24"/>
  <c r="A858" i="24"/>
  <c r="I857" i="24"/>
  <c r="G857" i="24"/>
  <c r="J857" i="24"/>
  <c r="D857" i="24"/>
  <c r="C857" i="24"/>
  <c r="F857" i="24"/>
  <c r="E857" i="24"/>
  <c r="H857" i="24"/>
  <c r="N857" i="24"/>
  <c r="M857" i="24"/>
  <c r="K857" i="24"/>
  <c r="L857" i="24"/>
  <c r="O857" i="24"/>
  <c r="W857" i="24"/>
  <c r="T857" i="24"/>
  <c r="Y857" i="24"/>
  <c r="Q857" i="24"/>
  <c r="S857" i="24"/>
  <c r="X857" i="24"/>
  <c r="U857" i="24"/>
  <c r="V857" i="24"/>
  <c r="R857" i="24"/>
  <c r="Y749" i="24"/>
  <c r="T749" i="24"/>
  <c r="P749" i="24"/>
  <c r="B749" i="24"/>
  <c r="Q749" i="24"/>
  <c r="D749" i="24"/>
  <c r="H749" i="24"/>
  <c r="R749" i="24"/>
  <c r="O749" i="24"/>
  <c r="I749" i="24"/>
  <c r="K749" i="24"/>
  <c r="G749" i="24"/>
  <c r="J749" i="24"/>
  <c r="C749" i="24"/>
  <c r="E749" i="24"/>
  <c r="X749" i="24"/>
  <c r="S749" i="24"/>
  <c r="F749" i="24"/>
  <c r="N749" i="24"/>
  <c r="M749" i="24"/>
  <c r="L749" i="24"/>
  <c r="U749" i="24"/>
  <c r="W749" i="24"/>
  <c r="V749" i="24"/>
  <c r="K893" i="24"/>
  <c r="D893" i="24"/>
  <c r="R893" i="24"/>
  <c r="C893" i="24"/>
  <c r="O893" i="24"/>
  <c r="H893" i="24"/>
  <c r="E893" i="24"/>
  <c r="W893" i="24"/>
  <c r="Y893" i="24"/>
  <c r="F893" i="24"/>
  <c r="A894" i="24"/>
  <c r="Q893" i="24"/>
  <c r="G893" i="24"/>
  <c r="P893" i="24"/>
  <c r="J893" i="24"/>
  <c r="B893" i="24"/>
  <c r="T893" i="24"/>
  <c r="N893" i="24"/>
  <c r="S893" i="24"/>
  <c r="I893" i="24"/>
  <c r="X893" i="24"/>
  <c r="M893" i="24"/>
  <c r="L893" i="24"/>
  <c r="U893" i="24"/>
  <c r="V893" i="24"/>
  <c r="Q897" i="21"/>
  <c r="H897" i="21"/>
  <c r="K897" i="21"/>
  <c r="O897" i="21"/>
  <c r="J897" i="21"/>
  <c r="X897" i="21"/>
  <c r="I897" i="21"/>
  <c r="D897" i="21"/>
  <c r="C897" i="21"/>
  <c r="E897" i="21"/>
  <c r="Y897" i="21"/>
  <c r="P897" i="21"/>
  <c r="T897" i="21"/>
  <c r="S897" i="21"/>
  <c r="G897" i="21"/>
  <c r="R897" i="21"/>
  <c r="F897" i="21"/>
  <c r="L897" i="21"/>
  <c r="M897" i="21"/>
  <c r="N897" i="21"/>
  <c r="V897" i="21"/>
  <c r="W897" i="21"/>
  <c r="U897" i="21"/>
  <c r="C751" i="24" l="1"/>
  <c r="G751" i="24"/>
  <c r="K751" i="24"/>
  <c r="O751" i="24"/>
  <c r="S751" i="24"/>
  <c r="W751" i="24"/>
  <c r="D751" i="24"/>
  <c r="H751" i="24"/>
  <c r="L751" i="24"/>
  <c r="P751" i="24"/>
  <c r="T751" i="24"/>
  <c r="X751" i="24"/>
  <c r="E751" i="24"/>
  <c r="I751" i="24"/>
  <c r="M751" i="24"/>
  <c r="Q751" i="24"/>
  <c r="U751" i="24"/>
  <c r="Y751" i="24"/>
  <c r="F751" i="24"/>
  <c r="J751" i="24"/>
  <c r="N751" i="24"/>
  <c r="R751" i="24"/>
  <c r="V751" i="24"/>
  <c r="B751" i="24"/>
  <c r="A899" i="21"/>
  <c r="E898" i="21"/>
  <c r="I898" i="21"/>
  <c r="M898" i="21"/>
  <c r="Q898" i="21"/>
  <c r="U898" i="21"/>
  <c r="Y898" i="21"/>
  <c r="C898" i="21"/>
  <c r="S898" i="21"/>
  <c r="F898" i="21"/>
  <c r="J898" i="21"/>
  <c r="N898" i="21"/>
  <c r="R898" i="21"/>
  <c r="V898" i="21"/>
  <c r="B898" i="21"/>
  <c r="G898" i="21"/>
  <c r="O898" i="21"/>
  <c r="D898" i="21"/>
  <c r="H898" i="21"/>
  <c r="L898" i="21"/>
  <c r="P898" i="21"/>
  <c r="T898" i="21"/>
  <c r="X898" i="21"/>
  <c r="K898" i="21"/>
  <c r="W898" i="21"/>
  <c r="C787" i="24"/>
  <c r="G787" i="24"/>
  <c r="K787" i="24"/>
  <c r="O787" i="24"/>
  <c r="S787" i="24"/>
  <c r="W787" i="24"/>
  <c r="D787" i="24"/>
  <c r="H787" i="24"/>
  <c r="L787" i="24"/>
  <c r="P787" i="24"/>
  <c r="T787" i="24"/>
  <c r="X787" i="24"/>
  <c r="A788" i="24"/>
  <c r="E787" i="24"/>
  <c r="I787" i="24"/>
  <c r="M787" i="24"/>
  <c r="Q787" i="24"/>
  <c r="U787" i="24"/>
  <c r="Y787" i="24"/>
  <c r="F787" i="24"/>
  <c r="J787" i="24"/>
  <c r="N787" i="24"/>
  <c r="R787" i="24"/>
  <c r="V787" i="24"/>
  <c r="B787" i="24"/>
  <c r="E894" i="24"/>
  <c r="J894" i="24"/>
  <c r="I894" i="24"/>
  <c r="A895" i="24"/>
  <c r="F894" i="24"/>
  <c r="P894" i="24"/>
  <c r="H894" i="24"/>
  <c r="D894" i="24"/>
  <c r="B894" i="24"/>
  <c r="G894" i="24"/>
  <c r="C894" i="24"/>
  <c r="K894" i="24"/>
  <c r="L894" i="24"/>
  <c r="O894" i="24"/>
  <c r="N894" i="24"/>
  <c r="M894" i="24"/>
  <c r="Y894" i="24"/>
  <c r="Q894" i="24"/>
  <c r="U894" i="24"/>
  <c r="S894" i="24"/>
  <c r="V894" i="24"/>
  <c r="W894" i="24"/>
  <c r="R894" i="24"/>
  <c r="T894" i="24"/>
  <c r="X894" i="24"/>
  <c r="I858" i="24"/>
  <c r="D858" i="24"/>
  <c r="F858" i="24"/>
  <c r="E858" i="24"/>
  <c r="G858" i="24"/>
  <c r="H858" i="24"/>
  <c r="A859" i="24"/>
  <c r="P858" i="24"/>
  <c r="J858" i="24"/>
  <c r="O858" i="24"/>
  <c r="L858" i="24"/>
  <c r="K858" i="24"/>
  <c r="N858" i="24"/>
  <c r="M858" i="24"/>
  <c r="B858" i="24"/>
  <c r="C858" i="24"/>
  <c r="V858" i="24"/>
  <c r="Q858" i="24"/>
  <c r="S858" i="24"/>
  <c r="X858" i="24"/>
  <c r="U858" i="24"/>
  <c r="T858" i="24"/>
  <c r="Y858" i="24"/>
  <c r="W858" i="24"/>
  <c r="R858" i="24"/>
  <c r="S822" i="24"/>
  <c r="Q822" i="24"/>
  <c r="K822" i="24"/>
  <c r="T822" i="24"/>
  <c r="R822" i="24"/>
  <c r="D822" i="24"/>
  <c r="I822" i="24"/>
  <c r="H822" i="24"/>
  <c r="A823" i="24"/>
  <c r="A824" i="24" s="1"/>
  <c r="J822" i="24"/>
  <c r="X822" i="24"/>
  <c r="O822" i="24"/>
  <c r="G822" i="24"/>
  <c r="F822" i="24"/>
  <c r="P822" i="24"/>
  <c r="Y822" i="24"/>
  <c r="E822" i="24"/>
  <c r="M822" i="24"/>
  <c r="L822" i="24"/>
  <c r="N822" i="24"/>
  <c r="B822" i="24"/>
  <c r="C822" i="24"/>
  <c r="W822" i="24"/>
  <c r="U822" i="24"/>
  <c r="V822" i="24"/>
  <c r="J786" i="24"/>
  <c r="E786" i="24"/>
  <c r="B786" i="24"/>
  <c r="T786" i="24"/>
  <c r="Q786" i="24"/>
  <c r="O786" i="24"/>
  <c r="R786" i="24"/>
  <c r="X786" i="24"/>
  <c r="G786" i="24"/>
  <c r="P786" i="24"/>
  <c r="I786" i="24"/>
  <c r="H786" i="24"/>
  <c r="F786" i="24"/>
  <c r="C786" i="24"/>
  <c r="Y786" i="24"/>
  <c r="K786" i="24"/>
  <c r="S786" i="24"/>
  <c r="D786" i="24"/>
  <c r="N786" i="24"/>
  <c r="L786" i="24"/>
  <c r="M786" i="24"/>
  <c r="W786" i="24"/>
  <c r="U786" i="24"/>
  <c r="V786" i="24"/>
  <c r="C788" i="24" l="1"/>
  <c r="G788" i="24"/>
  <c r="K788" i="24"/>
  <c r="O788" i="24"/>
  <c r="S788" i="24"/>
  <c r="W788" i="24"/>
  <c r="D788" i="24"/>
  <c r="H788" i="24"/>
  <c r="L788" i="24"/>
  <c r="P788" i="24"/>
  <c r="T788" i="24"/>
  <c r="X788" i="24"/>
  <c r="E788" i="24"/>
  <c r="I788" i="24"/>
  <c r="M788" i="24"/>
  <c r="Q788" i="24"/>
  <c r="U788" i="24"/>
  <c r="Y788" i="24"/>
  <c r="F788" i="24"/>
  <c r="J788" i="24"/>
  <c r="N788" i="24"/>
  <c r="R788" i="24"/>
  <c r="V788" i="24"/>
  <c r="B788" i="24"/>
  <c r="E899" i="21"/>
  <c r="I899" i="21"/>
  <c r="M899" i="21"/>
  <c r="Q899" i="21"/>
  <c r="U899" i="21"/>
  <c r="Y899" i="21"/>
  <c r="F899" i="21"/>
  <c r="J899" i="21"/>
  <c r="N899" i="21"/>
  <c r="R899" i="21"/>
  <c r="V899" i="21"/>
  <c r="B899" i="21"/>
  <c r="C899" i="21"/>
  <c r="G899" i="21"/>
  <c r="K899" i="21"/>
  <c r="O899" i="21"/>
  <c r="S899" i="21"/>
  <c r="W899" i="21"/>
  <c r="D899" i="21"/>
  <c r="H899" i="21"/>
  <c r="L899" i="21"/>
  <c r="P899" i="21"/>
  <c r="T899" i="21"/>
  <c r="X899" i="21"/>
  <c r="A825" i="24"/>
  <c r="G824" i="24"/>
  <c r="D824" i="24"/>
  <c r="H824" i="24"/>
  <c r="L824" i="24"/>
  <c r="P824" i="24"/>
  <c r="T824" i="24"/>
  <c r="X824" i="24"/>
  <c r="E824" i="24"/>
  <c r="I824" i="24"/>
  <c r="M824" i="24"/>
  <c r="Q824" i="24"/>
  <c r="U824" i="24"/>
  <c r="Y824" i="24"/>
  <c r="K824" i="24"/>
  <c r="W824" i="24"/>
  <c r="F824" i="24"/>
  <c r="J824" i="24"/>
  <c r="N824" i="24"/>
  <c r="R824" i="24"/>
  <c r="V824" i="24"/>
  <c r="B824" i="24"/>
  <c r="C824" i="24"/>
  <c r="O824" i="24"/>
  <c r="S824" i="24"/>
  <c r="I823" i="24"/>
  <c r="T823" i="24"/>
  <c r="Y823" i="24"/>
  <c r="X823" i="24"/>
  <c r="P823" i="24"/>
  <c r="G823" i="24"/>
  <c r="E823" i="24"/>
  <c r="D823" i="24"/>
  <c r="K823" i="24"/>
  <c r="R823" i="24"/>
  <c r="S823" i="24"/>
  <c r="H823" i="24"/>
  <c r="J823" i="24"/>
  <c r="F823" i="24"/>
  <c r="B823" i="24"/>
  <c r="C823" i="24"/>
  <c r="O823" i="24"/>
  <c r="Q823" i="24"/>
  <c r="M823" i="24"/>
  <c r="N823" i="24"/>
  <c r="L823" i="24"/>
  <c r="W823" i="24"/>
  <c r="U823" i="24"/>
  <c r="V823" i="24"/>
  <c r="E895" i="24"/>
  <c r="D895" i="24"/>
  <c r="F895" i="24"/>
  <c r="A896" i="24"/>
  <c r="H895" i="24"/>
  <c r="J895" i="24"/>
  <c r="I895" i="24"/>
  <c r="P895" i="24"/>
  <c r="G895" i="24"/>
  <c r="O895" i="24"/>
  <c r="K895" i="24"/>
  <c r="M895" i="24"/>
  <c r="L895" i="24"/>
  <c r="N895" i="24"/>
  <c r="B895" i="24"/>
  <c r="C895" i="24"/>
  <c r="X895" i="24"/>
  <c r="W895" i="24"/>
  <c r="S895" i="24"/>
  <c r="V895" i="24"/>
  <c r="Q895" i="24"/>
  <c r="U895" i="24"/>
  <c r="T895" i="24"/>
  <c r="R895" i="24"/>
  <c r="Y895" i="24"/>
  <c r="H859" i="24"/>
  <c r="G859" i="24"/>
  <c r="J859" i="24"/>
  <c r="E859" i="24"/>
  <c r="X859" i="24"/>
  <c r="D859" i="24"/>
  <c r="R859" i="24"/>
  <c r="Y859" i="24"/>
  <c r="F859" i="24"/>
  <c r="T859" i="24"/>
  <c r="S859" i="24"/>
  <c r="K859" i="24"/>
  <c r="Q859" i="24"/>
  <c r="P859" i="24"/>
  <c r="O859" i="24"/>
  <c r="A860" i="24"/>
  <c r="A861" i="24" s="1"/>
  <c r="I859" i="24"/>
  <c r="L859" i="24"/>
  <c r="M859" i="24"/>
  <c r="N859" i="24"/>
  <c r="B859" i="24"/>
  <c r="C859" i="24"/>
  <c r="W859" i="24"/>
  <c r="V859" i="24"/>
  <c r="U859" i="24"/>
  <c r="C825" i="24" l="1"/>
  <c r="G825" i="24"/>
  <c r="K825" i="24"/>
  <c r="O825" i="24"/>
  <c r="S825" i="24"/>
  <c r="W825" i="24"/>
  <c r="D825" i="24"/>
  <c r="H825" i="24"/>
  <c r="L825" i="24"/>
  <c r="P825" i="24"/>
  <c r="T825" i="24"/>
  <c r="X825" i="24"/>
  <c r="E825" i="24"/>
  <c r="I825" i="24"/>
  <c r="M825" i="24"/>
  <c r="Q825" i="24"/>
  <c r="U825" i="24"/>
  <c r="Y825" i="24"/>
  <c r="F825" i="24"/>
  <c r="J825" i="24"/>
  <c r="N825" i="24"/>
  <c r="R825" i="24"/>
  <c r="V825" i="24"/>
  <c r="B825" i="24"/>
  <c r="A862" i="24"/>
  <c r="C861" i="24"/>
  <c r="G861" i="24"/>
  <c r="K861" i="24"/>
  <c r="O861" i="24"/>
  <c r="S861" i="24"/>
  <c r="W861" i="24"/>
  <c r="H861" i="24"/>
  <c r="P861" i="24"/>
  <c r="T861" i="24"/>
  <c r="E861" i="24"/>
  <c r="I861" i="24"/>
  <c r="M861" i="24"/>
  <c r="Q861" i="24"/>
  <c r="U861" i="24"/>
  <c r="Y861" i="24"/>
  <c r="F861" i="24"/>
  <c r="J861" i="24"/>
  <c r="N861" i="24"/>
  <c r="R861" i="24"/>
  <c r="V861" i="24"/>
  <c r="B861" i="24"/>
  <c r="D861" i="24"/>
  <c r="L861" i="24"/>
  <c r="X861" i="24"/>
  <c r="Q860" i="24"/>
  <c r="X860" i="24"/>
  <c r="H860" i="24"/>
  <c r="E860" i="24"/>
  <c r="G860" i="24"/>
  <c r="S860" i="24"/>
  <c r="F860" i="24"/>
  <c r="P860" i="24"/>
  <c r="O860" i="24"/>
  <c r="K860" i="24"/>
  <c r="D860" i="24"/>
  <c r="C860" i="24"/>
  <c r="J860" i="24"/>
  <c r="I860" i="24"/>
  <c r="B860" i="24"/>
  <c r="T860" i="24"/>
  <c r="Y860" i="24"/>
  <c r="R860" i="24"/>
  <c r="M860" i="24"/>
  <c r="N860" i="24"/>
  <c r="L860" i="24"/>
  <c r="U860" i="24"/>
  <c r="V860" i="24"/>
  <c r="W860" i="24"/>
  <c r="G896" i="24"/>
  <c r="Y896" i="24"/>
  <c r="E896" i="24"/>
  <c r="A897" i="24"/>
  <c r="A898" i="24" s="1"/>
  <c r="T896" i="24"/>
  <c r="J896" i="24"/>
  <c r="I896" i="24"/>
  <c r="X896" i="24"/>
  <c r="Q896" i="24"/>
  <c r="D896" i="24"/>
  <c r="P896" i="24"/>
  <c r="K896" i="24"/>
  <c r="H896" i="24"/>
  <c r="R896" i="24"/>
  <c r="S896" i="24"/>
  <c r="F896" i="24"/>
  <c r="O896" i="24"/>
  <c r="N896" i="24"/>
  <c r="M896" i="24"/>
  <c r="L896" i="24"/>
  <c r="B896" i="24"/>
  <c r="C896" i="24"/>
  <c r="W896" i="24"/>
  <c r="U896" i="24"/>
  <c r="V896" i="24"/>
  <c r="C862" i="24" l="1"/>
  <c r="G862" i="24"/>
  <c r="K862" i="24"/>
  <c r="O862" i="24"/>
  <c r="S862" i="24"/>
  <c r="W862" i="24"/>
  <c r="D862" i="24"/>
  <c r="H862" i="24"/>
  <c r="L862" i="24"/>
  <c r="P862" i="24"/>
  <c r="T862" i="24"/>
  <c r="X862" i="24"/>
  <c r="E862" i="24"/>
  <c r="I862" i="24"/>
  <c r="M862" i="24"/>
  <c r="Q862" i="24"/>
  <c r="U862" i="24"/>
  <c r="Y862" i="24"/>
  <c r="F862" i="24"/>
  <c r="J862" i="24"/>
  <c r="N862" i="24"/>
  <c r="R862" i="24"/>
  <c r="V862" i="24"/>
  <c r="B862" i="24"/>
  <c r="C898" i="24"/>
  <c r="G898" i="24"/>
  <c r="K898" i="24"/>
  <c r="O898" i="24"/>
  <c r="S898" i="24"/>
  <c r="W898" i="24"/>
  <c r="U898" i="24"/>
  <c r="D898" i="24"/>
  <c r="H898" i="24"/>
  <c r="L898" i="24"/>
  <c r="P898" i="24"/>
  <c r="T898" i="24"/>
  <c r="X898" i="24"/>
  <c r="A899" i="24"/>
  <c r="E898" i="24"/>
  <c r="M898" i="24"/>
  <c r="Y898" i="24"/>
  <c r="F898" i="24"/>
  <c r="J898" i="24"/>
  <c r="N898" i="24"/>
  <c r="R898" i="24"/>
  <c r="V898" i="24"/>
  <c r="B898" i="24"/>
  <c r="I898" i="24"/>
  <c r="Q898" i="24"/>
  <c r="T897" i="24"/>
  <c r="R897" i="24"/>
  <c r="D897" i="24"/>
  <c r="P897" i="24"/>
  <c r="O897" i="24"/>
  <c r="X897" i="24"/>
  <c r="Y897" i="24"/>
  <c r="J897" i="24"/>
  <c r="C897" i="24"/>
  <c r="Q897" i="24"/>
  <c r="K897" i="24"/>
  <c r="B897" i="24"/>
  <c r="F897" i="24"/>
  <c r="E897" i="24"/>
  <c r="G897" i="24"/>
  <c r="S897" i="24"/>
  <c r="H897" i="24"/>
  <c r="I897" i="24"/>
  <c r="M897" i="24"/>
  <c r="N897" i="24"/>
  <c r="L897" i="24"/>
  <c r="U897" i="24"/>
  <c r="V897" i="24"/>
  <c r="W897" i="24"/>
  <c r="C899" i="24" l="1"/>
  <c r="G899" i="24"/>
  <c r="K899" i="24"/>
  <c r="O899" i="24"/>
  <c r="S899" i="24"/>
  <c r="W899" i="24"/>
  <c r="D899" i="24"/>
  <c r="H899" i="24"/>
  <c r="L899" i="24"/>
  <c r="P899" i="24"/>
  <c r="T899" i="24"/>
  <c r="X899" i="24"/>
  <c r="E899" i="24"/>
  <c r="I899" i="24"/>
  <c r="M899" i="24"/>
  <c r="Q899" i="24"/>
  <c r="U899" i="24"/>
  <c r="Y899" i="24"/>
  <c r="F899" i="24"/>
  <c r="J899" i="24"/>
  <c r="N899" i="24"/>
  <c r="R899" i="24"/>
  <c r="V899" i="24"/>
  <c r="B899" i="24"/>
</calcChain>
</file>

<file path=xl/sharedStrings.xml><?xml version="1.0" encoding="utf-8"?>
<sst xmlns="http://schemas.openxmlformats.org/spreadsheetml/2006/main" count="5520" uniqueCount="2362">
  <si>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</si>
  <si>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</si>
  <si>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</si>
  <si>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</si>
  <si>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</si>
  <si>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</si>
  <si>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</si>
  <si>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</si>
  <si>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</si>
  <si>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</si>
  <si>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</si>
  <si>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</si>
  <si>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</si>
  <si>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</si>
  <si>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</si>
  <si>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</si>
  <si>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</si>
  <si>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</si>
  <si>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</si>
  <si>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</si>
  <si>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</si>
  <si>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</si>
  <si>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</si>
  <si>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</si>
  <si>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</si>
  <si>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</si>
  <si>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</si>
  <si>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</si>
  <si>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</si>
  <si>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</si>
  <si>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</si>
  <si>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</si>
  <si>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</si>
  <si>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</si>
  <si>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</si>
  <si>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</si>
  <si>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</si>
  <si>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</si>
  <si>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</si>
  <si>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</si>
  <si>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</si>
  <si>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</si>
  <si>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</si>
  <si>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</si>
  <si>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</si>
  <si>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</si>
  <si>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</si>
  <si>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</si>
  <si>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</si>
  <si>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</si>
  <si>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</si>
  <si>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</si>
  <si>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</si>
  <si>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</si>
  <si>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</si>
  <si>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</si>
  <si>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</si>
  <si>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</si>
  <si>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</si>
  <si>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</si>
  <si>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</si>
  <si>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</si>
  <si>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</si>
  <si>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</si>
  <si>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</si>
  <si>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</si>
  <si>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</si>
  <si>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</si>
  <si>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</si>
  <si>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</si>
  <si>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</si>
  <si>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</si>
  <si>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</si>
  <si>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</si>
  <si>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</si>
  <si>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</si>
  <si>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</si>
  <si>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</si>
  <si>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</si>
  <si>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</si>
  <si>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</si>
  <si>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</si>
  <si>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</si>
  <si>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</si>
  <si>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</si>
  <si>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</si>
  <si>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</si>
  <si>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</si>
  <si>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</si>
  <si>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</si>
  <si>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</si>
  <si>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</si>
  <si>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</si>
  <si>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</si>
  <si>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</si>
  <si>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</si>
  <si>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</si>
  <si>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</si>
  <si>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</si>
  <si>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</si>
  <si>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</si>
  <si>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</si>
  <si>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</si>
  <si>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</si>
  <si>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</si>
  <si>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</si>
  <si>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</si>
  <si>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</si>
  <si>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</si>
  <si>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</si>
  <si>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</si>
  <si>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</si>
  <si>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</si>
  <si>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</si>
  <si>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</si>
  <si>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</si>
  <si>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</si>
  <si>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</si>
  <si>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</si>
  <si>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</si>
  <si>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</si>
  <si>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</si>
  <si>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</si>
  <si>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</si>
  <si>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</si>
  <si>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</si>
  <si>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</si>
  <si>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</si>
  <si>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</si>
  <si>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</si>
  <si>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</si>
  <si>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</si>
  <si>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</si>
  <si>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</si>
  <si>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</si>
  <si>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</si>
  <si>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</si>
  <si>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</si>
  <si>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</si>
  <si>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</si>
  <si>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</si>
  <si>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</si>
  <si>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</si>
  <si>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</si>
  <si>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</si>
  <si>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</si>
  <si>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</si>
  <si>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</si>
  <si>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</si>
  <si>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</si>
  <si>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</si>
  <si>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</si>
  <si>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</si>
  <si>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</si>
  <si>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</si>
  <si>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</si>
  <si>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</si>
  <si>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</si>
  <si>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</si>
  <si>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</si>
  <si>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</si>
  <si>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</si>
  <si>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</si>
  <si>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</si>
  <si>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</si>
  <si>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</si>
  <si>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</si>
  <si>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</si>
  <si>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</si>
  <si>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</si>
  <si>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</si>
  <si>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</si>
  <si>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</si>
  <si>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</si>
  <si>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</si>
  <si>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</si>
  <si>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</si>
  <si>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</si>
  <si>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</si>
  <si>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</si>
  <si>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</si>
  <si>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</si>
  <si>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</si>
  <si>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</si>
  <si>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</si>
  <si>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</si>
  <si>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</si>
  <si>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 xml:space="preserve">Сбытовые надбавки для потребителей ПАО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</si>
  <si>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АО "Севкавказэнерго"</t>
  </si>
  <si>
    <t>пп</t>
  </si>
  <si>
    <t>0</t>
  </si>
  <si>
    <t>0,01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</si>
  <si>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АО "Севкавказэнерго" за период, предшествующий расчетному</t>
  </si>
  <si>
    <t>Стоимость услуги по оперативно-диспетчерскому управлению в электроэнергетике, подлежащая оплате АО "Севкавказэнерго" 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</si>
  <si>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АО "Севкавказэнерго" за период, предшествующий расчетному</t>
  </si>
  <si>
    <t>Объем поставки электрической энергии потребителям (покупателям) АО "Севкавказэнерго"  за расчетный период</t>
  </si>
  <si>
    <t>720,03</t>
  </si>
  <si>
    <t>0,04</t>
  </si>
  <si>
    <t>689,99</t>
  </si>
  <si>
    <t>727,2</t>
  </si>
  <si>
    <t>116,43</t>
  </si>
  <si>
    <t>702,25</t>
  </si>
  <si>
    <t>667,27</t>
  </si>
  <si>
    <t>Региональная служба по тарифам РСО - Алания, №57 от 28.12.2016</t>
  </si>
  <si>
    <t>Региональная служба по тарифам РСО - Алания, №56 от 28.12.2016</t>
  </si>
  <si>
    <t>224,68</t>
  </si>
  <si>
    <t>674,3</t>
  </si>
  <si>
    <t>810,51</t>
  </si>
  <si>
    <t>779,53</t>
  </si>
  <si>
    <t>690,96</t>
  </si>
  <si>
    <t>726,54</t>
  </si>
  <si>
    <t>721,94</t>
  </si>
  <si>
    <t>666,32</t>
  </si>
  <si>
    <t>673,87</t>
  </si>
  <si>
    <t>705,98</t>
  </si>
  <si>
    <t>725,29</t>
  </si>
  <si>
    <t>725,27</t>
  </si>
  <si>
    <t>807,92</t>
  </si>
  <si>
    <t>678,81</t>
  </si>
  <si>
    <t>653,11</t>
  </si>
  <si>
    <t>636,86</t>
  </si>
  <si>
    <t>691,53</t>
  </si>
  <si>
    <t>653,02</t>
  </si>
  <si>
    <t>725,16</t>
  </si>
  <si>
    <t>865,7</t>
  </si>
  <si>
    <t>725,97</t>
  </si>
  <si>
    <t>690,01</t>
  </si>
  <si>
    <t>34,83</t>
  </si>
  <si>
    <t>692,56</t>
  </si>
  <si>
    <t>762,87</t>
  </si>
  <si>
    <t>643,92</t>
  </si>
  <si>
    <t>760,87</t>
  </si>
  <si>
    <t>758,08</t>
  </si>
  <si>
    <t>736,12</t>
  </si>
  <si>
    <t>723</t>
  </si>
  <si>
    <t>710,23</t>
  </si>
  <si>
    <t>666,33</t>
  </si>
  <si>
    <t>684,82</t>
  </si>
  <si>
    <t>675,58</t>
  </si>
  <si>
    <t>657,11</t>
  </si>
  <si>
    <t>745,46</t>
  </si>
  <si>
    <t>679,67</t>
  </si>
  <si>
    <t>715,25</t>
  </si>
  <si>
    <t>709,69</t>
  </si>
  <si>
    <t>717,61</t>
  </si>
  <si>
    <t>719,88</t>
  </si>
  <si>
    <t>705,43</t>
  </si>
  <si>
    <t>688,43</t>
  </si>
  <si>
    <t>713,31</t>
  </si>
  <si>
    <t>713,77</t>
  </si>
  <si>
    <t>728,44</t>
  </si>
  <si>
    <t>728,6</t>
  </si>
  <si>
    <t>714,28</t>
  </si>
  <si>
    <t>752,12</t>
  </si>
  <si>
    <t>707,36</t>
  </si>
  <si>
    <t>669,86</t>
  </si>
  <si>
    <t>718,5</t>
  </si>
  <si>
    <t>639,25</t>
  </si>
  <si>
    <t>703,42</t>
  </si>
  <si>
    <t>762,51</t>
  </si>
  <si>
    <t>648,85</t>
  </si>
  <si>
    <t>776,2</t>
  </si>
  <si>
    <t>726,93</t>
  </si>
  <si>
    <t>702,93</t>
  </si>
  <si>
    <t>731,72</t>
  </si>
  <si>
    <t>675,13</t>
  </si>
  <si>
    <t>685,36</t>
  </si>
  <si>
    <t>675,09</t>
  </si>
  <si>
    <t>714,79</t>
  </si>
  <si>
    <t>704,42</t>
  </si>
  <si>
    <t>24,18</t>
  </si>
  <si>
    <t>708,54</t>
  </si>
  <si>
    <t>710,19</t>
  </si>
  <si>
    <t>732,53</t>
  </si>
  <si>
    <t>661,23</t>
  </si>
  <si>
    <t>653,25</t>
  </si>
  <si>
    <t>714,59</t>
  </si>
  <si>
    <t>703,02</t>
  </si>
  <si>
    <t>702,11</t>
  </si>
  <si>
    <t>748,68</t>
  </si>
  <si>
    <t>719,24</t>
  </si>
  <si>
    <t>707</t>
  </si>
  <si>
    <t>665,78</t>
  </si>
  <si>
    <t>666,45</t>
  </si>
  <si>
    <t>782,27</t>
  </si>
  <si>
    <t>783,32</t>
  </si>
  <si>
    <t>11,96</t>
  </si>
  <si>
    <t>719,35</t>
  </si>
  <si>
    <t>772</t>
  </si>
  <si>
    <t>678,2</t>
  </si>
  <si>
    <t>677,96</t>
  </si>
  <si>
    <t>794,89</t>
  </si>
  <si>
    <t>620,32</t>
  </si>
  <si>
    <t>664,29</t>
  </si>
  <si>
    <t>0,06</t>
  </si>
  <si>
    <t>708,43</t>
  </si>
  <si>
    <t>712,46</t>
  </si>
  <si>
    <t>731,87</t>
  </si>
  <si>
    <t>645,1</t>
  </si>
  <si>
    <t>652,92</t>
  </si>
  <si>
    <t>672,11</t>
  </si>
  <si>
    <t>352,8</t>
  </si>
  <si>
    <t>698,53</t>
  </si>
  <si>
    <t>688,03</t>
  </si>
  <si>
    <t>706,03</t>
  </si>
  <si>
    <t>215,49</t>
  </si>
  <si>
    <t>28,88</t>
  </si>
  <si>
    <t>668,15</t>
  </si>
  <si>
    <t>25,21</t>
  </si>
  <si>
    <t>664,6</t>
  </si>
  <si>
    <t>696,41</t>
  </si>
  <si>
    <t>0,37</t>
  </si>
  <si>
    <t>688,4</t>
  </si>
  <si>
    <t>679,95</t>
  </si>
  <si>
    <t>684,56</t>
  </si>
  <si>
    <t>669,55</t>
  </si>
  <si>
    <t>705,13</t>
  </si>
  <si>
    <t>807,74</t>
  </si>
  <si>
    <t>700,88</t>
  </si>
  <si>
    <t>Предельные уровни нерегулируемых цен на электрическую энергию (мощность), поставляемую потребителям (покупателям) АО"Севкавказэнерго" в марте 2017г.</t>
  </si>
  <si>
    <t>Предельные уровни нерегулируемых цен на электрическую энергию (мощность) , поставляемую потребителям (покупателям) АО"Севкавказэнерго" в марте 2017 г.</t>
  </si>
  <si>
    <t>Март 2017 г.</t>
  </si>
  <si>
    <t>Отчетный период: март 2017 г.</t>
  </si>
  <si>
    <t>682,72</t>
  </si>
  <si>
    <t>146,8</t>
  </si>
  <si>
    <t>632,5</t>
  </si>
  <si>
    <t>104,05</t>
  </si>
  <si>
    <t>681,5</t>
  </si>
  <si>
    <t>619</t>
  </si>
  <si>
    <t>138,63</t>
  </si>
  <si>
    <t>668</t>
  </si>
  <si>
    <t>627,97</t>
  </si>
  <si>
    <t>86,41</t>
  </si>
  <si>
    <t>676,97</t>
  </si>
  <si>
    <t>639,24</t>
  </si>
  <si>
    <t>4,24</t>
  </si>
  <si>
    <t>688,24</t>
  </si>
  <si>
    <t>618,5</t>
  </si>
  <si>
    <t>112,26</t>
  </si>
  <si>
    <t>667,5</t>
  </si>
  <si>
    <t>649,09</t>
  </si>
  <si>
    <t>319,26</t>
  </si>
  <si>
    <t>698,09</t>
  </si>
  <si>
    <t>663,8</t>
  </si>
  <si>
    <t>54,36</t>
  </si>
  <si>
    <t>712,8</t>
  </si>
  <si>
    <t>616,74</t>
  </si>
  <si>
    <t>86,05</t>
  </si>
  <si>
    <t>665,74</t>
  </si>
  <si>
    <t>652,28</t>
  </si>
  <si>
    <t>132,01</t>
  </si>
  <si>
    <t>701,28</t>
  </si>
  <si>
    <t>630,29</t>
  </si>
  <si>
    <t>264,55</t>
  </si>
  <si>
    <t>679,29</t>
  </si>
  <si>
    <t>673,92</t>
  </si>
  <si>
    <t>268,07</t>
  </si>
  <si>
    <t>722,92</t>
  </si>
  <si>
    <t>670,86</t>
  </si>
  <si>
    <t>231,51</t>
  </si>
  <si>
    <t>719,86</t>
  </si>
  <si>
    <t>670,63</t>
  </si>
  <si>
    <t>243,9</t>
  </si>
  <si>
    <t>719,63</t>
  </si>
  <si>
    <t>644,03</t>
  </si>
  <si>
    <t>286,95</t>
  </si>
  <si>
    <t>693,03</t>
  </si>
  <si>
    <t>642,56</t>
  </si>
  <si>
    <t>279,44</t>
  </si>
  <si>
    <t>691,56</t>
  </si>
  <si>
    <t>681,69</t>
  </si>
  <si>
    <t>362,33</t>
  </si>
  <si>
    <t>730,69</t>
  </si>
  <si>
    <t>716,26</t>
  </si>
  <si>
    <t>165,19</t>
  </si>
  <si>
    <t>765,26</t>
  </si>
  <si>
    <t>793,44</t>
  </si>
  <si>
    <t>6,85</t>
  </si>
  <si>
    <t>842,44</t>
  </si>
  <si>
    <t>799,88</t>
  </si>
  <si>
    <t>308,73</t>
  </si>
  <si>
    <t>848,88</t>
  </si>
  <si>
    <t>788,64</t>
  </si>
  <si>
    <t>267,98</t>
  </si>
  <si>
    <t>837,64</t>
  </si>
  <si>
    <t>825,16</t>
  </si>
  <si>
    <t>874,16</t>
  </si>
  <si>
    <t>947,07</t>
  </si>
  <si>
    <t>276,7</t>
  </si>
  <si>
    <t>996,07</t>
  </si>
  <si>
    <t>826,56</t>
  </si>
  <si>
    <t>752,25</t>
  </si>
  <si>
    <t>875,56</t>
  </si>
  <si>
    <t>636,09</t>
  </si>
  <si>
    <t>156,05</t>
  </si>
  <si>
    <t>685,09</t>
  </si>
  <si>
    <t>631,5</t>
  </si>
  <si>
    <t>358,58</t>
  </si>
  <si>
    <t>680,5</t>
  </si>
  <si>
    <t>635,82</t>
  </si>
  <si>
    <t>254,65</t>
  </si>
  <si>
    <t>635,88</t>
  </si>
  <si>
    <t>233,08</t>
  </si>
  <si>
    <t>684,88</t>
  </si>
  <si>
    <t>636,28</t>
  </si>
  <si>
    <t>59,69</t>
  </si>
  <si>
    <t>685,28</t>
  </si>
  <si>
    <t>620,54</t>
  </si>
  <si>
    <t>94,09</t>
  </si>
  <si>
    <t>669,54</t>
  </si>
  <si>
    <t>635,56</t>
  </si>
  <si>
    <t>274,28</t>
  </si>
  <si>
    <t>692,36</t>
  </si>
  <si>
    <t>116,02</t>
  </si>
  <si>
    <t>741,36</t>
  </si>
  <si>
    <t>627,81</t>
  </si>
  <si>
    <t>151,82</t>
  </si>
  <si>
    <t>676,81</t>
  </si>
  <si>
    <t>672,43</t>
  </si>
  <si>
    <t>199,03</t>
  </si>
  <si>
    <t>721,43</t>
  </si>
  <si>
    <t>672,55</t>
  </si>
  <si>
    <t>220,6</t>
  </si>
  <si>
    <t>721,55</t>
  </si>
  <si>
    <t>681,47</t>
  </si>
  <si>
    <t>273,49</t>
  </si>
  <si>
    <t>730,47</t>
  </si>
  <si>
    <t>632,84</t>
  </si>
  <si>
    <t>231,6</t>
  </si>
  <si>
    <t>681,84</t>
  </si>
  <si>
    <t>620,03</t>
  </si>
  <si>
    <t>279,93</t>
  </si>
  <si>
    <t>669,03</t>
  </si>
  <si>
    <t>623,11</t>
  </si>
  <si>
    <t>277,35</t>
  </si>
  <si>
    <t>622,98</t>
  </si>
  <si>
    <t>265,75</t>
  </si>
  <si>
    <t>671,98</t>
  </si>
  <si>
    <t>632,78</t>
  </si>
  <si>
    <t>242,77</t>
  </si>
  <si>
    <t>681,78</t>
  </si>
  <si>
    <t>631,92</t>
  </si>
  <si>
    <t>154,92</t>
  </si>
  <si>
    <t>680,92</t>
  </si>
  <si>
    <t>703,7</t>
  </si>
  <si>
    <t>111,92</t>
  </si>
  <si>
    <t>752,7</t>
  </si>
  <si>
    <t>677,93</t>
  </si>
  <si>
    <t>291,29</t>
  </si>
  <si>
    <t>664,54</t>
  </si>
  <si>
    <t>386,07</t>
  </si>
  <si>
    <t>713,54</t>
  </si>
  <si>
    <t>742,99</t>
  </si>
  <si>
    <t>385,61</t>
  </si>
  <si>
    <t>791,99</t>
  </si>
  <si>
    <t>853,32</t>
  </si>
  <si>
    <t>733,47</t>
  </si>
  <si>
    <t>902,32</t>
  </si>
  <si>
    <t>732,08</t>
  </si>
  <si>
    <t>1069,19</t>
  </si>
  <si>
    <t>781,08</t>
  </si>
  <si>
    <t>646,88</t>
  </si>
  <si>
    <t>58,01</t>
  </si>
  <si>
    <t>695,88</t>
  </si>
  <si>
    <t>641,28</t>
  </si>
  <si>
    <t>266,54</t>
  </si>
  <si>
    <t>690,28</t>
  </si>
  <si>
    <t>675,32</t>
  </si>
  <si>
    <t>164,53</t>
  </si>
  <si>
    <t>724,32</t>
  </si>
  <si>
    <t>675,35</t>
  </si>
  <si>
    <t>7,66</t>
  </si>
  <si>
    <t>724,35</t>
  </si>
  <si>
    <t>675,85</t>
  </si>
  <si>
    <t>34,98</t>
  </si>
  <si>
    <t>724,85</t>
  </si>
  <si>
    <t>641,8</t>
  </si>
  <si>
    <t>150,77</t>
  </si>
  <si>
    <t>690,8</t>
  </si>
  <si>
    <t>641,79</t>
  </si>
  <si>
    <t>232,81</t>
  </si>
  <si>
    <t>690,79</t>
  </si>
  <si>
    <t>687,08</t>
  </si>
  <si>
    <t>108,9</t>
  </si>
  <si>
    <t>736,08</t>
  </si>
  <si>
    <t>656,64</t>
  </si>
  <si>
    <t>28,73</t>
  </si>
  <si>
    <t>705,64</t>
  </si>
  <si>
    <t>731,93</t>
  </si>
  <si>
    <t>96,05</t>
  </si>
  <si>
    <t>780,93</t>
  </si>
  <si>
    <t>731,97</t>
  </si>
  <si>
    <t>121,72</t>
  </si>
  <si>
    <t>780,97</t>
  </si>
  <si>
    <t>637,85</t>
  </si>
  <si>
    <t>125,86</t>
  </si>
  <si>
    <t>686,85</t>
  </si>
  <si>
    <t>632,72</t>
  </si>
  <si>
    <t>190,23</t>
  </si>
  <si>
    <t>681,72</t>
  </si>
  <si>
    <t>632,57</t>
  </si>
  <si>
    <t>158,11</t>
  </si>
  <si>
    <t>681,57</t>
  </si>
  <si>
    <t>656,33</t>
  </si>
  <si>
    <t>202,31</t>
  </si>
  <si>
    <t>705,33</t>
  </si>
  <si>
    <t>656,27</t>
  </si>
  <si>
    <t>186,49</t>
  </si>
  <si>
    <t>705,27</t>
  </si>
  <si>
    <t>656,06</t>
  </si>
  <si>
    <t>145,34</t>
  </si>
  <si>
    <t>705,06</t>
  </si>
  <si>
    <t>636,4</t>
  </si>
  <si>
    <t>83,35</t>
  </si>
  <si>
    <t>685,4</t>
  </si>
  <si>
    <t>666,6</t>
  </si>
  <si>
    <t>26,37</t>
  </si>
  <si>
    <t>715,6</t>
  </si>
  <si>
    <t>683,14</t>
  </si>
  <si>
    <t>229,8</t>
  </si>
  <si>
    <t>732,14</t>
  </si>
  <si>
    <t>675,06</t>
  </si>
  <si>
    <t>183,31</t>
  </si>
  <si>
    <t>724,06</t>
  </si>
  <si>
    <t>736,42</t>
  </si>
  <si>
    <t>265,7</t>
  </si>
  <si>
    <t>785,42</t>
  </si>
  <si>
    <t>854,92</t>
  </si>
  <si>
    <t>430,09</t>
  </si>
  <si>
    <t>903,92</t>
  </si>
  <si>
    <t>730,68</t>
  </si>
  <si>
    <t>474,04</t>
  </si>
  <si>
    <t>779,68</t>
  </si>
  <si>
    <t>657,78</t>
  </si>
  <si>
    <t>295,48</t>
  </si>
  <si>
    <t>706,78</t>
  </si>
  <si>
    <t>665,73</t>
  </si>
  <si>
    <t>305,27</t>
  </si>
  <si>
    <t>714,73</t>
  </si>
  <si>
    <t>678,91</t>
  </si>
  <si>
    <t>26,22</t>
  </si>
  <si>
    <t>727,91</t>
  </si>
  <si>
    <t>678,96</t>
  </si>
  <si>
    <t>234,86</t>
  </si>
  <si>
    <t>727,96</t>
  </si>
  <si>
    <t>679,44</t>
  </si>
  <si>
    <t>39,34</t>
  </si>
  <si>
    <t>647,25</t>
  </si>
  <si>
    <t>113,81</t>
  </si>
  <si>
    <t>696,25</t>
  </si>
  <si>
    <t>131,67</t>
  </si>
  <si>
    <t>688,25</t>
  </si>
  <si>
    <t>659,43</t>
  </si>
  <si>
    <t>86,63</t>
  </si>
  <si>
    <t>758,42</t>
  </si>
  <si>
    <t>75,9</t>
  </si>
  <si>
    <t>807,42</t>
  </si>
  <si>
    <t>625,56</t>
  </si>
  <si>
    <t>49,3</t>
  </si>
  <si>
    <t>674,56</t>
  </si>
  <si>
    <t>625,87</t>
  </si>
  <si>
    <t>176,67</t>
  </si>
  <si>
    <t>674,87</t>
  </si>
  <si>
    <t>625,7</t>
  </si>
  <si>
    <t>139,97</t>
  </si>
  <si>
    <t>674,7</t>
  </si>
  <si>
    <t>625,48</t>
  </si>
  <si>
    <t>178,3</t>
  </si>
  <si>
    <t>674,48</t>
  </si>
  <si>
    <t>854,07</t>
  </si>
  <si>
    <t>201,05</t>
  </si>
  <si>
    <t>903,07</t>
  </si>
  <si>
    <t>842,97</t>
  </si>
  <si>
    <t>249,69</t>
  </si>
  <si>
    <t>891,97</t>
  </si>
  <si>
    <t>832,63</t>
  </si>
  <si>
    <t>245,54</t>
  </si>
  <si>
    <t>881,63</t>
  </si>
  <si>
    <t>648,74</t>
  </si>
  <si>
    <t>222,9</t>
  </si>
  <si>
    <t>697,74</t>
  </si>
  <si>
    <t>619,15</t>
  </si>
  <si>
    <t>259,36</t>
  </si>
  <si>
    <t>16,75</t>
  </si>
  <si>
    <t>856,74</t>
  </si>
  <si>
    <t>878,33</t>
  </si>
  <si>
    <t>443,75</t>
  </si>
  <si>
    <t>927,33</t>
  </si>
  <si>
    <t>833,54</t>
  </si>
  <si>
    <t>423,92</t>
  </si>
  <si>
    <t>882,54</t>
  </si>
  <si>
    <t>744,71</t>
  </si>
  <si>
    <t>411,83</t>
  </si>
  <si>
    <t>793,71</t>
  </si>
  <si>
    <t>653,45</t>
  </si>
  <si>
    <t>292,24</t>
  </si>
  <si>
    <t>702,45</t>
  </si>
  <si>
    <t>753,12</t>
  </si>
  <si>
    <t>76,43</t>
  </si>
  <si>
    <t>802,12</t>
  </si>
  <si>
    <t>655,49</t>
  </si>
  <si>
    <t>24,67</t>
  </si>
  <si>
    <t>704,49</t>
  </si>
  <si>
    <t>665,46</t>
  </si>
  <si>
    <t>284,52</t>
  </si>
  <si>
    <t>714,46</t>
  </si>
  <si>
    <t>678,25</t>
  </si>
  <si>
    <t>4,51</t>
  </si>
  <si>
    <t>727,25</t>
  </si>
  <si>
    <t>678,27</t>
  </si>
  <si>
    <t>75,64</t>
  </si>
  <si>
    <t>727,27</t>
  </si>
  <si>
    <t>679,03</t>
  </si>
  <si>
    <t>48,9</t>
  </si>
  <si>
    <t>728,03</t>
  </si>
  <si>
    <t>646,91</t>
  </si>
  <si>
    <t>63,85</t>
  </si>
  <si>
    <t>695,91</t>
  </si>
  <si>
    <t>634,93</t>
  </si>
  <si>
    <t>185,11</t>
  </si>
  <si>
    <t>683,93</t>
  </si>
  <si>
    <t>657,42</t>
  </si>
  <si>
    <t>184,27</t>
  </si>
  <si>
    <t>706,42</t>
  </si>
  <si>
    <t>752,99</t>
  </si>
  <si>
    <t>214,34</t>
  </si>
  <si>
    <t>801,99</t>
  </si>
  <si>
    <t>636,36</t>
  </si>
  <si>
    <t>216,37</t>
  </si>
  <si>
    <t>654,76</t>
  </si>
  <si>
    <t>275,02</t>
  </si>
  <si>
    <t>703,76</t>
  </si>
  <si>
    <t>285,18</t>
  </si>
  <si>
    <t>654,34</t>
  </si>
  <si>
    <t>383,27</t>
  </si>
  <si>
    <t>703,34</t>
  </si>
  <si>
    <t>789,54</t>
  </si>
  <si>
    <t>147,65</t>
  </si>
  <si>
    <t>838,54</t>
  </si>
  <si>
    <t>762,56</t>
  </si>
  <si>
    <t>212,17</t>
  </si>
  <si>
    <t>811,56</t>
  </si>
  <si>
    <t>760,05</t>
  </si>
  <si>
    <t>42,37</t>
  </si>
  <si>
    <t>809,05</t>
  </si>
  <si>
    <t>686,68</t>
  </si>
  <si>
    <t>229,84</t>
  </si>
  <si>
    <t>735,68</t>
  </si>
  <si>
    <t>625,66</t>
  </si>
  <si>
    <t>66,6</t>
  </si>
  <si>
    <t>674,66</t>
  </si>
  <si>
    <t>748,31</t>
  </si>
  <si>
    <t>9,93</t>
  </si>
  <si>
    <t>797,31</t>
  </si>
  <si>
    <t>818,48</t>
  </si>
  <si>
    <t>86,81</t>
  </si>
  <si>
    <t>867,48</t>
  </si>
  <si>
    <t>782,76</t>
  </si>
  <si>
    <t>152,23</t>
  </si>
  <si>
    <t>831,76</t>
  </si>
  <si>
    <t>296,4</t>
  </si>
  <si>
    <t>768,88</t>
  </si>
  <si>
    <t>621,37</t>
  </si>
  <si>
    <t>229,52</t>
  </si>
  <si>
    <t>670,37</t>
  </si>
  <si>
    <t>731,37</t>
  </si>
  <si>
    <t>30,25</t>
  </si>
  <si>
    <t>780,37</t>
  </si>
  <si>
    <t>633,13</t>
  </si>
  <si>
    <t>205,39</t>
  </si>
  <si>
    <t>682,13</t>
  </si>
  <si>
    <t>663,27</t>
  </si>
  <si>
    <t>324,06</t>
  </si>
  <si>
    <t>712,27</t>
  </si>
  <si>
    <t>699,6</t>
  </si>
  <si>
    <t>39,3</t>
  </si>
  <si>
    <t>748,6</t>
  </si>
  <si>
    <t>712,36</t>
  </si>
  <si>
    <t>34,72</t>
  </si>
  <si>
    <t>761,36</t>
  </si>
  <si>
    <t>699,28</t>
  </si>
  <si>
    <t>538,83</t>
  </si>
  <si>
    <t>748,28</t>
  </si>
  <si>
    <t>675,52</t>
  </si>
  <si>
    <t>421,62</t>
  </si>
  <si>
    <t>724,52</t>
  </si>
  <si>
    <t>620,8</t>
  </si>
  <si>
    <t>0,12</t>
  </si>
  <si>
    <t>26,27</t>
  </si>
  <si>
    <t>669,8</t>
  </si>
  <si>
    <t>284,53</t>
  </si>
  <si>
    <t>781,53</t>
  </si>
  <si>
    <t>175,74</t>
  </si>
  <si>
    <t>715,33</t>
  </si>
  <si>
    <t>730,88</t>
  </si>
  <si>
    <t>269,24</t>
  </si>
  <si>
    <t>779,88</t>
  </si>
  <si>
    <t>731,01</t>
  </si>
  <si>
    <t>197,04</t>
  </si>
  <si>
    <t>780,01</t>
  </si>
  <si>
    <t>669,57</t>
  </si>
  <si>
    <t>30,33</t>
  </si>
  <si>
    <t>718,57</t>
  </si>
  <si>
    <t>670,18</t>
  </si>
  <si>
    <t>35,64</t>
  </si>
  <si>
    <t>719,18</t>
  </si>
  <si>
    <t>329,76</t>
  </si>
  <si>
    <t>718,86</t>
  </si>
  <si>
    <t>656,43</t>
  </si>
  <si>
    <t>419,7</t>
  </si>
  <si>
    <t>642,6</t>
  </si>
  <si>
    <t>329,3</t>
  </si>
  <si>
    <t>691,6</t>
  </si>
  <si>
    <t>618,16</t>
  </si>
  <si>
    <t>300,7</t>
  </si>
  <si>
    <t>667,16</t>
  </si>
  <si>
    <t>635,33</t>
  </si>
  <si>
    <t>27,18</t>
  </si>
  <si>
    <t>684,33</t>
  </si>
  <si>
    <t>674,73</t>
  </si>
  <si>
    <t>151,45</t>
  </si>
  <si>
    <t>723,73</t>
  </si>
  <si>
    <t>692,23</t>
  </si>
  <si>
    <t>448,34</t>
  </si>
  <si>
    <t>741,23</t>
  </si>
  <si>
    <t>672,21</t>
  </si>
  <si>
    <t>419,94</t>
  </si>
  <si>
    <t>721,21</t>
  </si>
  <si>
    <t>736,5</t>
  </si>
  <si>
    <t>383,88</t>
  </si>
  <si>
    <t>785,5</t>
  </si>
  <si>
    <t>858,49</t>
  </si>
  <si>
    <t>782,6</t>
  </si>
  <si>
    <t>907,49</t>
  </si>
  <si>
    <t>728,57</t>
  </si>
  <si>
    <t>49,51</t>
  </si>
  <si>
    <t>777,57</t>
  </si>
  <si>
    <t>632,59</t>
  </si>
  <si>
    <t>88,57</t>
  </si>
  <si>
    <t>681,59</t>
  </si>
  <si>
    <t>663,64</t>
  </si>
  <si>
    <t>581,58</t>
  </si>
  <si>
    <t>712,64</t>
  </si>
  <si>
    <t>699,91</t>
  </si>
  <si>
    <t>29,56</t>
  </si>
  <si>
    <t>748,91</t>
  </si>
  <si>
    <t>712,75</t>
  </si>
  <si>
    <t>16,08</t>
  </si>
  <si>
    <t>761,75</t>
  </si>
  <si>
    <t>699,85</t>
  </si>
  <si>
    <t>7,85</t>
  </si>
  <si>
    <t>748,85</t>
  </si>
  <si>
    <t>675,49</t>
  </si>
  <si>
    <t>95,37</t>
  </si>
  <si>
    <t>724,49</t>
  </si>
  <si>
    <t>631,49</t>
  </si>
  <si>
    <t>89,57</t>
  </si>
  <si>
    <t>680,49</t>
  </si>
  <si>
    <t>771,41</t>
  </si>
  <si>
    <t>120,42</t>
  </si>
  <si>
    <t>820,41</t>
  </si>
  <si>
    <t>698,73</t>
  </si>
  <si>
    <t>604,7</t>
  </si>
  <si>
    <t>747,73</t>
  </si>
  <si>
    <t>784,39</t>
  </si>
  <si>
    <t>536,04</t>
  </si>
  <si>
    <t>833,39</t>
  </si>
  <si>
    <t>745,92</t>
  </si>
  <si>
    <t>136,19</t>
  </si>
  <si>
    <t>794,92</t>
  </si>
  <si>
    <t>632,61</t>
  </si>
  <si>
    <t>127,1</t>
  </si>
  <si>
    <t>681,61</t>
  </si>
  <si>
    <t>632,23</t>
  </si>
  <si>
    <t>80,48</t>
  </si>
  <si>
    <t>681,23</t>
  </si>
  <si>
    <t>631,94</t>
  </si>
  <si>
    <t>143,57</t>
  </si>
  <si>
    <t>680,94</t>
  </si>
  <si>
    <t>631,85</t>
  </si>
  <si>
    <t>220,36</t>
  </si>
  <si>
    <t>680,85</t>
  </si>
  <si>
    <t>631,91</t>
  </si>
  <si>
    <t>211,8</t>
  </si>
  <si>
    <t>680,91</t>
  </si>
  <si>
    <t>618,2</t>
  </si>
  <si>
    <t>44,74</t>
  </si>
  <si>
    <t>667,2</t>
  </si>
  <si>
    <t>644,58</t>
  </si>
  <si>
    <t>188,19</t>
  </si>
  <si>
    <t>693,58</t>
  </si>
  <si>
    <t>652,88</t>
  </si>
  <si>
    <t>207,28</t>
  </si>
  <si>
    <t>701,88</t>
  </si>
  <si>
    <t>682</t>
  </si>
  <si>
    <t>212,23</t>
  </si>
  <si>
    <t>731</t>
  </si>
  <si>
    <t>653,93</t>
  </si>
  <si>
    <t>207,51</t>
  </si>
  <si>
    <t>710,95</t>
  </si>
  <si>
    <t>651,16</t>
  </si>
  <si>
    <t>759,95</t>
  </si>
  <si>
    <t>853,63</t>
  </si>
  <si>
    <t>906,19</t>
  </si>
  <si>
    <t>902,63</t>
  </si>
  <si>
    <t>701,2</t>
  </si>
  <si>
    <t>382,9</t>
  </si>
  <si>
    <t>750,2</t>
  </si>
  <si>
    <t>617,61</t>
  </si>
  <si>
    <t>230,59</t>
  </si>
  <si>
    <t>666,61</t>
  </si>
  <si>
    <t>678,83</t>
  </si>
  <si>
    <t>103,69</t>
  </si>
  <si>
    <t>727,83</t>
  </si>
  <si>
    <t>736,87</t>
  </si>
  <si>
    <t>128,68</t>
  </si>
  <si>
    <t>785,87</t>
  </si>
  <si>
    <t>736,73</t>
  </si>
  <si>
    <t>60,93</t>
  </si>
  <si>
    <t>785,73</t>
  </si>
  <si>
    <t>736,68</t>
  </si>
  <si>
    <t>25,84</t>
  </si>
  <si>
    <t>785,68</t>
  </si>
  <si>
    <t>714,13</t>
  </si>
  <si>
    <t>7,95</t>
  </si>
  <si>
    <t>763,13</t>
  </si>
  <si>
    <t>364,13</t>
  </si>
  <si>
    <t>741,56</t>
  </si>
  <si>
    <t>666,15</t>
  </si>
  <si>
    <t>348,29</t>
  </si>
  <si>
    <t>715,15</t>
  </si>
  <si>
    <t>648,66</t>
  </si>
  <si>
    <t>47,96</t>
  </si>
  <si>
    <t>697,66</t>
  </si>
  <si>
    <t>805,75</t>
  </si>
  <si>
    <t>227,98</t>
  </si>
  <si>
    <t>854,75</t>
  </si>
  <si>
    <t>730,54</t>
  </si>
  <si>
    <t>779,54</t>
  </si>
  <si>
    <t>730,5</t>
  </si>
  <si>
    <t>694,74</t>
  </si>
  <si>
    <t>779,5</t>
  </si>
  <si>
    <t>745,96</t>
  </si>
  <si>
    <t>357,11</t>
  </si>
  <si>
    <t>794,96</t>
  </si>
  <si>
    <t>758,43</t>
  </si>
  <si>
    <t>605,96</t>
  </si>
  <si>
    <t>807,43</t>
  </si>
  <si>
    <t>757,14</t>
  </si>
  <si>
    <t>222,06</t>
  </si>
  <si>
    <t>806,14</t>
  </si>
  <si>
    <t>787,74</t>
  </si>
  <si>
    <t>586,01</t>
  </si>
  <si>
    <t>836,74</t>
  </si>
  <si>
    <t>628,87</t>
  </si>
  <si>
    <t>263,54</t>
  </si>
  <si>
    <t>677,87</t>
  </si>
  <si>
    <t>656,72</t>
  </si>
  <si>
    <t>108,91</t>
  </si>
  <si>
    <t>705,72</t>
  </si>
  <si>
    <t>724,9</t>
  </si>
  <si>
    <t>98,23</t>
  </si>
  <si>
    <t>773,9</t>
  </si>
  <si>
    <t>803,66</t>
  </si>
  <si>
    <t>34,07</t>
  </si>
  <si>
    <t>852,66</t>
  </si>
  <si>
    <t>779,78</t>
  </si>
  <si>
    <t>22,23</t>
  </si>
  <si>
    <t>828,78</t>
  </si>
  <si>
    <t>712,96</t>
  </si>
  <si>
    <t>749,17</t>
  </si>
  <si>
    <t>761,96</t>
  </si>
  <si>
    <t>624,57</t>
  </si>
  <si>
    <t>492,29</t>
  </si>
  <si>
    <t>673,57</t>
  </si>
  <si>
    <t>752,96</t>
  </si>
  <si>
    <t>244,29</t>
  </si>
  <si>
    <t>801,96</t>
  </si>
  <si>
    <t>630,12</t>
  </si>
  <si>
    <t>75,18</t>
  </si>
  <si>
    <t>679,12</t>
  </si>
  <si>
    <t>663,98</t>
  </si>
  <si>
    <t>118,97</t>
  </si>
  <si>
    <t>712,98</t>
  </si>
  <si>
    <t>700,23</t>
  </si>
  <si>
    <t>129,31</t>
  </si>
  <si>
    <t>749,23</t>
  </si>
  <si>
    <t>713,09</t>
  </si>
  <si>
    <t>162,48</t>
  </si>
  <si>
    <t>762,09</t>
  </si>
  <si>
    <t>713,22</t>
  </si>
  <si>
    <t>4,81</t>
  </si>
  <si>
    <t>762,22</t>
  </si>
  <si>
    <t>687,87</t>
  </si>
  <si>
    <t>79,73</t>
  </si>
  <si>
    <t>642,28</t>
  </si>
  <si>
    <t>201,41</t>
  </si>
  <si>
    <t>691,28</t>
  </si>
  <si>
    <t>758,92</t>
  </si>
  <si>
    <t>305,2</t>
  </si>
  <si>
    <t>677,38</t>
  </si>
  <si>
    <t>42,35</t>
  </si>
  <si>
    <t>726,38</t>
  </si>
  <si>
    <t>761,69</t>
  </si>
  <si>
    <t>0,77</t>
  </si>
  <si>
    <t>810,69</t>
  </si>
  <si>
    <t>242,35</t>
  </si>
  <si>
    <t>767,5</t>
  </si>
  <si>
    <t>657,03</t>
  </si>
  <si>
    <t>399,84</t>
  </si>
  <si>
    <t>632,85</t>
  </si>
  <si>
    <t>242,32</t>
  </si>
  <si>
    <t>681,85</t>
  </si>
  <si>
    <t>646,94</t>
  </si>
  <si>
    <t>387,44</t>
  </si>
  <si>
    <t>695,94</t>
  </si>
  <si>
    <t>646,95</t>
  </si>
  <si>
    <t>297,23</t>
  </si>
  <si>
    <t>695,95</t>
  </si>
  <si>
    <t>656,74</t>
  </si>
  <si>
    <t>245,16</t>
  </si>
  <si>
    <t>705,74</t>
  </si>
  <si>
    <t>656,98</t>
  </si>
  <si>
    <t>205,98</t>
  </si>
  <si>
    <t>96,48</t>
  </si>
  <si>
    <t>697,85</t>
  </si>
  <si>
    <t>625,25</t>
  </si>
  <si>
    <t>0,52</t>
  </si>
  <si>
    <t>13,82</t>
  </si>
  <si>
    <t>674,25</t>
  </si>
  <si>
    <t>349,04</t>
  </si>
  <si>
    <t>621,57</t>
  </si>
  <si>
    <t>46,71</t>
  </si>
  <si>
    <t>670,57</t>
  </si>
  <si>
    <t>694,44</t>
  </si>
  <si>
    <t>13</t>
  </si>
  <si>
    <t>743,44</t>
  </si>
  <si>
    <t>816,7</t>
  </si>
  <si>
    <t>16,5</t>
  </si>
  <si>
    <t>696,15</t>
  </si>
  <si>
    <t>195,52</t>
  </si>
  <si>
    <t>745,15</t>
  </si>
  <si>
    <t>620,93</t>
  </si>
  <si>
    <t>351,28</t>
  </si>
  <si>
    <t>669,93</t>
  </si>
  <si>
    <t>687,79</t>
  </si>
  <si>
    <t>179,12</t>
  </si>
  <si>
    <t>736,79</t>
  </si>
  <si>
    <t>700,38</t>
  </si>
  <si>
    <t>103,98</t>
  </si>
  <si>
    <t>749,38</t>
  </si>
  <si>
    <t>713,21</t>
  </si>
  <si>
    <t>89,98</t>
  </si>
  <si>
    <t>762,21</t>
  </si>
  <si>
    <t>22,4</t>
  </si>
  <si>
    <t>762,31</t>
  </si>
  <si>
    <t>135,33</t>
  </si>
  <si>
    <t>737,03</t>
  </si>
  <si>
    <t>641,96</t>
  </si>
  <si>
    <t>541,04</t>
  </si>
  <si>
    <t>758,03</t>
  </si>
  <si>
    <t>80,37</t>
  </si>
  <si>
    <t>807,03</t>
  </si>
  <si>
    <t>85,11</t>
  </si>
  <si>
    <t>731,32</t>
  </si>
  <si>
    <t>80,55</t>
  </si>
  <si>
    <t>780,32</t>
  </si>
  <si>
    <t>710,73</t>
  </si>
  <si>
    <t>219,69</t>
  </si>
  <si>
    <t>759,73</t>
  </si>
  <si>
    <t>639,4</t>
  </si>
  <si>
    <t>281,77</t>
  </si>
  <si>
    <t>637,1</t>
  </si>
  <si>
    <t>211,08</t>
  </si>
  <si>
    <t>686,1</t>
  </si>
  <si>
    <t>646,45</t>
  </si>
  <si>
    <t>253,67</t>
  </si>
  <si>
    <t>695,45</t>
  </si>
  <si>
    <t>646,44</t>
  </si>
  <si>
    <t>268,21</t>
  </si>
  <si>
    <t>695,44</t>
  </si>
  <si>
    <t>656,28</t>
  </si>
  <si>
    <t>248,91</t>
  </si>
  <si>
    <t>705,28</t>
  </si>
  <si>
    <t>632,36</t>
  </si>
  <si>
    <t>144,15</t>
  </si>
  <si>
    <t>681,36</t>
  </si>
  <si>
    <t>655,31</t>
  </si>
  <si>
    <t>704,31</t>
  </si>
  <si>
    <t>642,79</t>
  </si>
  <si>
    <t>34,66</t>
  </si>
  <si>
    <t>691,79</t>
  </si>
  <si>
    <t>682,24</t>
  </si>
  <si>
    <t>303,33</t>
  </si>
  <si>
    <t>731,24</t>
  </si>
  <si>
    <t>668,46</t>
  </si>
  <si>
    <t>216,62</t>
  </si>
  <si>
    <t>717,46</t>
  </si>
  <si>
    <t>706,87</t>
  </si>
  <si>
    <t>244,44</t>
  </si>
  <si>
    <t>755,87</t>
  </si>
  <si>
    <t>828,87</t>
  </si>
  <si>
    <t>551,99</t>
  </si>
  <si>
    <t>877,87</t>
  </si>
  <si>
    <t>717,84</t>
  </si>
  <si>
    <t>537,39</t>
  </si>
  <si>
    <t>766,84</t>
  </si>
  <si>
    <t>652,23</t>
  </si>
  <si>
    <t>152,8</t>
  </si>
  <si>
    <t>701,23</t>
  </si>
  <si>
    <t>62,08</t>
  </si>
  <si>
    <t>702,02</t>
  </si>
  <si>
    <t>678,85</t>
  </si>
  <si>
    <t>19,16</t>
  </si>
  <si>
    <t>727,85</t>
  </si>
  <si>
    <t>678,72</t>
  </si>
  <si>
    <t>20,13</t>
  </si>
  <si>
    <t>727,72</t>
  </si>
  <si>
    <t>692,31</t>
  </si>
  <si>
    <t>51,56</t>
  </si>
  <si>
    <t>741,31</t>
  </si>
  <si>
    <t>678,61</t>
  </si>
  <si>
    <t>57,79</t>
  </si>
  <si>
    <t>727,61</t>
  </si>
  <si>
    <t>640,55</t>
  </si>
  <si>
    <t>130,01</t>
  </si>
  <si>
    <t>689,55</t>
  </si>
  <si>
    <t>655,36</t>
  </si>
  <si>
    <t>229,6</t>
  </si>
  <si>
    <t>704,36</t>
  </si>
  <si>
    <t>764,36</t>
  </si>
  <si>
    <t>133,21</t>
  </si>
  <si>
    <t>813,36</t>
  </si>
  <si>
    <t>654,15</t>
  </si>
  <si>
    <t>164,69</t>
  </si>
  <si>
    <t>703,15</t>
  </si>
  <si>
    <t>654,29</t>
  </si>
  <si>
    <t>235,46</t>
  </si>
  <si>
    <t>703,29</t>
  </si>
  <si>
    <t>654,21</t>
  </si>
  <si>
    <t>170,44</t>
  </si>
  <si>
    <t>703,21</t>
  </si>
  <si>
    <t>686,51</t>
  </si>
  <si>
    <t>244,09</t>
  </si>
  <si>
    <t>735,51</t>
  </si>
  <si>
    <t>795,93</t>
  </si>
  <si>
    <t>231,27</t>
  </si>
  <si>
    <t>844,93</t>
  </si>
  <si>
    <t>763,9</t>
  </si>
  <si>
    <t>203,83</t>
  </si>
  <si>
    <t>812,9</t>
  </si>
  <si>
    <t>763,33</t>
  </si>
  <si>
    <t>29,91</t>
  </si>
  <si>
    <t>812,33</t>
  </si>
  <si>
    <t>761,46</t>
  </si>
  <si>
    <t>203</t>
  </si>
  <si>
    <t>810,46</t>
  </si>
  <si>
    <t>175,72</t>
  </si>
  <si>
    <t>724,68</t>
  </si>
  <si>
    <t>14,74</t>
  </si>
  <si>
    <t>773,68</t>
  </si>
  <si>
    <t>789,05</t>
  </si>
  <si>
    <t>222,98</t>
  </si>
  <si>
    <t>838,05</t>
  </si>
  <si>
    <t>769,77</t>
  </si>
  <si>
    <t>5,55</t>
  </si>
  <si>
    <t>818,77</t>
  </si>
  <si>
    <t>696,46</t>
  </si>
  <si>
    <t>523,67</t>
  </si>
  <si>
    <t>624,39</t>
  </si>
  <si>
    <t>686,49</t>
  </si>
  <si>
    <t>673,39</t>
  </si>
  <si>
    <t>731,68</t>
  </si>
  <si>
    <t>369,6</t>
  </si>
  <si>
    <t>780,68</t>
  </si>
  <si>
    <t>652,68</t>
  </si>
  <si>
    <t>215,95</t>
  </si>
  <si>
    <t>701,68</t>
  </si>
  <si>
    <t>653,06</t>
  </si>
  <si>
    <t>181,13</t>
  </si>
  <si>
    <t>702,06</t>
  </si>
  <si>
    <t>678,78</t>
  </si>
  <si>
    <t>128,19</t>
  </si>
  <si>
    <t>727,78</t>
  </si>
  <si>
    <t>129,37</t>
  </si>
  <si>
    <t>727,81</t>
  </si>
  <si>
    <t>692,41</t>
  </si>
  <si>
    <t>17,84</t>
  </si>
  <si>
    <t>741,41</t>
  </si>
  <si>
    <t>678,75</t>
  </si>
  <si>
    <t>47,14</t>
  </si>
  <si>
    <t>727,75</t>
  </si>
  <si>
    <t>640,45</t>
  </si>
  <si>
    <t>13,22</t>
  </si>
  <si>
    <t>689,45</t>
  </si>
  <si>
    <t>646,98</t>
  </si>
  <si>
    <t>185,66</t>
  </si>
  <si>
    <t>695,98</t>
  </si>
  <si>
    <t>691,98</t>
  </si>
  <si>
    <t>6,2</t>
  </si>
  <si>
    <t>740,98</t>
  </si>
  <si>
    <t>745,52</t>
  </si>
  <si>
    <t>13,09</t>
  </si>
  <si>
    <t>794,52</t>
  </si>
  <si>
    <t>527,72</t>
  </si>
  <si>
    <t>764,25</t>
  </si>
  <si>
    <t>310,04</t>
  </si>
  <si>
    <t>749,88</t>
  </si>
  <si>
    <t>722,73</t>
  </si>
  <si>
    <t>18,05</t>
  </si>
  <si>
    <t>771,73</t>
  </si>
  <si>
    <t>769,71</t>
  </si>
  <si>
    <t>22,19</t>
  </si>
  <si>
    <t>818,71</t>
  </si>
  <si>
    <t>753,24</t>
  </si>
  <si>
    <t>317,08</t>
  </si>
  <si>
    <t>802,24</t>
  </si>
  <si>
    <t>750,51</t>
  </si>
  <si>
    <t>23,34</t>
  </si>
  <si>
    <t>799,51</t>
  </si>
  <si>
    <t>236,96</t>
  </si>
  <si>
    <t>811,51</t>
  </si>
  <si>
    <t>688,29</t>
  </si>
  <si>
    <t>737,29</t>
  </si>
  <si>
    <t>59,71</t>
  </si>
  <si>
    <t>774,29</t>
  </si>
  <si>
    <t>787,25</t>
  </si>
  <si>
    <t>42,07</t>
  </si>
  <si>
    <t>836,25</t>
  </si>
  <si>
    <t>769,5</t>
  </si>
  <si>
    <t>379,77</t>
  </si>
  <si>
    <t>818,5</t>
  </si>
  <si>
    <t>695,54</t>
  </si>
  <si>
    <t>313,93</t>
  </si>
  <si>
    <t>744,54</t>
  </si>
  <si>
    <t>635,95</t>
  </si>
  <si>
    <t>313,49</t>
  </si>
  <si>
    <t>684,95</t>
  </si>
  <si>
    <t>223,36</t>
  </si>
  <si>
    <t>780,87</t>
  </si>
  <si>
    <t>203,57</t>
  </si>
  <si>
    <t>663,66</t>
  </si>
  <si>
    <t>261,6</t>
  </si>
  <si>
    <t>712,66</t>
  </si>
  <si>
    <t>39,69</t>
  </si>
  <si>
    <t>712,84</t>
  </si>
  <si>
    <t>25,76</t>
  </si>
  <si>
    <t>761,84</t>
  </si>
  <si>
    <t>712,43</t>
  </si>
  <si>
    <t>100,53</t>
  </si>
  <si>
    <t>761,43</t>
  </si>
  <si>
    <t>687,1</t>
  </si>
  <si>
    <t>34,14</t>
  </si>
  <si>
    <t>736,1</t>
  </si>
  <si>
    <t>658,02</t>
  </si>
  <si>
    <t>3,42</t>
  </si>
  <si>
    <t>707,02</t>
  </si>
  <si>
    <t>757,61</t>
  </si>
  <si>
    <t>14,73</t>
  </si>
  <si>
    <t>806,61</t>
  </si>
  <si>
    <t>91,13</t>
  </si>
  <si>
    <t>714,78</t>
  </si>
  <si>
    <t>709,88</t>
  </si>
  <si>
    <t>75,98</t>
  </si>
  <si>
    <t>758,88</t>
  </si>
  <si>
    <t>690,41</t>
  </si>
  <si>
    <t>283,44</t>
  </si>
  <si>
    <t>739,41</t>
  </si>
  <si>
    <t>668,29</t>
  </si>
  <si>
    <t>256,83</t>
  </si>
  <si>
    <t>717,29</t>
  </si>
  <si>
    <t>618,27</t>
  </si>
  <si>
    <t>230,76</t>
  </si>
  <si>
    <t>631,82</t>
  </si>
  <si>
    <t>227,37</t>
  </si>
  <si>
    <t>680,82</t>
  </si>
  <si>
    <t>645,98</t>
  </si>
  <si>
    <t>309,95</t>
  </si>
  <si>
    <t>694,98</t>
  </si>
  <si>
    <t>645,81</t>
  </si>
  <si>
    <t>329,56</t>
  </si>
  <si>
    <t>694,81</t>
  </si>
  <si>
    <t>263,98</t>
  </si>
  <si>
    <t>641,01</t>
  </si>
  <si>
    <t>254,69</t>
  </si>
  <si>
    <t>624,45</t>
  </si>
  <si>
    <t>89,59</t>
  </si>
  <si>
    <t>673,45</t>
  </si>
  <si>
    <t>689,16</t>
  </si>
  <si>
    <t>237,36</t>
  </si>
  <si>
    <t>738,16</t>
  </si>
  <si>
    <t>672,74</t>
  </si>
  <si>
    <t>8,18</t>
  </si>
  <si>
    <t>721,74</t>
  </si>
  <si>
    <t>712,89</t>
  </si>
  <si>
    <t>326,88</t>
  </si>
  <si>
    <t>761,89</t>
  </si>
  <si>
    <t>844,12</t>
  </si>
  <si>
    <t>331,7</t>
  </si>
  <si>
    <t>893,12</t>
  </si>
  <si>
    <t>932,97</t>
  </si>
  <si>
    <t>633,42</t>
  </si>
  <si>
    <t>339,36</t>
  </si>
  <si>
    <t>682,42</t>
  </si>
  <si>
    <t>663,42</t>
  </si>
  <si>
    <t>81,41</t>
  </si>
  <si>
    <t>712,42</t>
  </si>
  <si>
    <t>699,52</t>
  </si>
  <si>
    <t>109,5</t>
  </si>
  <si>
    <t>748,52</t>
  </si>
  <si>
    <t>712,52</t>
  </si>
  <si>
    <t>121,14</t>
  </si>
  <si>
    <t>761,52</t>
  </si>
  <si>
    <t>15,82</t>
  </si>
  <si>
    <t>699,99</t>
  </si>
  <si>
    <t>78,6</t>
  </si>
  <si>
    <t>748,99</t>
  </si>
  <si>
    <t>658,86</t>
  </si>
  <si>
    <t>274,99</t>
  </si>
  <si>
    <t>707,86</t>
  </si>
  <si>
    <t>771,65</t>
  </si>
  <si>
    <t>97,61</t>
  </si>
  <si>
    <t>820,65</t>
  </si>
  <si>
    <t>118,62</t>
  </si>
  <si>
    <t>715,45</t>
  </si>
  <si>
    <t>745,89</t>
  </si>
  <si>
    <t>210,16</t>
  </si>
  <si>
    <t>710,79</t>
  </si>
  <si>
    <t>197,01</t>
  </si>
  <si>
    <t>759,79</t>
  </si>
  <si>
    <t>659,54</t>
  </si>
  <si>
    <t>254,3</t>
  </si>
  <si>
    <t>618,98</t>
  </si>
  <si>
    <t>71,44</t>
  </si>
  <si>
    <t>667,98</t>
  </si>
  <si>
    <t>618,9</t>
  </si>
  <si>
    <t>224,38</t>
  </si>
  <si>
    <t>667,9</t>
  </si>
  <si>
    <t>627,94</t>
  </si>
  <si>
    <t>14,69</t>
  </si>
  <si>
    <t>676,94</t>
  </si>
  <si>
    <t>636,99</t>
  </si>
  <si>
    <t>375,47</t>
  </si>
  <si>
    <t>685,99</t>
  </si>
  <si>
    <t>637,39</t>
  </si>
  <si>
    <t>47,47</t>
  </si>
  <si>
    <t>686,39</t>
  </si>
  <si>
    <t>619,99</t>
  </si>
  <si>
    <t>31,58</t>
  </si>
  <si>
    <t>668,99</t>
  </si>
  <si>
    <t>621,58</t>
  </si>
  <si>
    <t>34,24</t>
  </si>
  <si>
    <t>670,58</t>
  </si>
  <si>
    <t>351,79</t>
  </si>
  <si>
    <t>665,12</t>
  </si>
  <si>
    <t>390,32</t>
  </si>
  <si>
    <t>714,12</t>
  </si>
  <si>
    <t>711,87</t>
  </si>
  <si>
    <t>415,47</t>
  </si>
  <si>
    <t>830,58</t>
  </si>
  <si>
    <t>441,05</t>
  </si>
  <si>
    <t>879,58</t>
  </si>
  <si>
    <t>719,77</t>
  </si>
  <si>
    <t>141,29</t>
  </si>
  <si>
    <t>768,77</t>
  </si>
  <si>
    <t>620,28</t>
  </si>
  <si>
    <t>438,88</t>
  </si>
  <si>
    <t>669,28</t>
  </si>
  <si>
    <t>663,16</t>
  </si>
  <si>
    <t>136,05</t>
  </si>
  <si>
    <t>712,16</t>
  </si>
  <si>
    <t>699,19</t>
  </si>
  <si>
    <t>488,68</t>
  </si>
  <si>
    <t>748,19</t>
  </si>
  <si>
    <t>725,38</t>
  </si>
  <si>
    <t>336,47</t>
  </si>
  <si>
    <t>774,38</t>
  </si>
  <si>
    <t>725,52</t>
  </si>
  <si>
    <t>93,08</t>
  </si>
  <si>
    <t>774,52</t>
  </si>
  <si>
    <t>699,31</t>
  </si>
  <si>
    <t>96,63</t>
  </si>
  <si>
    <t>658,36</t>
  </si>
  <si>
    <t>142,26</t>
  </si>
  <si>
    <t>784,93</t>
  </si>
  <si>
    <t>50,21</t>
  </si>
  <si>
    <t>833,93</t>
  </si>
  <si>
    <t>687,16</t>
  </si>
  <si>
    <t>87,92</t>
  </si>
  <si>
    <t>736,16</t>
  </si>
  <si>
    <t>745,09</t>
  </si>
  <si>
    <t>124,32</t>
  </si>
  <si>
    <t>794,09</t>
  </si>
  <si>
    <t>690,72</t>
  </si>
  <si>
    <t>163,5</t>
  </si>
  <si>
    <t>739,72</t>
  </si>
  <si>
    <t>678,54</t>
  </si>
  <si>
    <t>268,01</t>
  </si>
  <si>
    <t>727,54</t>
  </si>
  <si>
    <t>659,49</t>
  </si>
  <si>
    <t>290,78</t>
  </si>
  <si>
    <t>708,49</t>
  </si>
  <si>
    <t>659,65</t>
  </si>
  <si>
    <t>271,64</t>
  </si>
  <si>
    <t>708,65</t>
  </si>
  <si>
    <t>659,42</t>
  </si>
  <si>
    <t>282,41</t>
  </si>
  <si>
    <t>708,42</t>
  </si>
  <si>
    <t>659,35</t>
  </si>
  <si>
    <t>367,26</t>
  </si>
  <si>
    <t>708,35</t>
  </si>
  <si>
    <t>657,88</t>
  </si>
  <si>
    <t>271,38</t>
  </si>
  <si>
    <t>706,88</t>
  </si>
  <si>
    <t>672,8</t>
  </si>
  <si>
    <t>208,1</t>
  </si>
  <si>
    <t>721,8</t>
  </si>
  <si>
    <t>205,23</t>
  </si>
  <si>
    <t>715,32</t>
  </si>
  <si>
    <t>682,62</t>
  </si>
  <si>
    <t>286,86</t>
  </si>
  <si>
    <t>731,62</t>
  </si>
  <si>
    <t>668,23</t>
  </si>
  <si>
    <t>316,87</t>
  </si>
  <si>
    <t>717,23</t>
  </si>
  <si>
    <t>714,08</t>
  </si>
  <si>
    <t>225,75</t>
  </si>
  <si>
    <t>763,08</t>
  </si>
  <si>
    <t>834,29</t>
  </si>
  <si>
    <t>239,05</t>
  </si>
  <si>
    <t>883,29</t>
  </si>
  <si>
    <t>721,73</t>
  </si>
  <si>
    <t>187,69</t>
  </si>
  <si>
    <t>770,73</t>
  </si>
  <si>
    <t>619,92</t>
  </si>
  <si>
    <t>22,45</t>
  </si>
  <si>
    <t>668,92</t>
  </si>
  <si>
    <t>674,47</t>
  </si>
  <si>
    <t>21,24</t>
  </si>
  <si>
    <t>723,47</t>
  </si>
  <si>
    <t>698,93</t>
  </si>
  <si>
    <t>25,12</t>
  </si>
  <si>
    <t>747,93</t>
  </si>
  <si>
    <t>725,33</t>
  </si>
  <si>
    <t>19,56</t>
  </si>
  <si>
    <t>774,33</t>
  </si>
  <si>
    <t>48,84</t>
  </si>
  <si>
    <t>774,27</t>
  </si>
  <si>
    <t>699,17</t>
  </si>
  <si>
    <t>7,33</t>
  </si>
  <si>
    <t>748,17</t>
  </si>
  <si>
    <t>657,64</t>
  </si>
  <si>
    <t>38</t>
  </si>
  <si>
    <t>706,64</t>
  </si>
  <si>
    <t>757,76</t>
  </si>
  <si>
    <t>2,48</t>
  </si>
  <si>
    <t>5,29</t>
  </si>
  <si>
    <t>806,76</t>
  </si>
  <si>
    <t>646,39</t>
  </si>
  <si>
    <t>7,55</t>
  </si>
  <si>
    <t>695,39</t>
  </si>
  <si>
    <t>710,1</t>
  </si>
  <si>
    <t>759,1</t>
  </si>
  <si>
    <t>690,35</t>
  </si>
  <si>
    <t>254,92</t>
  </si>
  <si>
    <t>739,35</t>
  </si>
  <si>
    <t>681,17</t>
  </si>
  <si>
    <t>391,04</t>
  </si>
  <si>
    <t>730,17</t>
  </si>
  <si>
    <t>661,77</t>
  </si>
  <si>
    <t>333,86</t>
  </si>
  <si>
    <t>710,77</t>
  </si>
  <si>
    <t>26,15</t>
  </si>
  <si>
    <t>660,5</t>
  </si>
  <si>
    <t>235,88</t>
  </si>
  <si>
    <t>709,5</t>
  </si>
  <si>
    <t>660,35</t>
  </si>
  <si>
    <t>65,4</t>
  </si>
  <si>
    <t>709,35</t>
  </si>
  <si>
    <t>656,09</t>
  </si>
  <si>
    <t>19,05</t>
  </si>
  <si>
    <t>705,09</t>
  </si>
  <si>
    <t>670,36</t>
  </si>
  <si>
    <t>68,48</t>
  </si>
  <si>
    <t>719,36</t>
  </si>
  <si>
    <t>668,5</t>
  </si>
  <si>
    <t>145,41</t>
  </si>
  <si>
    <t>717,5</t>
  </si>
  <si>
    <t>698,95</t>
  </si>
  <si>
    <t>17,82</t>
  </si>
  <si>
    <t>747,95</t>
  </si>
  <si>
    <t>667,06</t>
  </si>
  <si>
    <t>298,05</t>
  </si>
  <si>
    <t>716,06</t>
  </si>
  <si>
    <t>704,56</t>
  </si>
  <si>
    <t>250,75</t>
  </si>
  <si>
    <t>753,56</t>
  </si>
  <si>
    <t>835,8</t>
  </si>
  <si>
    <t>307,83</t>
  </si>
  <si>
    <t>884,8</t>
  </si>
  <si>
    <t>705,62</t>
  </si>
  <si>
    <t>657,85</t>
  </si>
  <si>
    <t>754,62</t>
  </si>
  <si>
    <t>140,02</t>
  </si>
  <si>
    <t>669,32</t>
  </si>
  <si>
    <t>674,37</t>
  </si>
  <si>
    <t>52</t>
  </si>
  <si>
    <t>723,37</t>
  </si>
  <si>
    <t>718,45</t>
  </si>
  <si>
    <t>29,82</t>
  </si>
  <si>
    <t>767,45</t>
  </si>
  <si>
    <t>23,74</t>
  </si>
  <si>
    <t>774,16</t>
  </si>
  <si>
    <t>725,02</t>
  </si>
  <si>
    <t>31,79</t>
  </si>
  <si>
    <t>774,02</t>
  </si>
  <si>
    <t>191,6</t>
  </si>
  <si>
    <t>747,53</t>
  </si>
  <si>
    <t>657,74</t>
  </si>
  <si>
    <t>14,36</t>
  </si>
  <si>
    <t>706,74</t>
  </si>
  <si>
    <t>757,22</t>
  </si>
  <si>
    <t>806,22</t>
  </si>
  <si>
    <t>656,21</t>
  </si>
  <si>
    <t>8,28</t>
  </si>
  <si>
    <t>705,21</t>
  </si>
  <si>
    <t>89,06</t>
  </si>
  <si>
    <t>759,23</t>
  </si>
  <si>
    <t>690,73</t>
  </si>
  <si>
    <t>375,68</t>
  </si>
  <si>
    <t>739,73</t>
  </si>
  <si>
    <t>682,53</t>
  </si>
  <si>
    <t>276,94</t>
  </si>
  <si>
    <t>731,53</t>
  </si>
  <si>
    <t>661,88</t>
  </si>
  <si>
    <t>358,89</t>
  </si>
  <si>
    <t>710,88</t>
  </si>
  <si>
    <t>661,66</t>
  </si>
  <si>
    <t>318,35</t>
  </si>
  <si>
    <t>710,66</t>
  </si>
  <si>
    <t>391,67</t>
  </si>
  <si>
    <t>659,08</t>
  </si>
  <si>
    <t>391,23</t>
  </si>
  <si>
    <t>708,08</t>
  </si>
  <si>
    <t>658,91</t>
  </si>
  <si>
    <t>351,16</t>
  </si>
  <si>
    <t>707,91</t>
  </si>
  <si>
    <t>677,94</t>
  </si>
  <si>
    <t>225,01</t>
  </si>
  <si>
    <t>726,94</t>
  </si>
  <si>
    <t>77,95</t>
  </si>
  <si>
    <t>692,92</t>
  </si>
  <si>
    <t>668,71</t>
  </si>
  <si>
    <t>231,93</t>
  </si>
  <si>
    <t>717,71</t>
  </si>
  <si>
    <t>669,74</t>
  </si>
  <si>
    <t>97,57</t>
  </si>
  <si>
    <t>718,74</t>
  </si>
  <si>
    <t>382,19</t>
  </si>
  <si>
    <t>768,18</t>
  </si>
  <si>
    <t>832,42</t>
  </si>
  <si>
    <t>658,67</t>
  </si>
  <si>
    <t>881,42</t>
  </si>
  <si>
    <t>703,12</t>
  </si>
  <si>
    <t>648,89</t>
  </si>
  <si>
    <t>630,88</t>
  </si>
  <si>
    <t>679,88</t>
  </si>
  <si>
    <t>665,28</t>
  </si>
  <si>
    <t>7,78</t>
  </si>
  <si>
    <t>713,86</t>
  </si>
  <si>
    <t>215,7</t>
  </si>
  <si>
    <t>762,86</t>
  </si>
  <si>
    <t>713,9</t>
  </si>
  <si>
    <t>72,12</t>
  </si>
  <si>
    <t>762,9</t>
  </si>
  <si>
    <t>713,62</t>
  </si>
  <si>
    <t>7,38</t>
  </si>
  <si>
    <t>762,62</t>
  </si>
  <si>
    <t>692,5</t>
  </si>
  <si>
    <t>20,24</t>
  </si>
  <si>
    <t>741,5</t>
  </si>
  <si>
    <t>646,96</t>
  </si>
  <si>
    <t>201,02</t>
  </si>
  <si>
    <t>695,96</t>
  </si>
  <si>
    <t>617,93</t>
  </si>
  <si>
    <t>17,46</t>
  </si>
  <si>
    <t>666,93</t>
  </si>
  <si>
    <t>121,28</t>
  </si>
  <si>
    <t>673,67</t>
  </si>
  <si>
    <t>722,67</t>
  </si>
  <si>
    <t>654,88</t>
  </si>
  <si>
    <t>127,57</t>
  </si>
  <si>
    <t>703,88</t>
  </si>
  <si>
    <t>636,63</t>
  </si>
  <si>
    <t>155,7</t>
  </si>
  <si>
    <t>685,63</t>
  </si>
  <si>
    <t>636,69</t>
  </si>
  <si>
    <t>211,89</t>
  </si>
  <si>
    <t>685,69</t>
  </si>
  <si>
    <t>791,7</t>
  </si>
  <si>
    <t>226,07</t>
  </si>
  <si>
    <t>840,7</t>
  </si>
  <si>
    <t>790,27</t>
  </si>
  <si>
    <t>222,69</t>
  </si>
  <si>
    <t>839,27</t>
  </si>
  <si>
    <t>779,1</t>
  </si>
  <si>
    <t>200,89</t>
  </si>
  <si>
    <t>828,1</t>
  </si>
  <si>
    <t>688,38</t>
  </si>
  <si>
    <t>176,84</t>
  </si>
  <si>
    <t>737,38</t>
  </si>
  <si>
    <t>626,13</t>
  </si>
  <si>
    <t>205,88</t>
  </si>
  <si>
    <t>756,5</t>
  </si>
  <si>
    <t>23,56</t>
  </si>
  <si>
    <t>805,5</t>
  </si>
  <si>
    <t>812,29</t>
  </si>
  <si>
    <t>119,69</t>
  </si>
  <si>
    <t>861,29</t>
  </si>
  <si>
    <t>781,66</t>
  </si>
  <si>
    <t>350,48</t>
  </si>
  <si>
    <t>830,66</t>
  </si>
  <si>
    <t>728,38</t>
  </si>
  <si>
    <t>370,88</t>
  </si>
  <si>
    <t>777,38</t>
  </si>
  <si>
    <t>639,01</t>
  </si>
  <si>
    <t>456,49</t>
  </si>
  <si>
    <t>688,01</t>
  </si>
  <si>
    <t>739,38</t>
  </si>
  <si>
    <t>1084,39</t>
  </si>
  <si>
    <t>788,38</t>
  </si>
  <si>
    <t>640,65</t>
  </si>
  <si>
    <t>172,21</t>
  </si>
  <si>
    <t>689,65</t>
  </si>
  <si>
    <t>665,59</t>
  </si>
  <si>
    <t>173,18</t>
  </si>
  <si>
    <t>196,42</t>
  </si>
  <si>
    <t>713,81</t>
  </si>
  <si>
    <t>110,81</t>
  </si>
  <si>
    <t>762,81</t>
  </si>
  <si>
    <t>713,83</t>
  </si>
  <si>
    <t>45,03</t>
  </si>
  <si>
    <t>762,83</t>
  </si>
  <si>
    <t>692,17</t>
  </si>
  <si>
    <t>0,5</t>
  </si>
  <si>
    <t>741,17</t>
  </si>
  <si>
    <t>38,68</t>
  </si>
  <si>
    <t>647,19</t>
  </si>
  <si>
    <t>24,25</t>
  </si>
  <si>
    <t>696,19</t>
  </si>
  <si>
    <t>650,18</t>
  </si>
  <si>
    <t>141,49</t>
  </si>
  <si>
    <t>699,18</t>
  </si>
  <si>
    <t>701,16</t>
  </si>
  <si>
    <t>32,38</t>
  </si>
  <si>
    <t>750,16</t>
  </si>
  <si>
    <t>305,17</t>
  </si>
  <si>
    <t>723,3</t>
  </si>
  <si>
    <t>674,41</t>
  </si>
  <si>
    <t>390,95</t>
  </si>
  <si>
    <t>723,41</t>
  </si>
  <si>
    <t>674,18</t>
  </si>
  <si>
    <t>287,78</t>
  </si>
  <si>
    <t>723,18</t>
  </si>
  <si>
    <t>19,48</t>
  </si>
  <si>
    <t>812,08</t>
  </si>
  <si>
    <t>762,85</t>
  </si>
  <si>
    <t>112,59</t>
  </si>
  <si>
    <t>811,85</t>
  </si>
  <si>
    <t>748,5</t>
  </si>
  <si>
    <t>95,63</t>
  </si>
  <si>
    <t>797,5</t>
  </si>
  <si>
    <t>700,67</t>
  </si>
  <si>
    <t>71,01</t>
  </si>
  <si>
    <t>749,67</t>
  </si>
  <si>
    <t>655,45</t>
  </si>
  <si>
    <t>88,11</t>
  </si>
  <si>
    <t>704,45</t>
  </si>
  <si>
    <t>747,88</t>
  </si>
  <si>
    <t>38,33</t>
  </si>
  <si>
    <t>796,88</t>
  </si>
  <si>
    <t>824,12</t>
  </si>
  <si>
    <t>21,04</t>
  </si>
  <si>
    <t>873,12</t>
  </si>
  <si>
    <t>780,21</t>
  </si>
  <si>
    <t>324,17</t>
  </si>
  <si>
    <t>829,21</t>
  </si>
  <si>
    <t>734,32</t>
  </si>
  <si>
    <t>606,65</t>
  </si>
  <si>
    <t>625,61</t>
  </si>
  <si>
    <t>760,62</t>
  </si>
  <si>
    <t>674,61</t>
  </si>
  <si>
    <t>724,1</t>
  </si>
  <si>
    <t>802,92</t>
  </si>
  <si>
    <t>773,1</t>
  </si>
  <si>
    <t>630,85</t>
  </si>
  <si>
    <t>127,39</t>
  </si>
  <si>
    <t>679,85</t>
  </si>
  <si>
    <t>687,59</t>
  </si>
  <si>
    <t>126,09</t>
  </si>
  <si>
    <t>736,59</t>
  </si>
  <si>
    <t>719,51</t>
  </si>
  <si>
    <t>768,51</t>
  </si>
  <si>
    <t>726,31</t>
  </si>
  <si>
    <t>281,3</t>
  </si>
  <si>
    <t>775,31</t>
  </si>
  <si>
    <t>726,23</t>
  </si>
  <si>
    <t>23,76</t>
  </si>
  <si>
    <t>775,23</t>
  </si>
  <si>
    <t>52,89</t>
  </si>
  <si>
    <t>658,61</t>
  </si>
  <si>
    <t>62,71</t>
  </si>
  <si>
    <t>707,61</t>
  </si>
  <si>
    <t>758,27</t>
  </si>
  <si>
    <t>14,01</t>
  </si>
  <si>
    <t>807,27</t>
  </si>
  <si>
    <t>656,53</t>
  </si>
  <si>
    <t>26,44</t>
  </si>
  <si>
    <t>705,53</t>
  </si>
  <si>
    <t>710,53</t>
  </si>
  <si>
    <t>4,08</t>
  </si>
  <si>
    <t>0,15</t>
  </si>
  <si>
    <t>759,53</t>
  </si>
  <si>
    <t>678,47</t>
  </si>
  <si>
    <t>40,61</t>
  </si>
  <si>
    <t>727,47</t>
  </si>
  <si>
    <t>668,61</t>
  </si>
  <si>
    <t>61,83</t>
  </si>
  <si>
    <t>660,69</t>
  </si>
  <si>
    <t>224,46</t>
  </si>
  <si>
    <t>653,8</t>
  </si>
  <si>
    <t>101,76</t>
  </si>
  <si>
    <t>702,8</t>
  </si>
  <si>
    <t>653,22</t>
  </si>
  <si>
    <t>255,16</t>
  </si>
  <si>
    <t>702,22</t>
  </si>
  <si>
    <t>659,04</t>
  </si>
  <si>
    <t>363,05</t>
  </si>
  <si>
    <t>708,04</t>
  </si>
  <si>
    <t>659,06</t>
  </si>
  <si>
    <t>51,71</t>
  </si>
  <si>
    <t>708,06</t>
  </si>
  <si>
    <t>677,42</t>
  </si>
  <si>
    <t>123,87</t>
  </si>
  <si>
    <t>726,42</t>
  </si>
  <si>
    <t>644,99</t>
  </si>
  <si>
    <t>21,33</t>
  </si>
  <si>
    <t>693,99</t>
  </si>
  <si>
    <t>671,07</t>
  </si>
  <si>
    <t>43,69</t>
  </si>
  <si>
    <t>720,07</t>
  </si>
  <si>
    <t>671,03</t>
  </si>
  <si>
    <t>460,68</t>
  </si>
  <si>
    <t>730,04</t>
  </si>
  <si>
    <t>414,05</t>
  </si>
  <si>
    <t>779,04</t>
  </si>
  <si>
    <t>832,3</t>
  </si>
  <si>
    <t>945,75</t>
  </si>
  <si>
    <t>881,3</t>
  </si>
  <si>
    <t>703,28</t>
  </si>
  <si>
    <t>876,87</t>
  </si>
  <si>
    <t>752,28</t>
  </si>
  <si>
    <t>631,7</t>
  </si>
  <si>
    <t>643,96</t>
  </si>
  <si>
    <t>680,7</t>
  </si>
  <si>
    <t>657,47</t>
  </si>
  <si>
    <t>552,33</t>
  </si>
  <si>
    <t>706,47</t>
  </si>
  <si>
    <t>686,92</t>
  </si>
  <si>
    <t>233,39</t>
  </si>
  <si>
    <t>735,92</t>
  </si>
  <si>
    <t>699,37</t>
  </si>
  <si>
    <t>138,06</t>
  </si>
  <si>
    <t>748,37</t>
  </si>
  <si>
    <t>699,27</t>
  </si>
  <si>
    <t>137,93</t>
  </si>
  <si>
    <t>748,27</t>
  </si>
  <si>
    <t>699,36</t>
  </si>
  <si>
    <t>213,51</t>
  </si>
  <si>
    <t>748,36</t>
  </si>
  <si>
    <t>630,95</t>
  </si>
  <si>
    <t>196,53</t>
  </si>
  <si>
    <t>758,21</t>
  </si>
  <si>
    <t>41,89</t>
  </si>
  <si>
    <t>807,21</t>
  </si>
  <si>
    <t>656,32</t>
  </si>
  <si>
    <t>21,72</t>
  </si>
  <si>
    <t>705,32</t>
  </si>
  <si>
    <t>710,78</t>
  </si>
  <si>
    <t>53,46</t>
  </si>
  <si>
    <t>759,78</t>
  </si>
  <si>
    <t>678,79</t>
  </si>
  <si>
    <t>32,28</t>
  </si>
  <si>
    <t>727,79</t>
  </si>
  <si>
    <t>670,12</t>
  </si>
  <si>
    <t>72,41</t>
  </si>
  <si>
    <t>719,12</t>
  </si>
  <si>
    <t>662,45</t>
  </si>
  <si>
    <t>33,68</t>
  </si>
  <si>
    <t>711,45</t>
  </si>
  <si>
    <t>32,89</t>
  </si>
  <si>
    <t>654,42</t>
  </si>
  <si>
    <t>70,97</t>
  </si>
  <si>
    <t>660,74</t>
  </si>
  <si>
    <t>63,61</t>
  </si>
  <si>
    <t>709,74</t>
  </si>
  <si>
    <t>660,9</t>
  </si>
  <si>
    <t>168,73</t>
  </si>
  <si>
    <t>709,9</t>
  </si>
  <si>
    <t>679,6</t>
  </si>
  <si>
    <t>92,3</t>
  </si>
  <si>
    <t>646,52</t>
  </si>
  <si>
    <t>13,7</t>
  </si>
  <si>
    <t>695,52</t>
  </si>
  <si>
    <t>672,22</t>
  </si>
  <si>
    <t>47,34</t>
  </si>
  <si>
    <t>721,22</t>
  </si>
  <si>
    <t>671,97</t>
  </si>
  <si>
    <t>183,72</t>
  </si>
  <si>
    <t>720,97</t>
  </si>
  <si>
    <t>731,77</t>
  </si>
  <si>
    <t>495,12</t>
  </si>
  <si>
    <t>780,77</t>
  </si>
  <si>
    <t>853,36</t>
  </si>
  <si>
    <t>152,62</t>
  </si>
  <si>
    <t>902,36</t>
  </si>
  <si>
    <t>714,96</t>
  </si>
  <si>
    <t>250,22</t>
  </si>
  <si>
    <t>763,96</t>
  </si>
  <si>
    <t>632,49</t>
  </si>
  <si>
    <t>326,65</t>
  </si>
  <si>
    <t>681,49</t>
  </si>
  <si>
    <t>706,11</t>
  </si>
  <si>
    <t>699,02</t>
  </si>
  <si>
    <t>20,07</t>
  </si>
  <si>
    <t>748,02</t>
  </si>
  <si>
    <t>718,67</t>
  </si>
  <si>
    <t>138,7</t>
  </si>
  <si>
    <t>767,67</t>
  </si>
  <si>
    <t>21,49</t>
  </si>
  <si>
    <t>146,5</t>
  </si>
  <si>
    <t>657,79</t>
  </si>
  <si>
    <t>34,45</t>
  </si>
  <si>
    <t>706,79</t>
  </si>
  <si>
    <t>16,83</t>
  </si>
  <si>
    <t>7,2</t>
  </si>
  <si>
    <t>711,24</t>
  </si>
  <si>
    <t>62,05</t>
  </si>
  <si>
    <t>760,24</t>
  </si>
  <si>
    <t>679,1</t>
  </si>
  <si>
    <t>728,1</t>
  </si>
  <si>
    <t>673,37</t>
  </si>
  <si>
    <t>299,53</t>
  </si>
  <si>
    <t>722,37</t>
  </si>
  <si>
    <t>659,98</t>
  </si>
  <si>
    <t>376,6</t>
  </si>
  <si>
    <t>708,98</t>
  </si>
  <si>
    <t>653,47</t>
  </si>
  <si>
    <t>354,69</t>
  </si>
  <si>
    <t>702,47</t>
  </si>
  <si>
    <t>403,74</t>
  </si>
  <si>
    <t>659,52</t>
  </si>
  <si>
    <t>394,36</t>
  </si>
  <si>
    <t>708,52</t>
  </si>
  <si>
    <t>659,38</t>
  </si>
  <si>
    <t>393,68</t>
  </si>
  <si>
    <t>708,38</t>
  </si>
  <si>
    <t>121,13</t>
  </si>
  <si>
    <t>726,96</t>
  </si>
  <si>
    <t>645,31</t>
  </si>
  <si>
    <t>108,18</t>
  </si>
  <si>
    <t>694,31</t>
  </si>
  <si>
    <t>669,94</t>
  </si>
  <si>
    <t>128,98</t>
  </si>
  <si>
    <t>718,94</t>
  </si>
  <si>
    <t>670,23</t>
  </si>
  <si>
    <t>20,62</t>
  </si>
  <si>
    <t>0,99</t>
  </si>
  <si>
    <t>719,23</t>
  </si>
  <si>
    <t>727,19</t>
  </si>
  <si>
    <t>459,34</t>
  </si>
  <si>
    <t>776,19</t>
  </si>
  <si>
    <t>838,43</t>
  </si>
  <si>
    <t>274,79</t>
  </si>
  <si>
    <t>887,43</t>
  </si>
  <si>
    <t>687,29</t>
  </si>
  <si>
    <t>239,71</t>
  </si>
  <si>
    <t>736,29</t>
  </si>
  <si>
    <t>620,37</t>
  </si>
  <si>
    <t>123,01</t>
  </si>
  <si>
    <t>669,37</t>
  </si>
  <si>
    <t>251,89</t>
  </si>
  <si>
    <t>724,09</t>
  </si>
  <si>
    <t>699,54</t>
  </si>
  <si>
    <t>13,94</t>
  </si>
  <si>
    <t>0,47</t>
  </si>
  <si>
    <t>748,54</t>
  </si>
  <si>
    <t>718,97</t>
  </si>
  <si>
    <t>220,07</t>
  </si>
  <si>
    <t>767,97</t>
  </si>
  <si>
    <t>199,98</t>
  </si>
  <si>
    <t>699,4</t>
  </si>
  <si>
    <t>266,55</t>
  </si>
  <si>
    <t>748,4</t>
  </si>
  <si>
    <t>658</t>
  </si>
  <si>
    <t>308,87</t>
  </si>
  <si>
    <t>758,09</t>
  </si>
  <si>
    <t>7,41</t>
  </si>
  <si>
    <t>1,44</t>
  </si>
  <si>
    <t>807,09</t>
  </si>
  <si>
    <t>656,44</t>
  </si>
  <si>
    <t>137,92</t>
  </si>
  <si>
    <t>705,44</t>
  </si>
  <si>
    <t>711,03</t>
  </si>
  <si>
    <t>53,02</t>
  </si>
  <si>
    <t>760,03</t>
  </si>
  <si>
    <t>679,07</t>
  </si>
  <si>
    <t>219,55</t>
  </si>
  <si>
    <t>728,07</t>
  </si>
  <si>
    <t>638,99</t>
  </si>
  <si>
    <t>382,83</t>
  </si>
  <si>
    <t>687,99</t>
  </si>
  <si>
    <t>639,43</t>
  </si>
  <si>
    <t>294,33</t>
  </si>
  <si>
    <t>639,38</t>
  </si>
  <si>
    <t>328,79</t>
  </si>
  <si>
    <t>657,72</t>
  </si>
  <si>
    <t>706,72</t>
  </si>
  <si>
    <t>657,53</t>
  </si>
  <si>
    <t>334,32</t>
  </si>
  <si>
    <t>706,53</t>
  </si>
  <si>
    <t>674,13</t>
  </si>
  <si>
    <t>222,44</t>
  </si>
  <si>
    <t>723,13</t>
  </si>
  <si>
    <t>644,44</t>
  </si>
  <si>
    <t>80,14</t>
  </si>
  <si>
    <t>693,44</t>
  </si>
  <si>
    <t>244,28</t>
  </si>
  <si>
    <t>718,55</t>
  </si>
  <si>
    <t>670,35</t>
  </si>
  <si>
    <t>15,05</t>
  </si>
  <si>
    <t>722,38</t>
  </si>
  <si>
    <t>551,16</t>
  </si>
  <si>
    <t>771,38</t>
  </si>
  <si>
    <t>816,48</t>
  </si>
  <si>
    <t>536,77</t>
  </si>
  <si>
    <t>865,48</t>
  </si>
  <si>
    <t>446,95</t>
  </si>
  <si>
    <t>620,52</t>
  </si>
  <si>
    <t>1258,34</t>
  </si>
  <si>
    <t>669,52</t>
  </si>
  <si>
    <t>687,33</t>
  </si>
  <si>
    <t>348,35</t>
  </si>
  <si>
    <t>736,33</t>
  </si>
  <si>
    <t>712,81</t>
  </si>
  <si>
    <t>252,37</t>
  </si>
  <si>
    <t>761,81</t>
  </si>
  <si>
    <t>740</t>
  </si>
  <si>
    <t>170,62</t>
  </si>
  <si>
    <t>789</t>
  </si>
  <si>
    <t>739,94</t>
  </si>
  <si>
    <t>236,86</t>
  </si>
  <si>
    <t>788,94</t>
  </si>
  <si>
    <t>699,72</t>
  </si>
  <si>
    <t>37,96</t>
  </si>
  <si>
    <t>748,72</t>
  </si>
  <si>
    <t>64,57</t>
  </si>
  <si>
    <t>24,44</t>
  </si>
  <si>
    <t>807,08</t>
  </si>
  <si>
    <t>682,45</t>
  </si>
  <si>
    <t>4,61</t>
  </si>
  <si>
    <t>731,45</t>
  </si>
  <si>
    <t>761,47</t>
  </si>
  <si>
    <t>3,71</t>
  </si>
  <si>
    <t>810,47</t>
  </si>
  <si>
    <t>711,22</t>
  </si>
  <si>
    <t>234,02</t>
  </si>
  <si>
    <t>760,22</t>
  </si>
  <si>
    <t>626,33</t>
  </si>
  <si>
    <t>332,45</t>
  </si>
  <si>
    <t>675,33</t>
  </si>
  <si>
    <t>626,42</t>
  </si>
  <si>
    <t>413,23</t>
  </si>
  <si>
    <t>675,42</t>
  </si>
  <si>
    <t>626,36</t>
  </si>
  <si>
    <t>349,76</t>
  </si>
  <si>
    <t>675,36</t>
  </si>
  <si>
    <t>626,38</t>
  </si>
  <si>
    <t>349,99</t>
  </si>
  <si>
    <t>675,38</t>
  </si>
  <si>
    <t>626,2</t>
  </si>
  <si>
    <t>314,34</t>
  </si>
  <si>
    <t>675,2</t>
  </si>
  <si>
    <t>657,37</t>
  </si>
  <si>
    <t>315,23</t>
  </si>
  <si>
    <t>706,37</t>
  </si>
  <si>
    <t>675,56</t>
  </si>
  <si>
    <t>257,16</t>
  </si>
  <si>
    <t>724,56</t>
  </si>
  <si>
    <t>178,38</t>
  </si>
  <si>
    <t>694,1</t>
  </si>
  <si>
    <t>673,61</t>
  </si>
  <si>
    <t>165,97</t>
  </si>
  <si>
    <t>722,61</t>
  </si>
  <si>
    <t>671,61</t>
  </si>
  <si>
    <t>438,59</t>
  </si>
  <si>
    <t>720,61</t>
  </si>
  <si>
    <t>356,69</t>
  </si>
  <si>
    <t>776,72</t>
  </si>
  <si>
    <t>835,71</t>
  </si>
  <si>
    <t>87,46</t>
  </si>
  <si>
    <t>884,71</t>
  </si>
  <si>
    <t>710,55</t>
  </si>
  <si>
    <t>304,94</t>
  </si>
  <si>
    <t>759,55</t>
  </si>
  <si>
    <t>617,58</t>
  </si>
  <si>
    <t>229,91</t>
  </si>
  <si>
    <t>666,58</t>
  </si>
  <si>
    <t>692,65</t>
  </si>
  <si>
    <t>224,45</t>
  </si>
  <si>
    <t>741,65</t>
  </si>
  <si>
    <t>201,67</t>
  </si>
  <si>
    <t>755,78</t>
  </si>
  <si>
    <t>713,94</t>
  </si>
  <si>
    <t>366,17</t>
  </si>
  <si>
    <t>762,94</t>
  </si>
  <si>
    <t>713,87</t>
  </si>
  <si>
    <t>188,81</t>
  </si>
  <si>
    <t>692,22</t>
  </si>
  <si>
    <t>252,24</t>
  </si>
  <si>
    <t>741,22</t>
  </si>
  <si>
    <t>678,82</t>
  </si>
  <si>
    <t>152,73</t>
  </si>
  <si>
    <t>727,82</t>
  </si>
  <si>
    <t>642,63</t>
  </si>
  <si>
    <t>17,16</t>
  </si>
  <si>
    <t>691,63</t>
  </si>
  <si>
    <t>668,52</t>
  </si>
  <si>
    <t>85,02</t>
  </si>
  <si>
    <t>717,52</t>
  </si>
  <si>
    <t>700,91</t>
  </si>
  <si>
    <t>90,29</t>
  </si>
  <si>
    <t>749,91</t>
  </si>
  <si>
    <t>110,89</t>
  </si>
  <si>
    <t>722,87</t>
  </si>
  <si>
    <t>88,93</t>
  </si>
  <si>
    <t>113,29</t>
  </si>
  <si>
    <t>722,45</t>
  </si>
  <si>
    <t>114,74</t>
  </si>
  <si>
    <t>859,51</t>
  </si>
  <si>
    <t>807,29</t>
  </si>
  <si>
    <t>152</t>
  </si>
  <si>
    <t>856,29</t>
  </si>
  <si>
    <t>785,52</t>
  </si>
  <si>
    <t>192,61</t>
  </si>
  <si>
    <t>834,52</t>
  </si>
  <si>
    <t>701,12</t>
  </si>
  <si>
    <t>139,9</t>
  </si>
  <si>
    <t>750,12</t>
  </si>
  <si>
    <t>655,43</t>
  </si>
  <si>
    <t>223,09</t>
  </si>
  <si>
    <t>704,43</t>
  </si>
  <si>
    <t>764,76</t>
  </si>
  <si>
    <t>73,58</t>
  </si>
  <si>
    <t>813,76</t>
  </si>
  <si>
    <t>845,45</t>
  </si>
  <si>
    <t>52,12</t>
  </si>
  <si>
    <t>894,45</t>
  </si>
  <si>
    <t>795,26</t>
  </si>
  <si>
    <t>520,98</t>
  </si>
  <si>
    <t>844,26</t>
  </si>
  <si>
    <t>739,43</t>
  </si>
  <si>
    <t>693,51</t>
  </si>
  <si>
    <t>788,43</t>
  </si>
  <si>
    <t>625,13</t>
  </si>
  <si>
    <t>368,73</t>
  </si>
  <si>
    <t>744,07</t>
  </si>
  <si>
    <t>755,55</t>
  </si>
  <si>
    <t>793,07</t>
  </si>
  <si>
    <t>617,37</t>
  </si>
  <si>
    <t>328,71</t>
  </si>
  <si>
    <t>666,37</t>
  </si>
  <si>
    <t>285,05</t>
  </si>
  <si>
    <t>713,92</t>
  </si>
  <si>
    <t>243,92</t>
  </si>
  <si>
    <t>762,92</t>
  </si>
  <si>
    <t>204,84</t>
  </si>
  <si>
    <t>220,81</t>
  </si>
  <si>
    <t>692,34</t>
  </si>
  <si>
    <t>256,36</t>
  </si>
  <si>
    <t>741,34</t>
  </si>
  <si>
    <t>646,55</t>
  </si>
  <si>
    <t>322,14</t>
  </si>
  <si>
    <t>695,55</t>
  </si>
  <si>
    <t>623,31</t>
  </si>
  <si>
    <t>431,86</t>
  </si>
  <si>
    <t>672,31</t>
  </si>
  <si>
    <t>651,99</t>
  </si>
  <si>
    <t>259,97</t>
  </si>
  <si>
    <t>700,99</t>
  </si>
  <si>
    <t>715,3</t>
  </si>
  <si>
    <t>326,84</t>
  </si>
  <si>
    <t>764,3</t>
  </si>
  <si>
    <t>361,35</t>
  </si>
  <si>
    <t>772,37</t>
  </si>
  <si>
    <t>723,15</t>
  </si>
  <si>
    <t>342,59</t>
  </si>
  <si>
    <t>772,15</t>
  </si>
  <si>
    <t>745,84</t>
  </si>
  <si>
    <t>342,55</t>
  </si>
  <si>
    <t>794,84</t>
  </si>
  <si>
    <t>770,53</t>
  </si>
  <si>
    <t>176,92</t>
  </si>
  <si>
    <t>819,53</t>
  </si>
  <si>
    <t>726,04</t>
  </si>
  <si>
    <t>75,52</t>
  </si>
  <si>
    <t>775,04</t>
  </si>
  <si>
    <t>27,67</t>
  </si>
  <si>
    <t>768,24</t>
  </si>
  <si>
    <t>786,88</t>
  </si>
  <si>
    <t>460,25</t>
  </si>
  <si>
    <t>835,88</t>
  </si>
  <si>
    <t>273,33</t>
  </si>
  <si>
    <t>677,54</t>
  </si>
  <si>
    <t>123,63</t>
  </si>
  <si>
    <t>312,7</t>
  </si>
  <si>
    <t>831,27</t>
  </si>
  <si>
    <t>753,37</t>
  </si>
  <si>
    <t>358,27</t>
  </si>
  <si>
    <t>802,37</t>
  </si>
  <si>
    <t>698,25</t>
  </si>
  <si>
    <t>67,57</t>
  </si>
  <si>
    <t>747,25</t>
  </si>
  <si>
    <t>654,56</t>
  </si>
  <si>
    <t>332,97</t>
  </si>
  <si>
    <t>703,56</t>
  </si>
  <si>
    <t>690,13</t>
  </si>
  <si>
    <t>278,39</t>
  </si>
  <si>
    <t>739,13</t>
  </si>
  <si>
    <t>620,43</t>
  </si>
  <si>
    <t>585,24</t>
  </si>
  <si>
    <t>669,43</t>
  </si>
  <si>
    <t>687,11</t>
  </si>
  <si>
    <t>34,18</t>
  </si>
  <si>
    <t>736,11</t>
  </si>
  <si>
    <t>712,69</t>
  </si>
  <si>
    <t>214,4</t>
  </si>
  <si>
    <t>739,96</t>
  </si>
  <si>
    <t>238,51</t>
  </si>
  <si>
    <t>788,96</t>
  </si>
  <si>
    <t>740,09</t>
  </si>
  <si>
    <t>49,14</t>
  </si>
  <si>
    <t>789,09</t>
  </si>
  <si>
    <t>719,21</t>
  </si>
  <si>
    <t>57,49</t>
  </si>
  <si>
    <t>768,21</t>
  </si>
  <si>
    <t>241,86</t>
  </si>
  <si>
    <t>724,58</t>
  </si>
  <si>
    <t>771,25</t>
  </si>
  <si>
    <t>432,85</t>
  </si>
  <si>
    <t>820,25</t>
  </si>
  <si>
    <t>698,4</t>
  </si>
  <si>
    <t>375,74</t>
  </si>
  <si>
    <t>747,4</t>
  </si>
  <si>
    <t>784,15</t>
  </si>
  <si>
    <t>213,88</t>
  </si>
  <si>
    <t>833,15</t>
  </si>
  <si>
    <t>745,9</t>
  </si>
  <si>
    <t>377,1</t>
  </si>
  <si>
    <t>794,9</t>
  </si>
  <si>
    <t>627,24</t>
  </si>
  <si>
    <t>351,03</t>
  </si>
  <si>
    <t>676,24</t>
  </si>
  <si>
    <t>632,48</t>
  </si>
  <si>
    <t>119,09</t>
  </si>
  <si>
    <t>681,48</t>
  </si>
  <si>
    <t>632,37</t>
  </si>
  <si>
    <t>135,03</t>
  </si>
  <si>
    <t>681,37</t>
  </si>
  <si>
    <t>627,41</t>
  </si>
  <si>
    <t>146,89</t>
  </si>
  <si>
    <t>676,41</t>
  </si>
  <si>
    <t>627,62</t>
  </si>
  <si>
    <t>476,74</t>
  </si>
  <si>
    <t>676,62</t>
  </si>
  <si>
    <t>661,05</t>
  </si>
  <si>
    <t>710,05</t>
  </si>
  <si>
    <t>673,43</t>
  </si>
  <si>
    <t>318,56</t>
  </si>
  <si>
    <t>722,43</t>
  </si>
  <si>
    <t>647,41</t>
  </si>
  <si>
    <t>156,25</t>
  </si>
  <si>
    <t>671,72</t>
  </si>
  <si>
    <t>189,05</t>
  </si>
  <si>
    <t>720,72</t>
  </si>
  <si>
    <t>672,94</t>
  </si>
  <si>
    <t>119,05</t>
  </si>
  <si>
    <t>710,57</t>
  </si>
  <si>
    <t>522,66</t>
  </si>
  <si>
    <t>759,57</t>
  </si>
  <si>
    <t>812,39</t>
  </si>
  <si>
    <t>1015,49</t>
  </si>
  <si>
    <t>861,39</t>
  </si>
  <si>
    <t>35,93</t>
  </si>
  <si>
    <t>639,94</t>
  </si>
  <si>
    <t>516,81</t>
  </si>
  <si>
    <t>688,94</t>
  </si>
  <si>
    <t>652,03</t>
  </si>
  <si>
    <t>214,51</t>
  </si>
  <si>
    <t>701,03</t>
  </si>
  <si>
    <t>674,96</t>
  </si>
  <si>
    <t>141,03</t>
  </si>
  <si>
    <t>723,96</t>
  </si>
  <si>
    <t>686,91</t>
  </si>
  <si>
    <t>365,28</t>
  </si>
  <si>
    <t>735,91</t>
  </si>
  <si>
    <t>686,98</t>
  </si>
  <si>
    <t>191,62</t>
  </si>
  <si>
    <t>735,98</t>
  </si>
  <si>
    <t>675</t>
  </si>
  <si>
    <t>121,38</t>
  </si>
  <si>
    <t>724</t>
  </si>
  <si>
    <t>630,67</t>
  </si>
  <si>
    <t>177,65</t>
  </si>
  <si>
    <t>757,92</t>
  </si>
  <si>
    <t>172,75</t>
  </si>
  <si>
    <t>806,92</t>
  </si>
  <si>
    <t>656,13</t>
  </si>
  <si>
    <t>60,62</t>
  </si>
  <si>
    <t>730,53</t>
  </si>
  <si>
    <t>139,15</t>
  </si>
  <si>
    <t>283,8</t>
  </si>
  <si>
    <t>759,19</t>
  </si>
  <si>
    <t>662,38</t>
  </si>
  <si>
    <t>432,37</t>
  </si>
  <si>
    <t>711,38</t>
  </si>
  <si>
    <t>642,13</t>
  </si>
  <si>
    <t>111,77</t>
  </si>
  <si>
    <t>691,13</t>
  </si>
  <si>
    <t>642,53</t>
  </si>
  <si>
    <t>306,63</t>
  </si>
  <si>
    <t>628,56</t>
  </si>
  <si>
    <t>548,64</t>
  </si>
  <si>
    <t>677,56</t>
  </si>
  <si>
    <t>628,65</t>
  </si>
  <si>
    <t>614,08</t>
  </si>
  <si>
    <t>677,65</t>
  </si>
  <si>
    <t>662,81</t>
  </si>
  <si>
    <t>675,83</t>
  </si>
  <si>
    <t>711,81</t>
  </si>
  <si>
    <t>662,68</t>
  </si>
  <si>
    <t>711,68</t>
  </si>
  <si>
    <t>648,76</t>
  </si>
  <si>
    <t>114,82</t>
  </si>
  <si>
    <t>697,76</t>
  </si>
  <si>
    <t>673,08</t>
  </si>
  <si>
    <t>228,73</t>
  </si>
  <si>
    <t>722,08</t>
  </si>
  <si>
    <t>673,42</t>
  </si>
  <si>
    <t>711,94</t>
  </si>
  <si>
    <t>722,42</t>
  </si>
  <si>
    <t>710,33</t>
  </si>
  <si>
    <t>765,04</t>
  </si>
  <si>
    <t>759,33</t>
  </si>
  <si>
    <t>831,26</t>
  </si>
  <si>
    <t>1105,12</t>
  </si>
  <si>
    <t>880,26</t>
  </si>
  <si>
    <t>707,21</t>
  </si>
  <si>
    <t>61,74</t>
  </si>
  <si>
    <t>756,21</t>
  </si>
  <si>
    <t>630,56</t>
  </si>
  <si>
    <t>26,51</t>
  </si>
  <si>
    <t>679,56</t>
  </si>
  <si>
    <t>687,12</t>
  </si>
  <si>
    <t>648,78</t>
  </si>
  <si>
    <t>675,07</t>
  </si>
  <si>
    <t>660,09</t>
  </si>
  <si>
    <t>724,07</t>
  </si>
  <si>
    <t>699,75</t>
  </si>
  <si>
    <t>755,18</t>
  </si>
  <si>
    <t>748,75</t>
  </si>
  <si>
    <t>124,11</t>
  </si>
  <si>
    <t>687,43</t>
  </si>
  <si>
    <t>736,43</t>
  </si>
  <si>
    <t>295,33</t>
  </si>
  <si>
    <t>701,92</t>
  </si>
  <si>
    <t>806,93</t>
  </si>
  <si>
    <t>125,38</t>
  </si>
  <si>
    <t>855,93</t>
  </si>
  <si>
    <t>656,91</t>
  </si>
  <si>
    <t>384,78</t>
  </si>
  <si>
    <t>705,91</t>
  </si>
  <si>
    <t>731,41</t>
  </si>
  <si>
    <t>302,2</t>
  </si>
  <si>
    <t>780,41</t>
  </si>
  <si>
    <t>711,28</t>
  </si>
  <si>
    <t>524,98</t>
  </si>
  <si>
    <t>760,28</t>
  </si>
  <si>
    <t>665,22</t>
  </si>
  <si>
    <t>527,89</t>
  </si>
  <si>
    <t>714,22</t>
  </si>
  <si>
    <t>643,2</t>
  </si>
  <si>
    <t>654,62</t>
  </si>
  <si>
    <t>692,2</t>
  </si>
  <si>
    <t>627,76</t>
  </si>
  <si>
    <t>507,93</t>
  </si>
  <si>
    <t>676,76</t>
  </si>
  <si>
    <t>636,93</t>
  </si>
  <si>
    <t>737,76</t>
  </si>
  <si>
    <t>685,93</t>
  </si>
  <si>
    <t>874,54</t>
  </si>
  <si>
    <t>685,86</t>
  </si>
  <si>
    <t>627,54</t>
  </si>
  <si>
    <t>527,62</t>
  </si>
  <si>
    <t>676,54</t>
  </si>
  <si>
    <t>627,89</t>
  </si>
  <si>
    <t>707,3</t>
  </si>
  <si>
    <t>676,89</t>
  </si>
  <si>
    <t>650,91</t>
  </si>
  <si>
    <t>136,94</t>
  </si>
  <si>
    <t>658,06</t>
  </si>
  <si>
    <t>268,12</t>
  </si>
  <si>
    <t>707,06</t>
  </si>
  <si>
    <t>675,22</t>
  </si>
  <si>
    <t>510,94</t>
  </si>
  <si>
    <t>724,22</t>
  </si>
  <si>
    <t>191,41</t>
  </si>
  <si>
    <t>713,6</t>
  </si>
  <si>
    <t>831,55</t>
  </si>
  <si>
    <t>1130,08</t>
  </si>
  <si>
    <t>880,55</t>
  </si>
  <si>
    <t>1184,78</t>
  </si>
  <si>
    <t>763,79</t>
  </si>
  <si>
    <t>630,06</t>
  </si>
  <si>
    <t>619,59</t>
  </si>
  <si>
    <t>679,06</t>
  </si>
  <si>
    <t>651,8</t>
  </si>
  <si>
    <t>700,8</t>
  </si>
  <si>
    <t>687,01</t>
  </si>
  <si>
    <t>1257,66</t>
  </si>
  <si>
    <t>736,01</t>
  </si>
  <si>
    <t>699,53</t>
  </si>
  <si>
    <t>816,22</t>
  </si>
  <si>
    <t>748,53</t>
  </si>
  <si>
    <t>699,74</t>
  </si>
  <si>
    <t>126,46</t>
  </si>
  <si>
    <t>748,74</t>
  </si>
  <si>
    <t>91,29</t>
  </si>
  <si>
    <t>652,5</t>
  </si>
  <si>
    <t>189,5</t>
  </si>
  <si>
    <t>701,5</t>
  </si>
  <si>
    <t>744,11</t>
  </si>
  <si>
    <t>130,18</t>
  </si>
  <si>
    <t>793,11</t>
  </si>
  <si>
    <t>676,49</t>
  </si>
  <si>
    <t>331,24</t>
  </si>
  <si>
    <t>725,49</t>
  </si>
  <si>
    <t>737,92</t>
  </si>
  <si>
    <t>520,18</t>
  </si>
  <si>
    <t>786,92</t>
  </si>
  <si>
    <t>730,91</t>
  </si>
  <si>
    <t>611,4</t>
  </si>
  <si>
    <t>779,91</t>
  </si>
  <si>
    <t>628,32</t>
  </si>
  <si>
    <t>501,11</t>
  </si>
  <si>
    <t>677,32</t>
  </si>
  <si>
    <t>461,23</t>
  </si>
  <si>
    <t>631,84</t>
  </si>
  <si>
    <t>524,26</t>
  </si>
  <si>
    <t>680,84</t>
  </si>
  <si>
    <t>655,42</t>
  </si>
  <si>
    <t>538,17</t>
  </si>
  <si>
    <t>654,81</t>
  </si>
  <si>
    <t>466,34</t>
  </si>
  <si>
    <t>703,81</t>
  </si>
  <si>
    <t>664,87</t>
  </si>
  <si>
    <t>478,66</t>
  </si>
  <si>
    <t>664,77</t>
  </si>
  <si>
    <t>513,05</t>
  </si>
  <si>
    <t>392,32</t>
  </si>
  <si>
    <t>752,02</t>
  </si>
  <si>
    <t>649,56</t>
  </si>
  <si>
    <t>468,8</t>
  </si>
  <si>
    <t>698,56</t>
  </si>
  <si>
    <t>622,08</t>
  </si>
  <si>
    <t>212,08</t>
  </si>
  <si>
    <t>671,08</t>
  </si>
  <si>
    <t>664,86</t>
  </si>
  <si>
    <t>638,33</t>
  </si>
  <si>
    <t>813,12</t>
  </si>
  <si>
    <t>895,55</t>
  </si>
  <si>
    <t>862,12</t>
  </si>
  <si>
    <t>674,92</t>
  </si>
  <si>
    <t>985,39</t>
  </si>
  <si>
    <t>723,92</t>
  </si>
  <si>
    <t>640,92</t>
  </si>
  <si>
    <t>663,22</t>
  </si>
  <si>
    <t>689,92</t>
  </si>
  <si>
    <t>675,04</t>
  </si>
  <si>
    <t>719,65</t>
  </si>
  <si>
    <t>724,04</t>
  </si>
  <si>
    <t>699,68</t>
  </si>
  <si>
    <t>753,14</t>
  </si>
  <si>
    <t>712,5</t>
  </si>
  <si>
    <t>65,7</t>
  </si>
  <si>
    <t>761,5</t>
  </si>
  <si>
    <t>719,32</t>
  </si>
  <si>
    <t>41,46</t>
  </si>
  <si>
    <t>768,32</t>
  </si>
  <si>
    <t>719,33</t>
  </si>
  <si>
    <t>18,86</t>
  </si>
  <si>
    <t>768,33</t>
  </si>
  <si>
    <t>675,66</t>
  </si>
  <si>
    <t>161,87</t>
  </si>
  <si>
    <t>724,66</t>
  </si>
  <si>
    <t>771,11</t>
  </si>
  <si>
    <t>173,82</t>
  </si>
  <si>
    <t>820,11</t>
  </si>
  <si>
    <t>676,08</t>
  </si>
  <si>
    <t>191,92</t>
  </si>
  <si>
    <t>725,08</t>
  </si>
  <si>
    <t>744,1</t>
  </si>
  <si>
    <t>455,99</t>
  </si>
  <si>
    <t>793,1</t>
  </si>
  <si>
    <t>677,46</t>
  </si>
  <si>
    <t>448,61</t>
  </si>
  <si>
    <t>726,46</t>
  </si>
  <si>
    <t>680,59</t>
  </si>
  <si>
    <t>410,57</t>
  </si>
  <si>
    <t>729,59</t>
  </si>
  <si>
    <t>672,65</t>
  </si>
  <si>
    <t>485,73</t>
  </si>
  <si>
    <t>721,65</t>
  </si>
  <si>
    <t>672,75</t>
  </si>
  <si>
    <t>488,71</t>
  </si>
  <si>
    <t>721,75</t>
  </si>
  <si>
    <t>666</t>
  </si>
  <si>
    <t>541,19</t>
  </si>
  <si>
    <t>715</t>
  </si>
  <si>
    <t>665,2</t>
  </si>
  <si>
    <t>435,59</t>
  </si>
  <si>
    <t>714,2</t>
  </si>
  <si>
    <t>660,04</t>
  </si>
  <si>
    <t>282,85</t>
  </si>
  <si>
    <t>709,04</t>
  </si>
  <si>
    <t>659,33</t>
  </si>
  <si>
    <t>708,33</t>
  </si>
  <si>
    <t>634,16</t>
  </si>
  <si>
    <t>576,44</t>
  </si>
  <si>
    <t>683,16</t>
  </si>
  <si>
    <t>647,38</t>
  </si>
  <si>
    <t>314,81</t>
  </si>
  <si>
    <t>696,38</t>
  </si>
  <si>
    <t>622,17</t>
  </si>
  <si>
    <t>451,01</t>
  </si>
  <si>
    <t>671,17</t>
  </si>
  <si>
    <t>398,97</t>
  </si>
  <si>
    <t>826,27</t>
  </si>
  <si>
    <t>1241,84</t>
  </si>
  <si>
    <t>875,27</t>
  </si>
  <si>
    <t>714,33</t>
  </si>
  <si>
    <t>1860,79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</si>
</sst>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  <numFmt numFmtId="174" formatCode="0.000"/>
    <numFmt numFmtId="175" formatCode="_-* #,##0.00000_р_._-;\-* #,##0.00000_р_._-;_-* &quot;-&quot;??_р_._-;_-@_-"/>
  </numFmts>
  <fonts count="46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64">
    <xf numFmtId="0" fontId="0" fillId="0" borderId="0" xfId="0"/>
    <xf numFmtId="0" fontId="0" fillId="0" borderId="0" xfId="0" applyAlignment="1">
      <alignment wrapText="1"/>
    </xf>
    <xf numFmtId="0" fontId="33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4" fillId="0" borderId="10" xfId="15" applyFont="1" applyBorder="1" applyAlignment="1">
      <alignment vertical="center"/>
    </xf>
    <xf numFmtId="0" fontId="34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6" fillId="0" borderId="10" xfId="22" applyNumberFormat="1" applyFont="1" applyBorder="1" applyAlignment="1">
      <alignment horizontal="center" vertical="center"/>
    </xf>
    <xf numFmtId="169" fontId="36" fillId="0" borderId="10" xfId="22" applyNumberFormat="1" applyFont="1" applyBorder="1" applyAlignment="1">
      <alignment horizontal="center" vertical="center" wrapText="1"/>
    </xf>
    <xf numFmtId="169" fontId="37" fillId="0" borderId="10" xfId="22" applyNumberFormat="1" applyFont="1" applyBorder="1" applyAlignment="1">
      <alignment horizontal="left" vertical="center" wrapText="1"/>
    </xf>
    <xf numFmtId="169" fontId="37" fillId="0" borderId="10" xfId="22" applyNumberFormat="1" applyFont="1" applyBorder="1" applyAlignment="1">
      <alignment horizontal="center" vertical="center"/>
    </xf>
    <xf numFmtId="2" fontId="37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8" fillId="0" borderId="10" xfId="25" applyFont="1" applyBorder="1" applyAlignment="1">
      <alignment horizontal="center" vertical="center" wrapText="1"/>
    </xf>
    <xf numFmtId="167" fontId="38" fillId="9" borderId="10" xfId="25" applyNumberFormat="1" applyFont="1" applyFill="1" applyBorder="1" applyAlignment="1">
      <alignment horizontal="left" vertical="center" wrapText="1"/>
    </xf>
    <xf numFmtId="43" fontId="38" fillId="0" borderId="10" xfId="25" applyFont="1" applyBorder="1" applyAlignment="1">
      <alignment horizontal="center" vertical="center"/>
    </xf>
    <xf numFmtId="43" fontId="38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4" fillId="0" borderId="13" xfId="0" applyFont="1" applyFill="1" applyBorder="1" applyAlignment="1">
      <alignment horizontal="left" indent="1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8" fillId="9" borderId="10" xfId="25" applyNumberFormat="1" applyFont="1" applyFill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38" fillId="0" borderId="0" xfId="8" applyFont="1"/>
    <xf numFmtId="43" fontId="38" fillId="0" borderId="0" xfId="8" applyNumberFormat="1" applyFont="1"/>
    <xf numFmtId="14" fontId="38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8" fillId="0" borderId="0" xfId="8" applyNumberFormat="1" applyFont="1" applyBorder="1" applyAlignment="1">
      <alignment horizontal="center" vertical="center"/>
    </xf>
    <xf numFmtId="43" fontId="38" fillId="0" borderId="0" xfId="25" applyFont="1" applyBorder="1" applyAlignment="1">
      <alignment horizontal="right" vertical="center" wrapText="1"/>
    </xf>
    <xf numFmtId="0" fontId="39" fillId="0" borderId="0" xfId="8" applyFont="1"/>
    <xf numFmtId="0" fontId="38" fillId="0" borderId="0" xfId="8" applyFont="1" applyAlignment="1">
      <alignment vertical="top"/>
    </xf>
    <xf numFmtId="43" fontId="38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8" fillId="0" borderId="16" xfId="8" applyNumberFormat="1" applyFont="1" applyBorder="1" applyAlignment="1">
      <alignment horizontal="center" vertical="center"/>
    </xf>
    <xf numFmtId="43" fontId="38" fillId="0" borderId="17" xfId="25" applyFont="1" applyBorder="1" applyAlignment="1">
      <alignment horizontal="right" vertical="center" wrapText="1"/>
    </xf>
    <xf numFmtId="0" fontId="38" fillId="0" borderId="18" xfId="8" applyFont="1" applyBorder="1" applyAlignment="1">
      <alignment vertical="center"/>
    </xf>
    <xf numFmtId="0" fontId="38" fillId="0" borderId="16" xfId="8" applyFont="1" applyBorder="1" applyAlignment="1">
      <alignment vertical="center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43" fontId="38" fillId="0" borderId="14" xfId="25" applyFont="1" applyBorder="1" applyAlignment="1">
      <alignment horizontal="right" vertical="center" wrapText="1"/>
    </xf>
    <xf numFmtId="0" fontId="38" fillId="0" borderId="14" xfId="25" applyNumberFormat="1" applyFont="1" applyBorder="1" applyAlignment="1">
      <alignment horizontal="center" vertical="center" wrapText="1"/>
    </xf>
    <xf numFmtId="0" fontId="38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8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0" fontId="34" fillId="0" borderId="0" xfId="0" applyFont="1" applyBorder="1" applyAlignment="1">
      <alignment horizontal="center" vertical="top" wrapText="1"/>
    </xf>
    <xf numFmtId="43" fontId="31" fillId="0" borderId="0" xfId="15" applyFont="1" applyBorder="1"/>
    <xf numFmtId="0" fontId="38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6" fillId="0" borderId="10" xfId="22" applyNumberFormat="1" applyFont="1" applyBorder="1" applyAlignment="1">
      <alignment horizontal="left" vertical="center" wrapText="1"/>
    </xf>
    <xf numFmtId="43" fontId="38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2" fontId="1" fillId="0" borderId="10" xfId="33" applyNumberFormat="1" applyFont="1" applyFill="1" applyBorder="1" applyAlignment="1">
      <alignment horizontal="right" vertical="center" wrapText="1"/>
    </xf>
    <xf numFmtId="43" fontId="36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vertical="center"/>
    </xf>
    <xf numFmtId="43" fontId="34" fillId="0" borderId="10" xfId="0" applyNumberFormat="1" applyFont="1" applyBorder="1" applyAlignment="1">
      <alignment vertical="center"/>
    </xf>
    <xf numFmtId="14" fontId="37" fillId="0" borderId="10" xfId="0" applyNumberFormat="1" applyFont="1" applyBorder="1" applyAlignment="1">
      <alignment horizontal="center" wrapText="1"/>
    </xf>
    <xf numFmtId="1" fontId="37" fillId="0" borderId="10" xfId="0" applyNumberFormat="1" applyFont="1" applyBorder="1" applyAlignment="1">
      <alignment horizontal="center" wrapText="1"/>
    </xf>
    <xf numFmtId="14" fontId="45" fillId="0" borderId="10" xfId="0" applyNumberFormat="1" applyFont="1" applyBorder="1" applyAlignment="1">
      <alignment horizontal="center" wrapText="1"/>
    </xf>
    <xf numFmtId="1" fontId="45" fillId="0" borderId="10" xfId="0" applyNumberFormat="1" applyFont="1" applyBorder="1" applyAlignment="1">
      <alignment horizontal="center" wrapText="1"/>
    </xf>
    <xf numFmtId="14" fontId="45" fillId="0" borderId="0" xfId="0" applyNumberFormat="1" applyFont="1" applyBorder="1" applyAlignment="1">
      <alignment horizontal="center" wrapText="1"/>
    </xf>
    <xf numFmtId="1" fontId="45" fillId="0" borderId="0" xfId="0" applyNumberFormat="1" applyFont="1" applyBorder="1" applyAlignment="1">
      <alignment horizontal="center" wrapText="1"/>
    </xf>
    <xf numFmtId="0" fontId="0" fillId="0" borderId="0" xfId="0" applyFont="1"/>
    <xf numFmtId="2" fontId="0" fillId="0" borderId="12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Border="1"/>
    <xf numFmtId="0" fontId="18" fillId="8" borderId="10" xfId="0" applyNumberFormat="1" applyFont="1" applyFill="1" applyBorder="1" applyAlignment="1">
      <alignment horizontal="center" vertical="center" wrapText="1"/>
    </xf>
    <xf numFmtId="174" fontId="31" fillId="0" borderId="10" xfId="25" applyNumberFormat="1" applyFont="1" applyFill="1" applyBorder="1" applyAlignment="1">
      <alignment horizontal="center" vertical="center" wrapText="1"/>
    </xf>
    <xf numFmtId="175" fontId="38" fillId="0" borderId="10" xfId="25" applyNumberFormat="1" applyFont="1" applyFill="1" applyBorder="1" applyAlignment="1">
      <alignment horizontal="center" vertical="center" wrapText="1"/>
    </xf>
    <xf numFmtId="43" fontId="38" fillId="0" borderId="14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4" fontId="18" fillId="0" borderId="10" xfId="33" applyNumberFormat="1" applyFont="1" applyFill="1" applyBorder="1" applyAlignment="1">
      <alignment horizontal="center" vertical="center" wrapText="1"/>
    </xf>
    <xf numFmtId="4" fontId="11" fillId="0" borderId="11" xfId="29" applyNumberFormat="1" applyFill="1" applyBorder="1" applyAlignment="1">
      <alignment horizontal="center" vertical="center"/>
    </xf>
    <xf numFmtId="4" fontId="0" fillId="0" borderId="12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17" fillId="0" borderId="0" xfId="0" applyNumberFormat="1" applyFont="1" applyBorder="1" applyAlignment="1">
      <alignment vertical="top"/>
    </xf>
    <xf numFmtId="43" fontId="38" fillId="0" borderId="14" xfId="25" applyFont="1" applyBorder="1" applyAlignment="1">
      <alignment horizontal="right" vertical="center" wrapText="1"/>
    </xf>
    <xf numFmtId="43" fontId="33" fillId="0" borderId="0" xfId="0" applyNumberFormat="1" applyFont="1"/>
    <xf numFmtId="43" fontId="38" fillId="0" borderId="14" xfId="25" applyFont="1" applyBorder="1" applyAlignment="1">
      <alignment horizontal="right" vertical="center" wrapText="1"/>
    </xf>
    <xf numFmtId="0" fontId="31" fillId="0" borderId="10" xfId="25" applyNumberFormat="1" applyFont="1" applyFill="1" applyBorder="1" applyAlignment="1">
      <alignment horizontal="center" vertical="center"/>
    </xf>
    <xf numFmtId="43" fontId="38" fillId="0" borderId="10" xfId="25" applyFont="1" applyFill="1" applyBorder="1" applyAlignment="1">
      <alignment horizontal="center" vertical="center"/>
    </xf>
    <xf numFmtId="165" fontId="38" fillId="0" borderId="10" xfId="25" applyNumberFormat="1" applyFont="1" applyFill="1" applyBorder="1" applyAlignment="1">
      <alignment horizontal="center" vertical="center"/>
    </xf>
    <xf numFmtId="43" fontId="38" fillId="12" borderId="10" xfId="25" applyFont="1" applyFill="1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 indent="1"/>
    </xf>
    <xf numFmtId="0" fontId="0" fillId="0" borderId="0" xfId="0" applyAlignment="1">
      <alignment horizontal="left" vertical="top" wrapText="1"/>
    </xf>
    <xf numFmtId="0" fontId="34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40" fillId="0" borderId="0" xfId="0" applyFont="1" applyAlignment="1">
      <alignment horizontal="center" vertical="top" wrapText="1"/>
    </xf>
    <xf numFmtId="0" fontId="41" fillId="0" borderId="0" xfId="0" applyFont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8" fillId="0" borderId="18" xfId="8" applyFont="1" applyBorder="1" applyAlignment="1">
      <alignment horizontal="right" vertical="center" wrapText="1"/>
    </xf>
    <xf numFmtId="0" fontId="38" fillId="0" borderId="14" xfId="8" applyFont="1" applyBorder="1" applyAlignment="1">
      <alignment horizontal="right" vertical="center" wrapText="1"/>
    </xf>
    <xf numFmtId="43" fontId="38" fillId="0" borderId="10" xfId="8" applyNumberFormat="1" applyFont="1" applyBorder="1" applyAlignment="1">
      <alignment horizontal="center"/>
    </xf>
    <xf numFmtId="0" fontId="38" fillId="0" borderId="10" xfId="8" applyFont="1" applyBorder="1" applyAlignment="1">
      <alignment horizontal="center"/>
    </xf>
    <xf numFmtId="0" fontId="38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8" fillId="0" borderId="18" xfId="8" applyFont="1" applyBorder="1" applyAlignment="1">
      <alignment horizontal="center" vertical="center"/>
    </xf>
    <xf numFmtId="0" fontId="38" fillId="0" borderId="16" xfId="8" applyFont="1" applyBorder="1" applyAlignment="1">
      <alignment horizontal="center" vertical="center"/>
    </xf>
    <xf numFmtId="0" fontId="38" fillId="0" borderId="14" xfId="8" applyFont="1" applyBorder="1" applyAlignment="1">
      <alignment horizontal="center" vertical="center"/>
    </xf>
    <xf numFmtId="43" fontId="38" fillId="0" borderId="18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20" fontId="38" fillId="0" borderId="18" xfId="8" applyNumberFormat="1" applyFont="1" applyBorder="1" applyAlignment="1">
      <alignment horizontal="right" vertical="center" wrapText="1"/>
    </xf>
    <xf numFmtId="20" fontId="38" fillId="0" borderId="14" xfId="8" applyNumberFormat="1" applyFont="1" applyBorder="1" applyAlignment="1">
      <alignment horizontal="right" vertical="center" wrapText="1"/>
    </xf>
    <xf numFmtId="0" fontId="38" fillId="0" borderId="0" xfId="8" applyFont="1" applyAlignment="1">
      <alignment horizontal="center" vertical="top" wrapText="1"/>
    </xf>
    <xf numFmtId="0" fontId="42" fillId="0" borderId="0" xfId="5" applyFont="1" applyFill="1" applyAlignment="1">
      <alignment horizontal="center" vertical="center" wrapText="1"/>
    </xf>
    <xf numFmtId="0" fontId="36" fillId="0" borderId="0" xfId="8" applyFont="1" applyAlignment="1">
      <alignment horizontal="center" vertical="center" wrapText="1"/>
    </xf>
    <xf numFmtId="0" fontId="43" fillId="0" borderId="0" xfId="8" applyFont="1" applyAlignment="1">
      <alignment horizontal="center" vertical="center" wrapText="1"/>
    </xf>
    <xf numFmtId="0" fontId="38" fillId="0" borderId="21" xfId="8" applyFont="1" applyBorder="1" applyAlignment="1">
      <alignment horizontal="center" vertical="center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0" fontId="38" fillId="0" borderId="22" xfId="8" applyFont="1" applyBorder="1" applyAlignment="1">
      <alignment horizontal="center" vertical="center"/>
    </xf>
    <xf numFmtId="0" fontId="38" fillId="0" borderId="19" xfId="8" applyFont="1" applyBorder="1" applyAlignment="1">
      <alignment horizontal="center" vertical="center"/>
    </xf>
    <xf numFmtId="0" fontId="38" fillId="0" borderId="23" xfId="8" applyFont="1" applyBorder="1" applyAlignment="1">
      <alignment horizontal="center" vertic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0" fontId="32" fillId="0" borderId="0" xfId="0" applyFont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8" fillId="0" borderId="21" xfId="8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 wrapText="1"/>
    </xf>
    <xf numFmtId="0" fontId="38" fillId="0" borderId="15" xfId="8" applyFont="1" applyBorder="1" applyAlignment="1">
      <alignment horizontal="center" vertical="center" wrapText="1"/>
    </xf>
    <xf numFmtId="0" fontId="38" fillId="0" borderId="24" xfId="8" applyFont="1" applyBorder="1" applyAlignment="1">
      <alignment horizontal="center" vertical="center" wrapText="1"/>
    </xf>
    <xf numFmtId="0" fontId="38" fillId="0" borderId="0" xfId="8" applyFont="1" applyBorder="1" applyAlignment="1">
      <alignment horizontal="center" vertical="center" wrapText="1"/>
    </xf>
    <xf numFmtId="0" fontId="38" fillId="0" borderId="17" xfId="8" applyFont="1" applyBorder="1" applyAlignment="1">
      <alignment horizontal="center" vertical="center" wrapText="1"/>
    </xf>
    <xf numFmtId="0" fontId="38" fillId="0" borderId="22" xfId="8" applyFont="1" applyBorder="1" applyAlignment="1">
      <alignment horizontal="center" vertical="center" wrapText="1"/>
    </xf>
    <xf numFmtId="0" fontId="38" fillId="0" borderId="19" xfId="8" applyFont="1" applyBorder="1" applyAlignment="1">
      <alignment horizontal="center" vertical="center" wrapText="1"/>
    </xf>
    <xf numFmtId="0" fontId="38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43" fontId="38" fillId="0" borderId="10" xfId="8" applyNumberFormat="1" applyFont="1" applyBorder="1" applyAlignment="1">
      <alignment horizontal="center" vertical="center"/>
    </xf>
    <xf numFmtId="0" fontId="38" fillId="0" borderId="10" xfId="8" applyFont="1" applyBorder="1" applyAlignment="1">
      <alignment horizontal="center" vertical="center"/>
    </xf>
    <xf numFmtId="0" fontId="38" fillId="0" borderId="18" xfId="8" applyFont="1" applyBorder="1" applyAlignment="1">
      <alignment horizontal="center" vertical="center" wrapText="1"/>
    </xf>
    <xf numFmtId="0" fontId="38" fillId="0" borderId="14" xfId="8" applyFont="1" applyBorder="1" applyAlignment="1">
      <alignment horizontal="center" vertical="center" wrapText="1"/>
    </xf>
    <xf numFmtId="43" fontId="38" fillId="0" borderId="0" xfId="8" applyNumberFormat="1" applyFont="1" applyBorder="1" applyAlignment="1">
      <alignment horizontal="center" vertical="center"/>
    </xf>
    <xf numFmtId="0" fontId="38" fillId="0" borderId="0" xfId="8" applyFont="1" applyBorder="1" applyAlignment="1">
      <alignment horizontal="center" vertical="center"/>
    </xf>
    <xf numFmtId="4" fontId="38" fillId="0" borderId="10" xfId="15" applyNumberFormat="1" applyFont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4" fontId="38" fillId="0" borderId="13" xfId="25" applyNumberFormat="1" applyFont="1" applyBorder="1" applyAlignment="1">
      <alignment horizontal="center" vertical="center" wrapText="1"/>
    </xf>
    <xf numFmtId="4" fontId="38" fillId="0" borderId="11" xfId="25" applyNumberFormat="1" applyFont="1" applyBorder="1" applyAlignment="1">
      <alignment horizontal="center" vertical="center" wrapText="1"/>
    </xf>
    <xf numFmtId="167" fontId="38" fillId="0" borderId="10" xfId="25" applyNumberFormat="1" applyFont="1" applyBorder="1" applyAlignment="1">
      <alignment horizontal="left" vertical="center" wrapText="1"/>
    </xf>
    <xf numFmtId="167" fontId="37" fillId="0" borderId="10" xfId="25" applyNumberFormat="1" applyFont="1" applyBorder="1" applyAlignment="1">
      <alignment horizontal="center" vertical="center" wrapText="1"/>
    </xf>
    <xf numFmtId="20" fontId="38" fillId="0" borderId="18" xfId="8" applyNumberFormat="1" applyFont="1" applyBorder="1" applyAlignment="1">
      <alignment horizontal="center" vertical="center" wrapText="1"/>
    </xf>
    <xf numFmtId="20" fontId="38" fillId="0" borderId="14" xfId="8" applyNumberFormat="1" applyFont="1" applyBorder="1" applyAlignment="1">
      <alignment horizontal="center" vertical="center" wrapText="1"/>
    </xf>
    <xf numFmtId="43" fontId="38" fillId="0" borderId="18" xfId="25" applyFont="1" applyBorder="1" applyAlignment="1">
      <alignment horizontal="center" vertical="center" wrapText="1"/>
    </xf>
    <xf numFmtId="43" fontId="38" fillId="0" borderId="14" xfId="25" applyFont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8" fillId="0" borderId="13" xfId="15" applyFont="1" applyBorder="1" applyAlignment="1">
      <alignment horizontal="center" vertical="center"/>
    </xf>
    <xf numFmtId="43" fontId="38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8" fillId="0" borderId="10" xfId="15" applyFont="1" applyBorder="1" applyAlignment="1">
      <alignment horizontal="center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4" fillId="0" borderId="13" xfId="0" applyNumberFormat="1" applyFont="1" applyBorder="1" applyAlignment="1">
      <alignment horizontal="left" wrapText="1" indent="1"/>
    </xf>
    <xf numFmtId="2" fontId="34" fillId="0" borderId="11" xfId="0" applyNumberFormat="1" applyFont="1" applyBorder="1" applyAlignment="1">
      <alignment horizontal="left" wrapText="1" indent="1"/>
    </xf>
    <xf numFmtId="0" fontId="41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34" fillId="0" borderId="13" xfId="0" applyFont="1" applyBorder="1" applyAlignment="1">
      <alignment horizontal="left" vertical="center" indent="1"/>
    </xf>
    <xf numFmtId="0" fontId="34" fillId="0" borderId="11" xfId="0" applyFont="1" applyBorder="1" applyAlignment="1">
      <alignment horizontal="left" vertical="center" indent="1"/>
    </xf>
    <xf numFmtId="0" fontId="34" fillId="11" borderId="10" xfId="0" applyFont="1" applyFill="1" applyBorder="1" applyAlignment="1">
      <alignment horizontal="center"/>
    </xf>
    <xf numFmtId="0" fontId="35" fillId="0" borderId="20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top" wrapText="1"/>
    </xf>
    <xf numFmtId="0" fontId="41" fillId="0" borderId="0" xfId="0" applyFont="1" applyAlignment="1">
      <alignment horizontal="center" vertical="top" wrapText="1"/>
    </xf>
    <xf numFmtId="43" fontId="36" fillId="0" borderId="0" xfId="25" applyFont="1" applyAlignment="1">
      <alignment horizontal="center"/>
    </xf>
    <xf numFmtId="43" fontId="38" fillId="0" borderId="10" xfId="25" applyFont="1" applyBorder="1" applyAlignment="1">
      <alignment horizontal="center" vertical="center"/>
    </xf>
    <xf numFmtId="43" fontId="38" fillId="0" borderId="10" xfId="25" applyFont="1" applyBorder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0" fontId="36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tabSelected="1" view="pageBreakPreview" zoomScaleNormal="100" zoomScaleSheetLayoutView="100" workbookViewId="0">
      <selection activeCell="F23" sqref="F23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  <col min="7" max="7" width="11.375" hidden="1" customWidth="1"/>
  </cols>
  <sheetData>
    <row r="1" spans="1:7" s="3" customFormat="1" ht="83.25" customHeight="1" x14ac:dyDescent="0.25">
      <c r="A1" s="157" t="s">
        <v>186</v>
      </c>
      <c r="B1" s="157"/>
      <c r="C1" s="157"/>
      <c r="D1" s="157"/>
      <c r="E1" s="157"/>
      <c r="F1" s="157"/>
    </row>
    <row r="2" spans="1:7" s="3" customFormat="1" ht="43.5" customHeight="1" x14ac:dyDescent="0.25">
      <c r="A2" s="158" t="s">
        <v>319</v>
      </c>
      <c r="B2" s="158"/>
      <c r="C2" s="158"/>
      <c r="D2" s="158"/>
      <c r="E2" s="158"/>
      <c r="F2" s="158"/>
    </row>
    <row r="3" spans="1:7" s="3" customFormat="1" ht="21.75" customHeight="1" x14ac:dyDescent="0.25">
      <c r="A3" s="159" t="s">
        <v>93</v>
      </c>
      <c r="B3" s="159"/>
      <c r="C3" s="159"/>
      <c r="D3" s="159"/>
      <c r="E3" s="159"/>
      <c r="F3" s="159"/>
    </row>
    <row r="4" spans="1:7" ht="18" customHeight="1" x14ac:dyDescent="0.25">
      <c r="A4" s="150" t="s">
        <v>94</v>
      </c>
      <c r="B4" s="150"/>
      <c r="C4" s="150"/>
      <c r="D4" s="150"/>
      <c r="E4" s="150"/>
      <c r="F4" s="150"/>
    </row>
    <row r="5" spans="1:7" ht="34.5" customHeight="1" x14ac:dyDescent="0.25">
      <c r="A5" s="160" t="s">
        <v>91</v>
      </c>
      <c r="B5" s="160"/>
      <c r="C5" s="160"/>
      <c r="D5" s="160"/>
      <c r="E5" s="160"/>
      <c r="F5" s="160"/>
    </row>
    <row r="6" spans="1:7" x14ac:dyDescent="0.25">
      <c r="A6" s="151" t="s">
        <v>111</v>
      </c>
      <c r="B6" s="151"/>
      <c r="C6" s="152" t="s">
        <v>92</v>
      </c>
      <c r="D6" s="153"/>
      <c r="E6" s="153"/>
      <c r="F6" s="154"/>
    </row>
    <row r="7" spans="1:7" x14ac:dyDescent="0.25">
      <c r="A7" s="151"/>
      <c r="B7" s="151"/>
      <c r="C7" s="18" t="s">
        <v>0</v>
      </c>
      <c r="D7" s="18" t="s">
        <v>1</v>
      </c>
      <c r="E7" s="18" t="s">
        <v>2</v>
      </c>
      <c r="F7" s="18" t="s">
        <v>3</v>
      </c>
    </row>
    <row r="8" spans="1:7" s="2" customFormat="1" x14ac:dyDescent="0.25">
      <c r="A8" s="161" t="s">
        <v>95</v>
      </c>
      <c r="B8" s="162"/>
      <c r="C8" s="56">
        <f>$F$16+'РСТ РСО-А'!K6+'Расчет сбытовых надбавок'!$D$8+'Иные услуги '!$C$5</f>
        <v>3446.9</v>
      </c>
      <c r="D8" s="56">
        <f>$F$16+'РСТ РСО-А'!L6+'Расчет сбытовых надбавок'!$D$8+'Иные услуги '!$C$5</f>
        <v>4056.3199999999997</v>
      </c>
      <c r="E8" s="56">
        <f>$F$16+'РСТ РСО-А'!M6+'Расчет сбытовых надбавок'!$D$8+'Иные услуги '!$C$5</f>
        <v>4331.8100000000004</v>
      </c>
      <c r="F8" s="56">
        <f>$F$16+'РСТ РСО-А'!N6+'Расчет сбытовых надбавок'!$D$8+'Иные услуги '!$C$5</f>
        <v>4784.1200000000008</v>
      </c>
      <c r="G8" s="142">
        <f>C8</f>
        <v>3446.9</v>
      </c>
    </row>
    <row r="9" spans="1:7" s="2" customFormat="1" ht="14.25" customHeight="1" x14ac:dyDescent="0.25">
      <c r="A9" s="161" t="s">
        <v>96</v>
      </c>
      <c r="B9" s="162"/>
      <c r="C9" s="56">
        <f>$F$16+'РСТ РСО-А'!K6+'Расчет сбытовых надбавок'!$E$8+'Иные услуги '!$C$5</f>
        <v>3417.44</v>
      </c>
      <c r="D9" s="56">
        <f>$F$16+'РСТ РСО-А'!L6+'Расчет сбытовых надбавок'!$E$8+'Иные услуги '!$C$5</f>
        <v>4026.8599999999997</v>
      </c>
      <c r="E9" s="56">
        <f>$F$16+'РСТ РСО-А'!M6+'Расчет сбытовых надбавок'!$E$8+'Иные услуги '!$C$5</f>
        <v>4302.3500000000004</v>
      </c>
      <c r="F9" s="56">
        <f>$F$16+'РСТ РСО-А'!N6+'Расчет сбытовых надбавок'!$E$8+'Иные услуги '!$C$5</f>
        <v>4754.6600000000008</v>
      </c>
      <c r="G9" s="142">
        <f>D8</f>
        <v>4056.3199999999997</v>
      </c>
    </row>
    <row r="10" spans="1:7" s="2" customFormat="1" x14ac:dyDescent="0.25">
      <c r="A10" s="161" t="s">
        <v>97</v>
      </c>
      <c r="B10" s="162"/>
      <c r="C10" s="56">
        <f>$F$16+'РСТ РСО-А'!K6+'Расчет сбытовых надбавок'!$F$8+'Иные услуги '!$C$5</f>
        <v>3310.87</v>
      </c>
      <c r="D10" s="56">
        <f>$F$16+'РСТ РСО-А'!L6+'Расчет сбытовых надбавок'!$F$8+'Иные услуги '!$C$5</f>
        <v>3920.2899999999995</v>
      </c>
      <c r="E10" s="56">
        <f>$F$16+'РСТ РСО-А'!M6+'Расчет сбытовых надбавок'!$F$8+'Иные услуги '!$C$5</f>
        <v>4195.7800000000007</v>
      </c>
      <c r="F10" s="56">
        <f>$F$16+'РСТ РСО-А'!N6+'Расчет сбытовых надбавок'!$F$8+'Иные услуги '!$C$5</f>
        <v>4648.0900000000011</v>
      </c>
      <c r="G10" s="142">
        <f>E8</f>
        <v>4331.8100000000004</v>
      </c>
    </row>
    <row r="11" spans="1:7" s="2" customFormat="1" x14ac:dyDescent="0.25">
      <c r="A11" s="161" t="s">
        <v>98</v>
      </c>
      <c r="B11" s="162"/>
      <c r="C11" s="56">
        <f>$F$16+'РСТ РСО-А'!K6+'Расчет сбытовых надбавок'!$G$8+'Иные услуги '!$C$5</f>
        <v>3216.59</v>
      </c>
      <c r="D11" s="56">
        <f>$F$16+'РСТ РСО-А'!L6+'Расчет сбытовых надбавок'!$G$8+'Иные услуги '!$C$5</f>
        <v>3826.0099999999998</v>
      </c>
      <c r="E11" s="56">
        <f>$F$16+'РСТ РСО-А'!M6+'Расчет сбытовых надбавок'!$G$8+'Иные услуги '!$C$5</f>
        <v>4101.5</v>
      </c>
      <c r="F11" s="56">
        <f>$F$16+'РСТ РСО-А'!N6+'Расчет сбытовых надбавок'!$G$8+'Иные услуги '!$C$5</f>
        <v>4553.8100000000004</v>
      </c>
      <c r="G11" s="142">
        <f>F8</f>
        <v>4784.1200000000008</v>
      </c>
    </row>
    <row r="12" spans="1:7" x14ac:dyDescent="0.25">
      <c r="F12" s="114"/>
      <c r="G12" s="39">
        <f>C9</f>
        <v>3417.44</v>
      </c>
    </row>
    <row r="13" spans="1:7" ht="45.75" customHeight="1" x14ac:dyDescent="0.25">
      <c r="A13" s="155" t="s">
        <v>117</v>
      </c>
      <c r="B13" s="155"/>
      <c r="C13" s="155"/>
      <c r="D13" s="155"/>
      <c r="E13" s="155"/>
      <c r="F13" s="155"/>
      <c r="G13" s="39">
        <f>D9</f>
        <v>4026.8599999999997</v>
      </c>
    </row>
    <row r="14" spans="1:7" x14ac:dyDescent="0.25">
      <c r="B14" s="54"/>
      <c r="C14" s="54"/>
      <c r="D14" s="54"/>
      <c r="E14" s="54"/>
      <c r="F14" s="54"/>
      <c r="G14" s="39">
        <f>E9</f>
        <v>4302.3500000000004</v>
      </c>
    </row>
    <row r="15" spans="1:7" ht="31.5" x14ac:dyDescent="0.25">
      <c r="A15" s="12"/>
      <c r="B15" s="156" t="s">
        <v>12</v>
      </c>
      <c r="C15" s="156"/>
      <c r="D15" s="156"/>
      <c r="E15" s="10" t="s">
        <v>4</v>
      </c>
      <c r="F15" s="57" t="s">
        <v>56</v>
      </c>
      <c r="G15" s="39">
        <f>F9</f>
        <v>4754.6600000000008</v>
      </c>
    </row>
    <row r="16" spans="1:7" ht="31.5" x14ac:dyDescent="0.25">
      <c r="A16" s="55">
        <v>1</v>
      </c>
      <c r="B16" s="148" t="s">
        <v>72</v>
      </c>
      <c r="C16" s="148"/>
      <c r="D16" s="148"/>
      <c r="E16" s="58" t="s">
        <v>73</v>
      </c>
      <c r="F16" s="62">
        <f>ROUND(F17+F18*F19,2)+F28</f>
        <v>1307.56</v>
      </c>
      <c r="G16" s="39">
        <f>C10</f>
        <v>3310.87</v>
      </c>
    </row>
    <row r="17" spans="1:7" ht="31.5" x14ac:dyDescent="0.25">
      <c r="A17" s="55">
        <v>2</v>
      </c>
      <c r="B17" s="148" t="s">
        <v>74</v>
      </c>
      <c r="C17" s="148"/>
      <c r="D17" s="148"/>
      <c r="E17" s="58" t="s">
        <v>73</v>
      </c>
      <c r="F17" s="63">
        <f>АТС!B25</f>
        <v>740.08</v>
      </c>
      <c r="G17" s="39">
        <f>D10</f>
        <v>3920.2899999999995</v>
      </c>
    </row>
    <row r="18" spans="1:7" ht="36" customHeight="1" x14ac:dyDescent="0.25">
      <c r="A18" s="55">
        <v>3</v>
      </c>
      <c r="B18" s="148" t="s">
        <v>75</v>
      </c>
      <c r="C18" s="148"/>
      <c r="D18" s="148"/>
      <c r="E18" s="58" t="s">
        <v>76</v>
      </c>
      <c r="F18" s="63">
        <f>АТС!B24</f>
        <v>376668.61</v>
      </c>
      <c r="G18" s="39">
        <f>E10</f>
        <v>4195.7800000000007</v>
      </c>
    </row>
    <row r="19" spans="1:7" ht="30.75" customHeight="1" x14ac:dyDescent="0.25">
      <c r="A19" s="55">
        <v>4</v>
      </c>
      <c r="B19" s="148" t="s">
        <v>78</v>
      </c>
      <c r="C19" s="148" t="s">
        <v>77</v>
      </c>
      <c r="D19" s="148" t="s">
        <v>77</v>
      </c>
      <c r="E19" s="59" t="s">
        <v>77</v>
      </c>
      <c r="F19" s="64">
        <f>IF((F24+F25)-(F26+F27)&lt;=0,0,MAX(0,(F20+F21)-(F22+F23))/((F24+F25)-(F26+F27)))</f>
        <v>1.506586528870508E-3</v>
      </c>
      <c r="G19" s="39">
        <f>F10</f>
        <v>4648.0900000000011</v>
      </c>
    </row>
    <row r="20" spans="1:7" ht="36" customHeight="1" x14ac:dyDescent="0.25">
      <c r="A20" s="55">
        <v>5</v>
      </c>
      <c r="B20" s="148" t="s">
        <v>79</v>
      </c>
      <c r="C20" s="148" t="s">
        <v>80</v>
      </c>
      <c r="D20" s="148" t="s">
        <v>46</v>
      </c>
      <c r="E20" s="60" t="s">
        <v>46</v>
      </c>
      <c r="F20" s="132">
        <v>232.09</v>
      </c>
      <c r="G20" s="39">
        <f>C11</f>
        <v>3216.59</v>
      </c>
    </row>
    <row r="21" spans="1:7" ht="33.75" customHeight="1" x14ac:dyDescent="0.25">
      <c r="A21" s="55">
        <v>6</v>
      </c>
      <c r="B21" s="148" t="s">
        <v>81</v>
      </c>
      <c r="C21" s="148" t="s">
        <v>80</v>
      </c>
      <c r="D21" s="148" t="s">
        <v>46</v>
      </c>
      <c r="E21" s="60" t="s">
        <v>46</v>
      </c>
      <c r="F21" s="75">
        <v>0.433</v>
      </c>
      <c r="G21" s="39">
        <f>D11</f>
        <v>3826.0099999999998</v>
      </c>
    </row>
    <row r="22" spans="1:7" ht="33" customHeight="1" x14ac:dyDescent="0.25">
      <c r="A22" s="55">
        <v>7</v>
      </c>
      <c r="B22" s="148" t="s">
        <v>82</v>
      </c>
      <c r="C22" s="148" t="s">
        <v>80</v>
      </c>
      <c r="D22" s="148" t="s">
        <v>46</v>
      </c>
      <c r="E22" s="60" t="s">
        <v>46</v>
      </c>
      <c r="F22" s="75">
        <v>18.702000000000002</v>
      </c>
      <c r="G22" s="39">
        <f>E11</f>
        <v>4101.5</v>
      </c>
    </row>
    <row r="23" spans="1:7" ht="23.25" customHeight="1" x14ac:dyDescent="0.25">
      <c r="A23" s="55">
        <v>8</v>
      </c>
      <c r="B23" s="148" t="s">
        <v>83</v>
      </c>
      <c r="C23" s="148" t="s">
        <v>80</v>
      </c>
      <c r="D23" s="148" t="s">
        <v>46</v>
      </c>
      <c r="E23" s="60" t="s">
        <v>46</v>
      </c>
      <c r="F23" s="75">
        <v>95.45</v>
      </c>
      <c r="G23" s="39">
        <f>F11</f>
        <v>4553.8100000000004</v>
      </c>
    </row>
    <row r="24" spans="1:7" ht="30" customHeight="1" x14ac:dyDescent="0.25">
      <c r="A24" s="55">
        <v>9</v>
      </c>
      <c r="B24" s="148" t="s">
        <v>84</v>
      </c>
      <c r="C24" s="148" t="s">
        <v>85</v>
      </c>
      <c r="D24" s="148" t="s">
        <v>86</v>
      </c>
      <c r="E24" s="60" t="s">
        <v>86</v>
      </c>
      <c r="F24" s="115">
        <v>139887.83499999999</v>
      </c>
    </row>
    <row r="25" spans="1:7" ht="35.25" customHeight="1" x14ac:dyDescent="0.25">
      <c r="A25" s="55">
        <v>10</v>
      </c>
      <c r="B25" s="148" t="s">
        <v>87</v>
      </c>
      <c r="C25" s="148" t="s">
        <v>85</v>
      </c>
      <c r="D25" s="148" t="s">
        <v>86</v>
      </c>
      <c r="E25" s="60" t="s">
        <v>86</v>
      </c>
      <c r="F25" s="115">
        <v>315.34199999999998</v>
      </c>
    </row>
    <row r="26" spans="1:7" ht="34.5" customHeight="1" x14ac:dyDescent="0.25">
      <c r="A26" s="55">
        <v>11</v>
      </c>
      <c r="B26" s="148" t="s">
        <v>88</v>
      </c>
      <c r="C26" s="148" t="s">
        <v>85</v>
      </c>
      <c r="D26" s="148" t="s">
        <v>86</v>
      </c>
      <c r="E26" s="60" t="s">
        <v>86</v>
      </c>
      <c r="F26" s="115">
        <v>13914.174999999999</v>
      </c>
    </row>
    <row r="27" spans="1:7" ht="34.5" customHeight="1" x14ac:dyDescent="0.25">
      <c r="A27" s="55">
        <v>12</v>
      </c>
      <c r="B27" s="148" t="s">
        <v>89</v>
      </c>
      <c r="C27" s="148" t="s">
        <v>85</v>
      </c>
      <c r="D27" s="148" t="s">
        <v>86</v>
      </c>
      <c r="E27" s="60" t="s">
        <v>86</v>
      </c>
      <c r="F27" s="115">
        <v>47720</v>
      </c>
    </row>
    <row r="28" spans="1:7" ht="42" customHeight="1" x14ac:dyDescent="0.25">
      <c r="A28" s="55">
        <v>13</v>
      </c>
      <c r="B28" s="148" t="s">
        <v>90</v>
      </c>
      <c r="C28" s="148"/>
      <c r="D28" s="148" t="s">
        <v>73</v>
      </c>
      <c r="E28" s="61" t="s">
        <v>73</v>
      </c>
      <c r="F28" s="144">
        <v>0</v>
      </c>
    </row>
    <row r="30" spans="1:7" ht="31.5" customHeight="1" x14ac:dyDescent="0.25">
      <c r="A30" s="149" t="s">
        <v>118</v>
      </c>
      <c r="B30" s="149"/>
      <c r="C30" s="149"/>
      <c r="D30" s="149"/>
      <c r="E30" s="149"/>
      <c r="F30" s="149"/>
    </row>
  </sheetData>
  <mergeCells count="27"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</mergeCells>
  <pageMargins left="0.25" right="0.17" top="0.27" bottom="0.24" header="0.19" footer="0.17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C9" sqref="C9"/>
    </sheetView>
  </sheetViews>
  <sheetFormatPr defaultRowHeight="12.75" x14ac:dyDescent="0.2"/>
  <cols>
    <col min="1" max="1" width="86.75" style="42" customWidth="1"/>
    <col min="2" max="3" width="14" style="42" customWidth="1"/>
    <col min="4" max="4" width="13.625" style="42" customWidth="1"/>
    <col min="5" max="16384" width="9" style="42"/>
  </cols>
  <sheetData>
    <row r="1" spans="1:3" ht="47.25" customHeight="1" x14ac:dyDescent="0.2">
      <c r="A1" s="262" t="s">
        <v>185</v>
      </c>
      <c r="B1" s="262"/>
      <c r="C1" s="262"/>
    </row>
    <row r="2" spans="1:3" ht="18" x14ac:dyDescent="0.25">
      <c r="A2" s="43"/>
      <c r="B2" s="43"/>
      <c r="C2" s="43"/>
    </row>
    <row r="3" spans="1:3" ht="22.5" customHeight="1" x14ac:dyDescent="0.2">
      <c r="A3" s="263" t="s">
        <v>321</v>
      </c>
      <c r="B3" s="263"/>
      <c r="C3" s="263"/>
    </row>
    <row r="4" spans="1:3" ht="36" customHeight="1" x14ac:dyDescent="0.2">
      <c r="A4" s="44" t="s">
        <v>12</v>
      </c>
      <c r="B4" s="45" t="s">
        <v>4</v>
      </c>
      <c r="C4" s="44" t="s">
        <v>56</v>
      </c>
    </row>
    <row r="5" spans="1:3" ht="44.25" customHeight="1" x14ac:dyDescent="0.2">
      <c r="A5" s="112" t="s">
        <v>184</v>
      </c>
      <c r="B5" s="45" t="s">
        <v>181</v>
      </c>
      <c r="C5" s="117">
        <f>ROUND((C7+C6+C8)/C9,2)</f>
        <v>3.39</v>
      </c>
    </row>
    <row r="6" spans="1:3" ht="68.25" customHeight="1" x14ac:dyDescent="0.2">
      <c r="A6" s="48" t="s">
        <v>192</v>
      </c>
      <c r="B6" s="47" t="s">
        <v>182</v>
      </c>
      <c r="C6" s="118">
        <v>160156.04999999999</v>
      </c>
    </row>
    <row r="7" spans="1:3" ht="48.75" customHeight="1" x14ac:dyDescent="0.2">
      <c r="A7" s="46" t="s">
        <v>193</v>
      </c>
      <c r="B7" s="47" t="s">
        <v>182</v>
      </c>
      <c r="C7" s="118">
        <v>268058.18</v>
      </c>
    </row>
    <row r="8" spans="1:3" ht="68.25" customHeight="1" x14ac:dyDescent="0.2">
      <c r="A8" s="48" t="s">
        <v>194</v>
      </c>
      <c r="B8" s="47" t="s">
        <v>182</v>
      </c>
      <c r="C8" s="118">
        <v>47288.41</v>
      </c>
    </row>
    <row r="9" spans="1:3" ht="38.25" customHeight="1" x14ac:dyDescent="0.2">
      <c r="A9" s="46" t="s">
        <v>195</v>
      </c>
      <c r="B9" s="47" t="s">
        <v>183</v>
      </c>
      <c r="C9" s="119">
        <v>140203.177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view="pageBreakPreview" zoomScaleNormal="100" zoomScaleSheetLayoutView="100" workbookViewId="0">
      <selection activeCell="C30" sqref="C30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8" width="10.625" hidden="1" customWidth="1"/>
  </cols>
  <sheetData>
    <row r="1" spans="1:8" s="3" customFormat="1" ht="72" customHeight="1" x14ac:dyDescent="0.25">
      <c r="A1" s="164" t="s">
        <v>165</v>
      </c>
      <c r="B1" s="164"/>
      <c r="C1" s="164"/>
      <c r="D1" s="164"/>
      <c r="E1" s="164"/>
    </row>
    <row r="2" spans="1:8" ht="39.75" customHeight="1" x14ac:dyDescent="0.25">
      <c r="A2" s="163" t="str">
        <f>'I ЦК'!A2:F2</f>
        <v>Предельные уровни нерегулируемых цен на электрическую энергию (мощность), поставляемую потребителям (покупателям) АО"Севкавказэнерго" в марте 2017г.</v>
      </c>
      <c r="B2" s="163"/>
      <c r="C2" s="163"/>
      <c r="D2" s="163"/>
      <c r="E2" s="163"/>
    </row>
    <row r="3" spans="1:8" x14ac:dyDescent="0.25">
      <c r="A3" s="41"/>
      <c r="B3" s="41"/>
      <c r="C3" s="41"/>
      <c r="D3" s="41"/>
      <c r="E3" s="41"/>
    </row>
    <row r="4" spans="1:8" x14ac:dyDescent="0.25">
      <c r="A4" s="159" t="s">
        <v>57</v>
      </c>
      <c r="B4" s="159"/>
      <c r="C4" s="159"/>
      <c r="D4" s="159"/>
      <c r="E4" s="159"/>
    </row>
    <row r="5" spans="1:8" ht="33" customHeight="1" x14ac:dyDescent="0.25">
      <c r="A5" s="150" t="s">
        <v>58</v>
      </c>
      <c r="B5" s="150"/>
      <c r="C5" s="150"/>
      <c r="D5" s="150"/>
      <c r="E5" s="150"/>
    </row>
    <row r="6" spans="1:8" x14ac:dyDescent="0.25">
      <c r="A6" s="41"/>
      <c r="B6" s="41"/>
      <c r="C6" s="41"/>
      <c r="D6" s="41"/>
      <c r="E6" s="41"/>
    </row>
    <row r="7" spans="1:8" x14ac:dyDescent="0.25">
      <c r="A7" s="65" t="s">
        <v>99</v>
      </c>
      <c r="B7" s="54"/>
      <c r="C7" s="54"/>
      <c r="D7" s="54"/>
      <c r="E7" s="54"/>
    </row>
    <row r="8" spans="1:8" x14ac:dyDescent="0.25">
      <c r="A8" s="167" t="s">
        <v>107</v>
      </c>
      <c r="B8" s="165" t="s">
        <v>92</v>
      </c>
      <c r="C8" s="165"/>
      <c r="D8" s="165"/>
      <c r="E8" s="165"/>
    </row>
    <row r="9" spans="1:8" x14ac:dyDescent="0.25">
      <c r="A9" s="168"/>
      <c r="B9" s="66" t="s">
        <v>0</v>
      </c>
      <c r="C9" s="66" t="s">
        <v>100</v>
      </c>
      <c r="D9" s="66" t="s">
        <v>101</v>
      </c>
      <c r="E9" s="66" t="s">
        <v>3</v>
      </c>
    </row>
    <row r="10" spans="1:8" x14ac:dyDescent="0.25">
      <c r="A10" s="70" t="s">
        <v>102</v>
      </c>
      <c r="B10" s="67"/>
      <c r="C10" s="67"/>
      <c r="D10" s="67"/>
      <c r="E10" s="67"/>
      <c r="G10" t="s">
        <v>189</v>
      </c>
    </row>
    <row r="11" spans="1:8" x14ac:dyDescent="0.25">
      <c r="A11" s="68" t="s">
        <v>95</v>
      </c>
      <c r="B11" s="69">
        <f t="shared" ref="B11:E14" si="0">B30</f>
        <v>2709.89</v>
      </c>
      <c r="C11" s="69">
        <f t="shared" si="0"/>
        <v>3319.3099999999995</v>
      </c>
      <c r="D11" s="69">
        <f t="shared" si="0"/>
        <v>3594.7999999999997</v>
      </c>
      <c r="E11" s="69">
        <f t="shared" si="0"/>
        <v>4047.1099999999997</v>
      </c>
      <c r="F11" s="39">
        <f>B11</f>
        <v>2709.89</v>
      </c>
      <c r="G11" s="39">
        <f>B16</f>
        <v>3431.41</v>
      </c>
      <c r="H11" s="39">
        <f>B21</f>
        <v>7268.2000000000007</v>
      </c>
    </row>
    <row r="12" spans="1:8" x14ac:dyDescent="0.25">
      <c r="A12" s="68" t="s">
        <v>96</v>
      </c>
      <c r="B12" s="69">
        <f t="shared" si="0"/>
        <v>2693.43</v>
      </c>
      <c r="C12" s="69">
        <f t="shared" si="0"/>
        <v>3302.8499999999995</v>
      </c>
      <c r="D12" s="69">
        <f t="shared" si="0"/>
        <v>3578.3399999999997</v>
      </c>
      <c r="E12" s="69">
        <f t="shared" si="0"/>
        <v>4030.6499999999996</v>
      </c>
      <c r="F12" s="39">
        <f>C11</f>
        <v>3319.3099999999995</v>
      </c>
      <c r="G12" s="39">
        <f>C16</f>
        <v>4040.83</v>
      </c>
      <c r="H12" s="39">
        <f>C21</f>
        <v>7877.62</v>
      </c>
    </row>
    <row r="13" spans="1:8" x14ac:dyDescent="0.25">
      <c r="A13" s="68" t="s">
        <v>97</v>
      </c>
      <c r="B13" s="69">
        <f t="shared" si="0"/>
        <v>2633.86</v>
      </c>
      <c r="C13" s="69">
        <f t="shared" si="0"/>
        <v>3243.2799999999997</v>
      </c>
      <c r="D13" s="69">
        <f t="shared" si="0"/>
        <v>3518.77</v>
      </c>
      <c r="E13" s="69">
        <f t="shared" si="0"/>
        <v>3971.08</v>
      </c>
      <c r="F13" s="39">
        <f>D11</f>
        <v>3594.7999999999997</v>
      </c>
      <c r="G13" s="39">
        <f>D16</f>
        <v>4316.32</v>
      </c>
      <c r="H13" s="39">
        <f>D21</f>
        <v>8153.1100000000006</v>
      </c>
    </row>
    <row r="14" spans="1:8" x14ac:dyDescent="0.25">
      <c r="A14" s="68" t="s">
        <v>98</v>
      </c>
      <c r="B14" s="69">
        <f t="shared" si="0"/>
        <v>2581.16</v>
      </c>
      <c r="C14" s="69">
        <f t="shared" si="0"/>
        <v>3190.5799999999995</v>
      </c>
      <c r="D14" s="69">
        <f t="shared" si="0"/>
        <v>3466.0699999999997</v>
      </c>
      <c r="E14" s="69">
        <f t="shared" si="0"/>
        <v>3918.3799999999997</v>
      </c>
      <c r="F14" s="39">
        <f>E11</f>
        <v>4047.1099999999997</v>
      </c>
      <c r="G14" s="39">
        <f>E16</f>
        <v>4768.63</v>
      </c>
      <c r="H14" s="39">
        <f>E21</f>
        <v>8605.42</v>
      </c>
    </row>
    <row r="15" spans="1:8" x14ac:dyDescent="0.25">
      <c r="A15" s="70" t="s">
        <v>103</v>
      </c>
      <c r="B15" s="67"/>
      <c r="C15" s="67"/>
      <c r="D15" s="67"/>
      <c r="E15" s="67"/>
      <c r="F15" s="39">
        <f>B12</f>
        <v>2693.43</v>
      </c>
      <c r="G15" s="39">
        <f>B17</f>
        <v>3402.23</v>
      </c>
      <c r="H15" s="39">
        <f>B22</f>
        <v>7171.38</v>
      </c>
    </row>
    <row r="16" spans="1:8" x14ac:dyDescent="0.25">
      <c r="A16" s="68" t="s">
        <v>95</v>
      </c>
      <c r="B16" s="69">
        <f>'Расчет сбытовых надбавок'!$D$21+'Иные услуги '!$C$5+'РСТ РСО-А'!K6+АТС!$B$12</f>
        <v>3431.41</v>
      </c>
      <c r="C16" s="69">
        <f>'Расчет сбытовых надбавок'!$D$21+'Иные услуги '!$C$5+'РСТ РСО-А'!L6+АТС!$B$12</f>
        <v>4040.83</v>
      </c>
      <c r="D16" s="69">
        <f>'Расчет сбытовых надбавок'!$D$21+'Иные услуги '!$C$5+'РСТ РСО-А'!M6+АТС!$B$12</f>
        <v>4316.32</v>
      </c>
      <c r="E16" s="69">
        <f>'Расчет сбытовых надбавок'!$D$21+'Иные услуги '!$C$5+'РСТ РСО-А'!N6+АТС!$B$12</f>
        <v>4768.63</v>
      </c>
      <c r="F16" s="39">
        <f>C12</f>
        <v>3302.8499999999995</v>
      </c>
      <c r="G16" s="39">
        <f>C17</f>
        <v>4011.6499999999996</v>
      </c>
      <c r="H16" s="39">
        <f>C22</f>
        <v>7780.8</v>
      </c>
    </row>
    <row r="17" spans="1:8" x14ac:dyDescent="0.25">
      <c r="A17" s="68" t="s">
        <v>96</v>
      </c>
      <c r="B17" s="69">
        <f>'Расчет сбытовых надбавок'!$E$21+'Иные услуги '!$C$5+'РСТ РСО-А'!K6+АТС!$B$12</f>
        <v>3402.23</v>
      </c>
      <c r="C17" s="69">
        <f>'Расчет сбытовых надбавок'!$E$21+'Иные услуги '!$C$5+'РСТ РСО-А'!L6+АТС!$B$12</f>
        <v>4011.6499999999996</v>
      </c>
      <c r="D17" s="69">
        <f>'Расчет сбытовых надбавок'!$E$21+'Иные услуги '!$C$5+'РСТ РСО-А'!M6+АТС!$B$12</f>
        <v>4287.1399999999994</v>
      </c>
      <c r="E17" s="69">
        <f>'Расчет сбытовых надбавок'!$E$21+'Иные услуги '!$C$5+'РСТ РСО-А'!N6+АТС!$B$12</f>
        <v>4739.45</v>
      </c>
      <c r="F17" s="39">
        <f>D12</f>
        <v>3578.3399999999997</v>
      </c>
      <c r="G17" s="39">
        <f>D17</f>
        <v>4287.1399999999994</v>
      </c>
      <c r="H17" s="39">
        <f>D22</f>
        <v>8056.29</v>
      </c>
    </row>
    <row r="18" spans="1:8" x14ac:dyDescent="0.25">
      <c r="A18" s="68" t="s">
        <v>97</v>
      </c>
      <c r="B18" s="69">
        <f>'Расчет сбытовых надбавок'!$F$21+'Иные услуги '!$C$5+'РСТ РСО-А'!K6+АТС!$B$12</f>
        <v>3296.64</v>
      </c>
      <c r="C18" s="69">
        <f>'Расчет сбытовых надбавок'!$F$21+'Иные услуги '!$C$5+'РСТ РСО-А'!L6+АТС!$B$12</f>
        <v>3906.06</v>
      </c>
      <c r="D18" s="69">
        <f>'Расчет сбытовых надбавок'!$F$21+'Иные услуги '!$C$5+'РСТ РСО-А'!M6+АТС!$B$12</f>
        <v>4181.55</v>
      </c>
      <c r="E18" s="69">
        <f>'Расчет сбытовых надбавок'!$F$21+'Иные услуги '!$C$5+'РСТ РСО-А'!N6+АТС!$B$12</f>
        <v>4633.8600000000006</v>
      </c>
      <c r="F18" s="39">
        <f>E12</f>
        <v>4030.6499999999996</v>
      </c>
      <c r="G18" s="39">
        <f>E17</f>
        <v>4739.45</v>
      </c>
      <c r="H18" s="39">
        <f>E22</f>
        <v>8508.6</v>
      </c>
    </row>
    <row r="19" spans="1:8" x14ac:dyDescent="0.25">
      <c r="A19" s="68" t="s">
        <v>98</v>
      </c>
      <c r="B19" s="69">
        <f>'Расчет сбытовых надбавок'!$G$21+'Иные услуги '!$C$5+'РСТ РСО-А'!K6+АТС!$B$12</f>
        <v>3203.23</v>
      </c>
      <c r="C19" s="69">
        <f>'Расчет сбытовых надбавок'!$G$21+'Иные услуги '!$C$5+'РСТ РСО-А'!L6+АТС!$B$12</f>
        <v>3812.6499999999996</v>
      </c>
      <c r="D19" s="69">
        <f>'Расчет сбытовых надбавок'!$G$21+'Иные услуги '!$C$5+'РСТ РСО-А'!M6+АТС!$B$12</f>
        <v>4088.14</v>
      </c>
      <c r="E19" s="69">
        <f>'Расчет сбытовых надбавок'!$G$21+'Иные услуги '!$C$5+'РСТ РСО-А'!N6+АТС!$B$12</f>
        <v>4540.45</v>
      </c>
      <c r="F19" s="39">
        <f>B13</f>
        <v>2633.86</v>
      </c>
      <c r="G19" s="39">
        <f>B18</f>
        <v>3296.64</v>
      </c>
      <c r="H19" s="39">
        <f>B23</f>
        <v>6821.09</v>
      </c>
    </row>
    <row r="20" spans="1:8" x14ac:dyDescent="0.25">
      <c r="A20" s="70" t="s">
        <v>104</v>
      </c>
      <c r="B20" s="67"/>
      <c r="C20" s="67"/>
      <c r="D20" s="67"/>
      <c r="E20" s="67"/>
      <c r="F20" s="39">
        <f>C13</f>
        <v>3243.2799999999997</v>
      </c>
      <c r="G20" s="39">
        <f>C18</f>
        <v>3906.06</v>
      </c>
      <c r="H20" s="39">
        <f>C23</f>
        <v>7430.51</v>
      </c>
    </row>
    <row r="21" spans="1:8" x14ac:dyDescent="0.25">
      <c r="A21" s="68" t="s">
        <v>95</v>
      </c>
      <c r="B21" s="69">
        <f>'Расчет сбытовых надбавок'!$D$26+'Иные услуги '!$C$5+'РСТ РСО-А'!K$6+АТС!$B$13</f>
        <v>7268.2000000000007</v>
      </c>
      <c r="C21" s="69">
        <f>'Расчет сбытовых надбавок'!$D$26+'Иные услуги '!$C$5+'РСТ РСО-А'!L$6+АТС!$B$13</f>
        <v>7877.62</v>
      </c>
      <c r="D21" s="69">
        <f>'Расчет сбытовых надбавок'!$D$26+'Иные услуги '!$C$5+'РСТ РСО-А'!M$6+АТС!$B$13</f>
        <v>8153.1100000000006</v>
      </c>
      <c r="E21" s="69">
        <f>'Расчет сбытовых надбавок'!$D$26+'Иные услуги '!$C$5+'РСТ РСО-А'!N$6+АТС!$B$13</f>
        <v>8605.42</v>
      </c>
      <c r="F21" s="39">
        <f>D13</f>
        <v>3518.77</v>
      </c>
      <c r="G21" s="39">
        <f>D18</f>
        <v>4181.55</v>
      </c>
      <c r="H21" s="39">
        <f>D23</f>
        <v>7706</v>
      </c>
    </row>
    <row r="22" spans="1:8" x14ac:dyDescent="0.25">
      <c r="A22" s="68" t="s">
        <v>96</v>
      </c>
      <c r="B22" s="69">
        <f>'Расчет сбытовых надбавок'!$E$26+'Иные услуги '!$C$5+'РСТ РСО-А'!K$6+АТС!$B$13</f>
        <v>7171.38</v>
      </c>
      <c r="C22" s="69">
        <f>'Расчет сбытовых надбавок'!$E$26+'Иные услуги '!$C$5+'РСТ РСО-А'!L$6+АТС!$B$13</f>
        <v>7780.8</v>
      </c>
      <c r="D22" s="69">
        <f>'Расчет сбытовых надбавок'!$E$26+'Иные услуги '!$C$5+'РСТ РСО-А'!M$6+АТС!$B$13</f>
        <v>8056.29</v>
      </c>
      <c r="E22" s="69">
        <f>'Расчет сбытовых надбавок'!$E$26+'Иные услуги '!$C$5+'РСТ РСО-А'!N$6+АТС!$B$13</f>
        <v>8508.6</v>
      </c>
      <c r="F22" s="39">
        <f>E13</f>
        <v>3971.08</v>
      </c>
      <c r="G22" s="39">
        <f>E18</f>
        <v>4633.8600000000006</v>
      </c>
      <c r="H22" s="39">
        <f>E23</f>
        <v>8158.3099999999995</v>
      </c>
    </row>
    <row r="23" spans="1:8" x14ac:dyDescent="0.25">
      <c r="A23" s="68" t="s">
        <v>97</v>
      </c>
      <c r="B23" s="69">
        <f>'Расчет сбытовых надбавок'!$F$26+'Иные услуги '!$C$5+'РСТ РСО-А'!K$6+АТС!$B$13</f>
        <v>6821.09</v>
      </c>
      <c r="C23" s="69">
        <f>'Расчет сбытовых надбавок'!$F$26+'Иные услуги '!$C$5+'РСТ РСО-А'!L$6+АТС!$B$13</f>
        <v>7430.51</v>
      </c>
      <c r="D23" s="69">
        <f>'Расчет сбытовых надбавок'!$F$26+'Иные услуги '!$C$5+'РСТ РСО-А'!M$6+АТС!$B$13</f>
        <v>7706</v>
      </c>
      <c r="E23" s="69">
        <f>'Расчет сбытовых надбавок'!$F$26+'Иные услуги '!$C$5+'РСТ РСО-А'!N$6+АТС!$B$13</f>
        <v>8158.3099999999995</v>
      </c>
      <c r="F23" s="39">
        <f>B14</f>
        <v>2581.16</v>
      </c>
      <c r="G23" s="39">
        <f>B19</f>
        <v>3203.23</v>
      </c>
      <c r="H23" s="39">
        <f>B24</f>
        <v>6511.18</v>
      </c>
    </row>
    <row r="24" spans="1:8" x14ac:dyDescent="0.25">
      <c r="A24" s="68" t="s">
        <v>98</v>
      </c>
      <c r="B24" s="69">
        <f>'Расчет сбытовых надбавок'!$G$26+'Иные услуги '!$C$5+'РСТ РСО-А'!K$6+АТС!$B$13</f>
        <v>6511.18</v>
      </c>
      <c r="C24" s="69">
        <f>'Расчет сбытовых надбавок'!$G$26+'Иные услуги '!$C$5+'РСТ РСО-А'!L$6+АТС!$B$13</f>
        <v>7120.6</v>
      </c>
      <c r="D24" s="69">
        <f>'Расчет сбытовых надбавок'!$G$26+'Иные услуги '!$C$5+'РСТ РСО-А'!M$6+АТС!$B$13</f>
        <v>7396.09</v>
      </c>
      <c r="E24" s="69">
        <f>'Расчет сбытовых надбавок'!$G$26+'Иные услуги '!$C$5+'РСТ РСО-А'!N$6+АТС!$B$13</f>
        <v>7848.4</v>
      </c>
      <c r="F24" s="39">
        <f>C14</f>
        <v>3190.5799999999995</v>
      </c>
      <c r="G24" s="39">
        <f>C19</f>
        <v>3812.6499999999996</v>
      </c>
      <c r="H24" s="39">
        <f>C24</f>
        <v>7120.6</v>
      </c>
    </row>
    <row r="25" spans="1:8" x14ac:dyDescent="0.25">
      <c r="A25" s="166"/>
      <c r="B25" s="166"/>
      <c r="C25" s="166"/>
      <c r="D25" s="166"/>
      <c r="E25" s="166"/>
      <c r="F25" s="39">
        <f>D14</f>
        <v>3466.0699999999997</v>
      </c>
      <c r="G25" s="39">
        <f>D19</f>
        <v>4088.14</v>
      </c>
      <c r="H25" s="39">
        <f>D24</f>
        <v>7396.09</v>
      </c>
    </row>
    <row r="26" spans="1:8" x14ac:dyDescent="0.25">
      <c r="A26" s="94" t="s">
        <v>105</v>
      </c>
      <c r="B26" s="54"/>
      <c r="C26" s="54"/>
      <c r="D26" s="54"/>
      <c r="E26" s="54"/>
      <c r="F26" s="39">
        <f>E14</f>
        <v>3918.3799999999997</v>
      </c>
      <c r="G26" s="39">
        <f>E19</f>
        <v>4540.45</v>
      </c>
      <c r="H26" s="39">
        <f>E24</f>
        <v>7848.4</v>
      </c>
    </row>
    <row r="27" spans="1:8" x14ac:dyDescent="0.25">
      <c r="A27" s="167" t="s">
        <v>107</v>
      </c>
      <c r="B27" s="165" t="s">
        <v>92</v>
      </c>
      <c r="C27" s="165"/>
      <c r="D27" s="165"/>
      <c r="E27" s="165"/>
    </row>
    <row r="28" spans="1:8" x14ac:dyDescent="0.25">
      <c r="A28" s="168"/>
      <c r="B28" s="66" t="s">
        <v>0</v>
      </c>
      <c r="C28" s="66" t="s">
        <v>100</v>
      </c>
      <c r="D28" s="66" t="s">
        <v>101</v>
      </c>
      <c r="E28" s="66" t="s">
        <v>3</v>
      </c>
    </row>
    <row r="29" spans="1:8" x14ac:dyDescent="0.25">
      <c r="A29" s="70" t="s">
        <v>102</v>
      </c>
      <c r="B29" s="67"/>
      <c r="C29" s="67"/>
      <c r="D29" s="67"/>
      <c r="E29" s="67"/>
    </row>
    <row r="30" spans="1:8" x14ac:dyDescent="0.25">
      <c r="A30" s="68" t="s">
        <v>95</v>
      </c>
      <c r="B30" s="71">
        <f>АТС!$B$15+'РСТ РСО-А'!K$6+'Иные услуги '!$C$5+'Расчет сбытовых надбавок'!$D31</f>
        <v>2709.89</v>
      </c>
      <c r="C30" s="71">
        <f>АТС!$B$15+'РСТ РСО-А'!L$6+'Иные услуги '!$C$5+'Расчет сбытовых надбавок'!$D31</f>
        <v>3319.3099999999995</v>
      </c>
      <c r="D30" s="71">
        <f>АТС!$B$15+'РСТ РСО-А'!M$6+'Иные услуги '!$C$5+'Расчет сбытовых надбавок'!$D31</f>
        <v>3594.7999999999997</v>
      </c>
      <c r="E30" s="71">
        <f>АТС!$B$15+'РСТ РСО-А'!N$6+'Иные услуги '!$C$5+'Расчет сбытовых надбавок'!$D31</f>
        <v>4047.1099999999997</v>
      </c>
    </row>
    <row r="31" spans="1:8" x14ac:dyDescent="0.25">
      <c r="A31" s="68" t="s">
        <v>96</v>
      </c>
      <c r="B31" s="71">
        <f>АТС!$B$15+'РСТ РСО-А'!K$6+'Иные услуги '!$C$5+'Расчет сбытовых надбавок'!$E$31</f>
        <v>2693.43</v>
      </c>
      <c r="C31" s="71">
        <f>АТС!$B$15+'РСТ РСО-А'!L$6+'Иные услуги '!$C$5+'Расчет сбытовых надбавок'!$E$31</f>
        <v>3302.8499999999995</v>
      </c>
      <c r="D31" s="71">
        <f>АТС!$B$15+'РСТ РСО-А'!M$6+'Иные услуги '!$C$5+'Расчет сбытовых надбавок'!$E$31</f>
        <v>3578.3399999999997</v>
      </c>
      <c r="E31" s="71">
        <f>АТС!$B$15+'РСТ РСО-А'!N$6+'Иные услуги '!$C$5+'Расчет сбытовых надбавок'!$E$31</f>
        <v>4030.6499999999996</v>
      </c>
    </row>
    <row r="32" spans="1:8" x14ac:dyDescent="0.25">
      <c r="A32" s="68" t="s">
        <v>97</v>
      </c>
      <c r="B32" s="71">
        <f>АТС!$B$15+'РСТ РСО-А'!K$6+'Иные услуги '!$C$5+'Расчет сбытовых надбавок'!$F$31</f>
        <v>2633.86</v>
      </c>
      <c r="C32" s="71">
        <f>АТС!$B$15+'РСТ РСО-А'!L$6+'Иные услуги '!$C$5+'Расчет сбытовых надбавок'!$F$31</f>
        <v>3243.2799999999997</v>
      </c>
      <c r="D32" s="71">
        <f>АТС!$B$15+'РСТ РСО-А'!M$6+'Иные услуги '!$C$5+'Расчет сбытовых надбавок'!$F$31</f>
        <v>3518.77</v>
      </c>
      <c r="E32" s="71">
        <f>АТС!$B$15+'РСТ РСО-А'!N$6+'Иные услуги '!$C$5+'Расчет сбытовых надбавок'!$F$31</f>
        <v>3971.08</v>
      </c>
    </row>
    <row r="33" spans="1:6" x14ac:dyDescent="0.25">
      <c r="A33" s="68" t="s">
        <v>98</v>
      </c>
      <c r="B33" s="71">
        <f>АТС!$B$15+'РСТ РСО-А'!K$6+'Иные услуги '!$C$5+'Расчет сбытовых надбавок'!$G$31</f>
        <v>2581.16</v>
      </c>
      <c r="C33" s="71">
        <f>АТС!$B$15+'РСТ РСО-А'!L$6+'Иные услуги '!$C$5+'Расчет сбытовых надбавок'!$G$31</f>
        <v>3190.5799999999995</v>
      </c>
      <c r="D33" s="71">
        <f>АТС!$B$15+'РСТ РСО-А'!M$6+'Иные услуги '!$C$5+'Расчет сбытовых надбавок'!$G$31</f>
        <v>3466.0699999999997</v>
      </c>
      <c r="E33" s="71">
        <f>АТС!$B$15+'РСТ РСО-А'!N$6+'Иные услуги '!$C$5+'Расчет сбытовых надбавок'!$G$31</f>
        <v>3918.3799999999997</v>
      </c>
    </row>
    <row r="34" spans="1:6" x14ac:dyDescent="0.25">
      <c r="A34" s="70" t="s">
        <v>106</v>
      </c>
      <c r="B34" s="72"/>
      <c r="C34" s="72"/>
      <c r="D34" s="72"/>
      <c r="E34" s="72"/>
    </row>
    <row r="35" spans="1:6" x14ac:dyDescent="0.25">
      <c r="A35" s="68" t="s">
        <v>95</v>
      </c>
      <c r="B35" s="71">
        <f>АТС!$B$16+'РСТ РСО-А'!K$6+'Иные услуги '!$C$5+'Расчет сбытовых надбавок'!$D$36</f>
        <v>4571.5599999999995</v>
      </c>
      <c r="C35" s="71">
        <f>АТС!$B$16+'РСТ РСО-А'!L$6+'Иные услуги '!$C$5+'Расчет сбытовых надбавок'!$D$36</f>
        <v>5180.9799999999996</v>
      </c>
      <c r="D35" s="71">
        <f>АТС!$B$16+'РСТ РСО-А'!M$6+'Иные услуги '!$C$5+'Расчет сбытовых надбавок'!$D$36</f>
        <v>5456.47</v>
      </c>
      <c r="E35" s="71">
        <f>АТС!$B$16+'РСТ РСО-А'!N$6+'Иные услуги '!$C$5+'Расчет сбытовых надбавок'!$D$36</f>
        <v>5908.7800000000007</v>
      </c>
      <c r="F35" s="39">
        <f>B35</f>
        <v>4571.5599999999995</v>
      </c>
    </row>
    <row r="36" spans="1:6" x14ac:dyDescent="0.25">
      <c r="A36" s="68" t="s">
        <v>96</v>
      </c>
      <c r="B36" s="71">
        <f>АТС!$B$16+'РСТ РСО-А'!K$6+'Иные услуги '!$C$5+'Расчет сбытовых надбавок'!$E$36</f>
        <v>4522.28</v>
      </c>
      <c r="C36" s="71">
        <f>АТС!$B$16+'РСТ РСО-А'!L$6+'Иные услуги '!$C$5+'Расчет сбытовых надбавок'!$E$36</f>
        <v>5131.7</v>
      </c>
      <c r="D36" s="71">
        <f>АТС!$B$16+'РСТ РСО-А'!M$6+'Иные услуги '!$C$5+'Расчет сбытовых надбавок'!$E$36</f>
        <v>5407.1900000000005</v>
      </c>
      <c r="E36" s="71">
        <f>АТС!$B$16+'РСТ РСО-А'!N$6+'Иные услуги '!$C$5+'Расчет сбытовых надбавок'!$E$36</f>
        <v>5859.5000000000009</v>
      </c>
      <c r="F36" s="39">
        <f>C35</f>
        <v>5180.9799999999996</v>
      </c>
    </row>
    <row r="37" spans="1:6" x14ac:dyDescent="0.25">
      <c r="A37" s="68" t="s">
        <v>97</v>
      </c>
      <c r="B37" s="71">
        <f>АТС!$B$16+'РСТ РСО-А'!K$6+'Иные услуги '!$C$5+'Расчет сбытовых надбавок'!$F$36</f>
        <v>4343.9799999999996</v>
      </c>
      <c r="C37" s="71">
        <f>АТС!$B$16+'РСТ РСО-А'!L$6+'Иные услуги '!$C$5+'Расчет сбытовых надбавок'!$F$36</f>
        <v>4953.3999999999996</v>
      </c>
      <c r="D37" s="71">
        <f>АТС!$B$16+'РСТ РСО-А'!M$6+'Иные услуги '!$C$5+'Расчет сбытовых надбавок'!$F$36</f>
        <v>5228.8900000000003</v>
      </c>
      <c r="E37" s="71">
        <f>АТС!$B$16+'РСТ РСО-А'!N$6+'Иные услуги '!$C$5+'Расчет сбытовых надбавок'!$F$36</f>
        <v>5681.2000000000007</v>
      </c>
      <c r="F37" s="39">
        <f>D35</f>
        <v>5456.47</v>
      </c>
    </row>
    <row r="38" spans="1:6" x14ac:dyDescent="0.25">
      <c r="A38" s="68" t="s">
        <v>98</v>
      </c>
      <c r="B38" s="71">
        <f>АТС!$B$16+'РСТ РСО-А'!K$6+'Иные услуги '!$C$5+'Расчет сбытовых надбавок'!$G$36</f>
        <v>4186.2299999999996</v>
      </c>
      <c r="C38" s="71">
        <f>АТС!$B$16+'РСТ РСО-А'!L$6+'Иные услуги '!$C$5+'Расчет сбытовых надбавок'!$G$36</f>
        <v>4795.6499999999996</v>
      </c>
      <c r="D38" s="71">
        <f>АТС!$B$16+'РСТ РСО-А'!M$6+'Иные услуги '!$C$5+'Расчет сбытовых надбавок'!$G$36</f>
        <v>5071.1400000000003</v>
      </c>
      <c r="E38" s="71">
        <f>АТС!$B$16+'РСТ РСО-А'!N$6+'Иные услуги '!$C$5+'Расчет сбытовых надбавок'!$G$36</f>
        <v>5523.4500000000007</v>
      </c>
      <c r="F38" s="39">
        <f>E35</f>
        <v>5908.7800000000007</v>
      </c>
    </row>
    <row r="39" spans="1:6" x14ac:dyDescent="0.25">
      <c r="F39" s="39">
        <f>B36</f>
        <v>4522.28</v>
      </c>
    </row>
    <row r="40" spans="1:6" x14ac:dyDescent="0.25">
      <c r="F40" s="39">
        <f>C36</f>
        <v>5131.7</v>
      </c>
    </row>
    <row r="41" spans="1:6" x14ac:dyDescent="0.25">
      <c r="F41" s="39">
        <f>D36</f>
        <v>5407.1900000000005</v>
      </c>
    </row>
    <row r="42" spans="1:6" x14ac:dyDescent="0.25">
      <c r="F42" s="39">
        <f>E36</f>
        <v>5859.5000000000009</v>
      </c>
    </row>
    <row r="43" spans="1:6" x14ac:dyDescent="0.25">
      <c r="F43" s="39">
        <f>B37</f>
        <v>4343.9799999999996</v>
      </c>
    </row>
    <row r="44" spans="1:6" x14ac:dyDescent="0.25">
      <c r="F44" s="39">
        <f>C37</f>
        <v>4953.3999999999996</v>
      </c>
    </row>
    <row r="45" spans="1:6" x14ac:dyDescent="0.25">
      <c r="F45" s="39">
        <f>D37</f>
        <v>5228.8900000000003</v>
      </c>
    </row>
    <row r="46" spans="1:6" x14ac:dyDescent="0.25">
      <c r="F46" s="39">
        <f>E37</f>
        <v>5681.2000000000007</v>
      </c>
    </row>
    <row r="47" spans="1:6" x14ac:dyDescent="0.25">
      <c r="F47" s="39">
        <f>B38</f>
        <v>4186.2299999999996</v>
      </c>
    </row>
    <row r="48" spans="1:6" x14ac:dyDescent="0.25">
      <c r="F48" s="39">
        <f>C38</f>
        <v>4795.6499999999996</v>
      </c>
    </row>
    <row r="49" spans="6:6" x14ac:dyDescent="0.25">
      <c r="F49" s="39">
        <f>D38</f>
        <v>5071.1400000000003</v>
      </c>
    </row>
    <row r="50" spans="6:6" x14ac:dyDescent="0.25">
      <c r="F50" s="39">
        <f>E38</f>
        <v>5523.4500000000007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E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L587" activePane="bottomRight" state="frozen"/>
      <selection pane="topRight" activeCell="B1" sqref="B1"/>
      <selection pane="bottomLeft" activeCell="A5" sqref="A5"/>
      <selection pane="bottomRight" activeCell="N7" sqref="N7"/>
    </sheetView>
  </sheetViews>
  <sheetFormatPr defaultRowHeight="15" x14ac:dyDescent="0.25"/>
  <cols>
    <col min="1" max="1" width="14.25" style="76" customWidth="1"/>
    <col min="2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s="89" customFormat="1" ht="44.25" customHeight="1" x14ac:dyDescent="0.25">
      <c r="A1" s="182" t="s">
        <v>165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">
        <v>320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108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51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5" t="s">
        <v>48</v>
      </c>
      <c r="B11" s="186" t="s">
        <v>121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8"/>
    </row>
    <row r="12" spans="1:27" ht="12.75" x14ac:dyDescent="0.2">
      <c r="A12" s="176"/>
      <c r="B12" s="189"/>
      <c r="C12" s="190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1"/>
    </row>
    <row r="13" spans="1:27" ht="12.75" customHeight="1" x14ac:dyDescent="0.2">
      <c r="A13" s="176"/>
      <c r="B13" s="178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0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7"/>
      <c r="B14" s="179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1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8.75" customHeight="1" x14ac:dyDescent="0.2">
      <c r="A15" s="78">
        <f>АТС!A41</f>
        <v>42795</v>
      </c>
      <c r="B15" s="8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РСО-А'!$K$6</f>
        <v>2711.0299999999997</v>
      </c>
      <c r="C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2646.85</v>
      </c>
      <c r="D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2629.6</v>
      </c>
      <c r="E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2641.06</v>
      </c>
      <c r="F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2655.47</v>
      </c>
      <c r="G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2628.96</v>
      </c>
      <c r="H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2668.05</v>
      </c>
      <c r="I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2686.85</v>
      </c>
      <c r="J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2626.71</v>
      </c>
      <c r="K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2672.13</v>
      </c>
      <c r="L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2644.0299999999997</v>
      </c>
      <c r="M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2699.7799999999997</v>
      </c>
      <c r="N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2695.87</v>
      </c>
      <c r="O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2695.58</v>
      </c>
      <c r="P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2661.59</v>
      </c>
      <c r="Q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2659.71</v>
      </c>
      <c r="R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2709.71</v>
      </c>
      <c r="S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2753.89</v>
      </c>
      <c r="T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2852.52</v>
      </c>
      <c r="U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2860.75</v>
      </c>
      <c r="V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2846.3900000000003</v>
      </c>
      <c r="W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2893.05</v>
      </c>
      <c r="X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3048.84</v>
      </c>
      <c r="Y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2894.84</v>
      </c>
      <c r="AA15" s="79"/>
    </row>
    <row r="16" spans="1:27" x14ac:dyDescent="0.2">
      <c r="A16" s="78">
        <f>A15+1</f>
        <v>42796</v>
      </c>
      <c r="B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2651.44</v>
      </c>
      <c r="C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2645.58</v>
      </c>
      <c r="D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2651.1</v>
      </c>
      <c r="E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2651.17</v>
      </c>
      <c r="F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2651.68</v>
      </c>
      <c r="G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2631.5699999999997</v>
      </c>
      <c r="H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2650.7599999999998</v>
      </c>
      <c r="I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2723.35</v>
      </c>
      <c r="J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2640.8599999999997</v>
      </c>
      <c r="K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2697.88</v>
      </c>
      <c r="L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2698.0299999999997</v>
      </c>
      <c r="M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2709.43</v>
      </c>
      <c r="N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2647.29</v>
      </c>
      <c r="O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2630.92</v>
      </c>
      <c r="P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2634.85</v>
      </c>
      <c r="Q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2634.69</v>
      </c>
      <c r="R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2647.21</v>
      </c>
      <c r="S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2646.1099999999997</v>
      </c>
      <c r="T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2737.84</v>
      </c>
      <c r="U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2704.91</v>
      </c>
      <c r="V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2687.7999999999997</v>
      </c>
      <c r="W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2788.05</v>
      </c>
      <c r="X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2929.04</v>
      </c>
      <c r="Y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2774.11</v>
      </c>
    </row>
    <row r="17" spans="1:25" x14ac:dyDescent="0.2">
      <c r="A17" s="78">
        <f t="shared" ref="A17:A45" si="0">A16+1</f>
        <v>42797</v>
      </c>
      <c r="B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2665.23</v>
      </c>
      <c r="C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2658.0699999999997</v>
      </c>
      <c r="D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2701.5699999999997</v>
      </c>
      <c r="E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2701.61</v>
      </c>
      <c r="F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2702.25</v>
      </c>
      <c r="G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2658.74</v>
      </c>
      <c r="H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2658.72</v>
      </c>
      <c r="I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2716.6</v>
      </c>
      <c r="J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2677.7</v>
      </c>
      <c r="K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2773.92</v>
      </c>
      <c r="L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2773.97</v>
      </c>
      <c r="M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2653.69</v>
      </c>
      <c r="N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2647.13</v>
      </c>
      <c r="O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2646.94</v>
      </c>
      <c r="P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2677.31</v>
      </c>
      <c r="Q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2677.23</v>
      </c>
      <c r="R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2676.96</v>
      </c>
      <c r="S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2651.84</v>
      </c>
      <c r="T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2690.43</v>
      </c>
      <c r="U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2711.5699999999997</v>
      </c>
      <c r="V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2701.24</v>
      </c>
      <c r="W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2779.6499999999996</v>
      </c>
      <c r="X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2931.08</v>
      </c>
      <c r="Y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2772.3199999999997</v>
      </c>
    </row>
    <row r="18" spans="1:25" x14ac:dyDescent="0.2">
      <c r="A18" s="78">
        <f t="shared" si="0"/>
        <v>42798</v>
      </c>
      <c r="B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2679.16</v>
      </c>
      <c r="C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2689.3199999999997</v>
      </c>
      <c r="D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2706.16</v>
      </c>
      <c r="E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2706.22</v>
      </c>
      <c r="F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2706.84</v>
      </c>
      <c r="G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2665.7</v>
      </c>
      <c r="H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2655.48</v>
      </c>
      <c r="I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2681.27</v>
      </c>
      <c r="J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2807.77</v>
      </c>
      <c r="K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2637.98</v>
      </c>
      <c r="L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2638.38</v>
      </c>
      <c r="M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2638.16</v>
      </c>
      <c r="N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2637.88</v>
      </c>
      <c r="O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2930</v>
      </c>
      <c r="P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2915.81</v>
      </c>
      <c r="Q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2902.6</v>
      </c>
      <c r="R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2667.6099999999997</v>
      </c>
      <c r="S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2629.79</v>
      </c>
      <c r="T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2870.79</v>
      </c>
      <c r="U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2961</v>
      </c>
      <c r="V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2903.76</v>
      </c>
      <c r="W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2790.25</v>
      </c>
      <c r="X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2673.63</v>
      </c>
      <c r="Y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2800.99</v>
      </c>
    </row>
    <row r="19" spans="1:25" x14ac:dyDescent="0.2">
      <c r="A19" s="78">
        <f t="shared" si="0"/>
        <v>42799</v>
      </c>
      <c r="B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2676.23</v>
      </c>
      <c r="C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2688.97</v>
      </c>
      <c r="D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2705.3199999999997</v>
      </c>
      <c r="E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2705.34</v>
      </c>
      <c r="F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2706.31</v>
      </c>
      <c r="G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2665.27</v>
      </c>
      <c r="H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2649.96</v>
      </c>
      <c r="I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2678.7</v>
      </c>
      <c r="J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2800.83</v>
      </c>
      <c r="K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2651.79</v>
      </c>
      <c r="L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2675.3</v>
      </c>
      <c r="M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2675.3</v>
      </c>
      <c r="N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2674.76</v>
      </c>
      <c r="O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2847.54</v>
      </c>
      <c r="P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2813.06</v>
      </c>
      <c r="Q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2809.85</v>
      </c>
      <c r="R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2716.0899999999997</v>
      </c>
      <c r="S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2638.1099999999997</v>
      </c>
      <c r="T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2794.85</v>
      </c>
      <c r="U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2884.52</v>
      </c>
      <c r="V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2838.87</v>
      </c>
      <c r="W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2758.52</v>
      </c>
      <c r="X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2632.63</v>
      </c>
      <c r="Y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2773.2</v>
      </c>
    </row>
    <row r="20" spans="1:25" x14ac:dyDescent="0.2">
      <c r="A20" s="78">
        <f t="shared" si="0"/>
        <v>42800</v>
      </c>
      <c r="B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2647.66</v>
      </c>
      <c r="C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2686.17</v>
      </c>
      <c r="D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2732.6</v>
      </c>
      <c r="E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2748.91</v>
      </c>
      <c r="F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2732.19</v>
      </c>
      <c r="G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2701.83</v>
      </c>
      <c r="H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2631.8999999999996</v>
      </c>
      <c r="I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2774.68</v>
      </c>
      <c r="J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2690.08</v>
      </c>
      <c r="K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2772.5699999999997</v>
      </c>
      <c r="L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2772.74</v>
      </c>
      <c r="M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2694.22</v>
      </c>
      <c r="N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2695</v>
      </c>
      <c r="O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2694.6</v>
      </c>
      <c r="P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2677.43</v>
      </c>
      <c r="Q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2659.7599999999998</v>
      </c>
      <c r="R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2628.5299999999997</v>
      </c>
      <c r="S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2650.47</v>
      </c>
      <c r="T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2700.8199999999997</v>
      </c>
      <c r="U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2723.18</v>
      </c>
      <c r="V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2697.6</v>
      </c>
      <c r="W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2779.7599999999998</v>
      </c>
      <c r="X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2935.65</v>
      </c>
      <c r="Y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2769.62</v>
      </c>
    </row>
    <row r="21" spans="1:25" x14ac:dyDescent="0.2">
      <c r="A21" s="78">
        <f t="shared" si="0"/>
        <v>42801</v>
      </c>
      <c r="B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2646.97</v>
      </c>
      <c r="C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2686.65</v>
      </c>
      <c r="D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2733</v>
      </c>
      <c r="E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2749.4</v>
      </c>
      <c r="F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2732.92</v>
      </c>
      <c r="G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2701.79</v>
      </c>
      <c r="H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2645.56</v>
      </c>
      <c r="I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2824.37</v>
      </c>
      <c r="J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2731.49</v>
      </c>
      <c r="K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2840.95</v>
      </c>
      <c r="L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2791.79</v>
      </c>
      <c r="M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2646.99</v>
      </c>
      <c r="N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2646.5099999999998</v>
      </c>
      <c r="O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2646.14</v>
      </c>
      <c r="P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2646.02</v>
      </c>
      <c r="Q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2646.1</v>
      </c>
      <c r="R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2628.58</v>
      </c>
      <c r="S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2662.29</v>
      </c>
      <c r="T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2672.9</v>
      </c>
      <c r="U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2710.1099999999997</v>
      </c>
      <c r="V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2674.24</v>
      </c>
      <c r="W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2747.1</v>
      </c>
      <c r="X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2929.44</v>
      </c>
      <c r="Y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2734.65</v>
      </c>
    </row>
    <row r="22" spans="1:25" x14ac:dyDescent="0.2">
      <c r="A22" s="78">
        <f t="shared" si="0"/>
        <v>42802</v>
      </c>
      <c r="B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2627.8199999999997</v>
      </c>
      <c r="C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2706.06</v>
      </c>
      <c r="D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2780.23</v>
      </c>
      <c r="E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2780.05</v>
      </c>
      <c r="F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2779.99</v>
      </c>
      <c r="G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2751.17</v>
      </c>
      <c r="H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2723.6</v>
      </c>
      <c r="I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2689.85</v>
      </c>
      <c r="J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2667.5</v>
      </c>
      <c r="K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2868.25</v>
      </c>
      <c r="L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2772.14</v>
      </c>
      <c r="M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2772.09</v>
      </c>
      <c r="N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2791.84</v>
      </c>
      <c r="O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2807.7799999999997</v>
      </c>
      <c r="P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2806.13</v>
      </c>
      <c r="Q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2845.24</v>
      </c>
      <c r="R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2642.21</v>
      </c>
      <c r="S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2677.8</v>
      </c>
      <c r="T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2764.93</v>
      </c>
      <c r="U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2865.58</v>
      </c>
      <c r="V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2835.06</v>
      </c>
      <c r="W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2749.67</v>
      </c>
      <c r="X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2636.72</v>
      </c>
      <c r="Y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2800.79</v>
      </c>
    </row>
    <row r="23" spans="1:25" x14ac:dyDescent="0.2">
      <c r="A23" s="78">
        <f t="shared" si="0"/>
        <v>42803</v>
      </c>
      <c r="B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2643.81</v>
      </c>
      <c r="C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2687.08</v>
      </c>
      <c r="D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2733.41</v>
      </c>
      <c r="E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2749.84</v>
      </c>
      <c r="F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2750.01</v>
      </c>
      <c r="G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2717.6099999999997</v>
      </c>
      <c r="H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2659.35</v>
      </c>
      <c r="I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2808.41</v>
      </c>
      <c r="J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2704.21</v>
      </c>
      <c r="K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2811.95</v>
      </c>
      <c r="L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2756.75</v>
      </c>
      <c r="M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2678.2</v>
      </c>
      <c r="N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2647.3</v>
      </c>
      <c r="O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2665.31</v>
      </c>
      <c r="P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2665.3199999999997</v>
      </c>
      <c r="Q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2677.83</v>
      </c>
      <c r="R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2678.14</v>
      </c>
      <c r="S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2667.75</v>
      </c>
      <c r="T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2637.59</v>
      </c>
      <c r="U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2690.08</v>
      </c>
      <c r="V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2632.89</v>
      </c>
      <c r="W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2726.01</v>
      </c>
      <c r="X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2882.24</v>
      </c>
      <c r="Y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2728.19</v>
      </c>
    </row>
    <row r="24" spans="1:25" x14ac:dyDescent="0.2">
      <c r="A24" s="78">
        <f t="shared" si="0"/>
        <v>42804</v>
      </c>
      <c r="B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2632.0699999999997</v>
      </c>
      <c r="C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2717.5099999999998</v>
      </c>
      <c r="D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2733.6</v>
      </c>
      <c r="E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2749.99</v>
      </c>
      <c r="F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2750.12</v>
      </c>
      <c r="G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2717.8199999999997</v>
      </c>
      <c r="H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2658.94</v>
      </c>
      <c r="I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2807.27</v>
      </c>
      <c r="J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2703.68</v>
      </c>
      <c r="K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2773.14</v>
      </c>
      <c r="L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2746.8199999999997</v>
      </c>
      <c r="M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2655.67</v>
      </c>
      <c r="N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2652.73</v>
      </c>
      <c r="O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2664.68</v>
      </c>
      <c r="P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2664.67</v>
      </c>
      <c r="Q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2677.24</v>
      </c>
      <c r="R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2646.67</v>
      </c>
      <c r="S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2676</v>
      </c>
      <c r="T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2660</v>
      </c>
      <c r="U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2710.42</v>
      </c>
      <c r="V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2692.81</v>
      </c>
      <c r="W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2741.89</v>
      </c>
      <c r="X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2897.8</v>
      </c>
      <c r="Y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2755.91</v>
      </c>
    </row>
    <row r="25" spans="1:25" x14ac:dyDescent="0.2">
      <c r="A25" s="78">
        <f t="shared" si="0"/>
        <v>42805</v>
      </c>
      <c r="B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2672.0699999999997</v>
      </c>
      <c r="C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2673.08</v>
      </c>
      <c r="D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2706.08</v>
      </c>
      <c r="E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2705.92</v>
      </c>
      <c r="F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2723.2799999999997</v>
      </c>
      <c r="G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2705.7799999999997</v>
      </c>
      <c r="H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2657.14</v>
      </c>
      <c r="I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2676.0699999999997</v>
      </c>
      <c r="J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2815.36</v>
      </c>
      <c r="K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2674.52</v>
      </c>
      <c r="L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2674.7</v>
      </c>
      <c r="M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2674.6</v>
      </c>
      <c r="N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2715.87</v>
      </c>
      <c r="O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2855.7</v>
      </c>
      <c r="P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2814.77</v>
      </c>
      <c r="Q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2814.04</v>
      </c>
      <c r="R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2811.65</v>
      </c>
      <c r="S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2717.6099999999997</v>
      </c>
      <c r="T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2764.6499999999996</v>
      </c>
      <c r="U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2846.91</v>
      </c>
      <c r="V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2822.27</v>
      </c>
      <c r="W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2728.59</v>
      </c>
      <c r="X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2636.49</v>
      </c>
      <c r="Y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2773.6</v>
      </c>
    </row>
    <row r="26" spans="1:25" x14ac:dyDescent="0.2">
      <c r="A26" s="78">
        <f t="shared" si="0"/>
        <v>42806</v>
      </c>
      <c r="B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2672.64</v>
      </c>
      <c r="C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2673.13</v>
      </c>
      <c r="D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2705.99</v>
      </c>
      <c r="E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2706.0299999999997</v>
      </c>
      <c r="F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2723.41</v>
      </c>
      <c r="G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2705.96</v>
      </c>
      <c r="H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2657.01</v>
      </c>
      <c r="I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2665.3599999999997</v>
      </c>
      <c r="J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2722.8599999999997</v>
      </c>
      <c r="K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2791.2799999999997</v>
      </c>
      <c r="L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2752.6</v>
      </c>
      <c r="M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2734.24</v>
      </c>
      <c r="N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2762.16</v>
      </c>
      <c r="O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2822.19</v>
      </c>
      <c r="P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2801.15</v>
      </c>
      <c r="Q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2797.66</v>
      </c>
      <c r="R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2812.99</v>
      </c>
      <c r="S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2718.1499999999996</v>
      </c>
      <c r="T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2765.43</v>
      </c>
      <c r="U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2844.61</v>
      </c>
      <c r="V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2821.9300000000003</v>
      </c>
      <c r="W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2727.41</v>
      </c>
      <c r="X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2651.26</v>
      </c>
      <c r="Y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2773.84</v>
      </c>
    </row>
    <row r="27" spans="1:25" x14ac:dyDescent="0.2">
      <c r="A27" s="78">
        <f t="shared" si="0"/>
        <v>42807</v>
      </c>
      <c r="B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2631.5699999999997</v>
      </c>
      <c r="C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2686.67</v>
      </c>
      <c r="D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2732.92</v>
      </c>
      <c r="E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2749.52</v>
      </c>
      <c r="F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2749</v>
      </c>
      <c r="G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2716.63</v>
      </c>
      <c r="H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2679.47</v>
      </c>
      <c r="I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2806.73</v>
      </c>
      <c r="J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2689.38</v>
      </c>
      <c r="K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2745.74</v>
      </c>
      <c r="L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2720.8599999999997</v>
      </c>
      <c r="M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2692.59</v>
      </c>
      <c r="N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2628.67</v>
      </c>
      <c r="O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2645.98</v>
      </c>
      <c r="P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2664.08</v>
      </c>
      <c r="Q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2663.8599999999997</v>
      </c>
      <c r="R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2663.8599999999997</v>
      </c>
      <c r="S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2657.73</v>
      </c>
      <c r="T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2636.5699999999997</v>
      </c>
      <c r="U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2719.2599999999998</v>
      </c>
      <c r="V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2698.2799999999997</v>
      </c>
      <c r="W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2749.58</v>
      </c>
      <c r="X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2917.2799999999997</v>
      </c>
      <c r="Y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2762.5</v>
      </c>
    </row>
    <row r="28" spans="1:25" x14ac:dyDescent="0.2">
      <c r="A28" s="78">
        <f t="shared" si="0"/>
        <v>42808</v>
      </c>
      <c r="B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2648.0299999999997</v>
      </c>
      <c r="C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2686.37</v>
      </c>
      <c r="D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2732.5</v>
      </c>
      <c r="E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2749.1099999999997</v>
      </c>
      <c r="F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2749.0299999999997</v>
      </c>
      <c r="G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2733.1</v>
      </c>
      <c r="H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2680.54</v>
      </c>
      <c r="I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2824.67</v>
      </c>
      <c r="J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2690.24</v>
      </c>
      <c r="K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2791.75</v>
      </c>
      <c r="L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2746.8999999999996</v>
      </c>
      <c r="M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2681.41</v>
      </c>
      <c r="N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2629.58</v>
      </c>
      <c r="O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2629.47</v>
      </c>
      <c r="P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2641.0299999999997</v>
      </c>
      <c r="Q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2652.59</v>
      </c>
      <c r="R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2653.1</v>
      </c>
      <c r="S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2630.87</v>
      </c>
      <c r="T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2632.9</v>
      </c>
      <c r="U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2705.25</v>
      </c>
      <c r="V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2688.54</v>
      </c>
      <c r="W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2748.2799999999997</v>
      </c>
      <c r="X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2899.98</v>
      </c>
      <c r="Y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2758.38</v>
      </c>
    </row>
    <row r="29" spans="1:25" x14ac:dyDescent="0.2">
      <c r="A29" s="78">
        <f t="shared" si="0"/>
        <v>42809</v>
      </c>
      <c r="B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2631.24</v>
      </c>
      <c r="C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2686.0299999999997</v>
      </c>
      <c r="D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2732.08</v>
      </c>
      <c r="E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2765.54</v>
      </c>
      <c r="F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2765.72</v>
      </c>
      <c r="G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2732.23</v>
      </c>
      <c r="H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2679.9</v>
      </c>
      <c r="I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2841.64</v>
      </c>
      <c r="J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2716.7</v>
      </c>
      <c r="K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2790.73</v>
      </c>
      <c r="L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2721.25</v>
      </c>
      <c r="M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2705.69</v>
      </c>
      <c r="N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2681.34</v>
      </c>
      <c r="O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2681.5499999999997</v>
      </c>
      <c r="P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2681.25</v>
      </c>
      <c r="Q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2681.16</v>
      </c>
      <c r="R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2679.29</v>
      </c>
      <c r="S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2698.35</v>
      </c>
      <c r="T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2690.0699999999997</v>
      </c>
      <c r="U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2710.9</v>
      </c>
      <c r="V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2692.5099999999998</v>
      </c>
      <c r="W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2751.1</v>
      </c>
      <c r="X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2904.7200000000003</v>
      </c>
      <c r="Y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2760.88</v>
      </c>
    </row>
    <row r="30" spans="1:25" x14ac:dyDescent="0.2">
      <c r="A30" s="78">
        <f t="shared" si="0"/>
        <v>42810</v>
      </c>
      <c r="B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2630.7799999999997</v>
      </c>
      <c r="C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2700.49</v>
      </c>
      <c r="D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2731.74</v>
      </c>
      <c r="E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2765.48</v>
      </c>
      <c r="F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2765.3999999999996</v>
      </c>
      <c r="G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2732.0499999999997</v>
      </c>
      <c r="H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2678.98</v>
      </c>
      <c r="I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2806.92</v>
      </c>
      <c r="J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2664.6</v>
      </c>
      <c r="K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2746.02</v>
      </c>
      <c r="L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2720.7799999999997</v>
      </c>
      <c r="M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2709.0499999999997</v>
      </c>
      <c r="N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2684.2599999999998</v>
      </c>
      <c r="O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2683.5699999999997</v>
      </c>
      <c r="P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2682.63</v>
      </c>
      <c r="Q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2682.44</v>
      </c>
      <c r="R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2677</v>
      </c>
      <c r="S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2695.23</v>
      </c>
      <c r="T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2692.8599999999997</v>
      </c>
      <c r="U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2731.77</v>
      </c>
      <c r="V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2691.02</v>
      </c>
      <c r="W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2738.9399999999996</v>
      </c>
      <c r="X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2906.65</v>
      </c>
      <c r="Y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2740.29</v>
      </c>
    </row>
    <row r="31" spans="1:25" x14ac:dyDescent="0.2">
      <c r="A31" s="78">
        <f t="shared" si="0"/>
        <v>42811</v>
      </c>
      <c r="B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2631.29</v>
      </c>
      <c r="C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2700.3599999999997</v>
      </c>
      <c r="D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2756.69</v>
      </c>
      <c r="E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2765.2599999999998</v>
      </c>
      <c r="F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2765.08</v>
      </c>
      <c r="G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2731.23</v>
      </c>
      <c r="H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2679.1099999999997</v>
      </c>
      <c r="I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2806.23</v>
      </c>
      <c r="J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2677.15</v>
      </c>
      <c r="K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2746.18</v>
      </c>
      <c r="L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2721.27</v>
      </c>
      <c r="M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2710.79</v>
      </c>
      <c r="N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2684.4</v>
      </c>
      <c r="O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2684.12</v>
      </c>
      <c r="P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2682.44</v>
      </c>
      <c r="Q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2680.8199999999997</v>
      </c>
      <c r="R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2680.6</v>
      </c>
      <c r="S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2704.92</v>
      </c>
      <c r="T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2661.45</v>
      </c>
      <c r="U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2693.13</v>
      </c>
      <c r="V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2694.44</v>
      </c>
      <c r="W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2757.62</v>
      </c>
      <c r="X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2902.33</v>
      </c>
      <c r="Y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2737.1</v>
      </c>
    </row>
    <row r="32" spans="1:25" x14ac:dyDescent="0.2">
      <c r="A32" s="78">
        <f t="shared" si="0"/>
        <v>42812</v>
      </c>
      <c r="B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2644.7799999999997</v>
      </c>
      <c r="C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2688.74</v>
      </c>
      <c r="D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2750.8199999999997</v>
      </c>
      <c r="E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2750.87</v>
      </c>
      <c r="F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2750.52</v>
      </c>
      <c r="G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2723.5299999999997</v>
      </c>
      <c r="H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2665.33</v>
      </c>
      <c r="I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2628.23</v>
      </c>
      <c r="J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2673.19</v>
      </c>
      <c r="K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2699.46</v>
      </c>
      <c r="L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2675.45</v>
      </c>
      <c r="M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2652.13</v>
      </c>
      <c r="N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2652.21</v>
      </c>
      <c r="O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2850.3</v>
      </c>
      <c r="P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2848.4700000000003</v>
      </c>
      <c r="Q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2834.19</v>
      </c>
      <c r="R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2718.2599999999998</v>
      </c>
      <c r="S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2638.71</v>
      </c>
      <c r="T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2805.31</v>
      </c>
      <c r="U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2876.61</v>
      </c>
      <c r="V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2837.4700000000003</v>
      </c>
      <c r="W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2769.38</v>
      </c>
      <c r="X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2655.17</v>
      </c>
      <c r="Y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2783.44</v>
      </c>
    </row>
    <row r="33" spans="1:25" x14ac:dyDescent="0.2">
      <c r="A33" s="78">
        <f t="shared" si="0"/>
        <v>42813</v>
      </c>
      <c r="B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2657.27</v>
      </c>
      <c r="C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2689.14</v>
      </c>
      <c r="D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2705.7799999999997</v>
      </c>
      <c r="E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2750.7599999999998</v>
      </c>
      <c r="F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2750.79</v>
      </c>
      <c r="G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2723.1099999999997</v>
      </c>
      <c r="H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2706.08</v>
      </c>
      <c r="I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2665.63</v>
      </c>
      <c r="J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2669.45</v>
      </c>
      <c r="K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2734.59</v>
      </c>
      <c r="L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2700.27</v>
      </c>
      <c r="M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2700.41</v>
      </c>
      <c r="N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2700.12</v>
      </c>
      <c r="O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2813.7200000000003</v>
      </c>
      <c r="P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2813.4300000000003</v>
      </c>
      <c r="Q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2795.09</v>
      </c>
      <c r="R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2733.97</v>
      </c>
      <c r="S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2676.18</v>
      </c>
      <c r="T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2794.3</v>
      </c>
      <c r="U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2891.73</v>
      </c>
      <c r="V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2835.61</v>
      </c>
      <c r="W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2776.97</v>
      </c>
      <c r="X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2638.05</v>
      </c>
      <c r="Y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2763.91</v>
      </c>
    </row>
    <row r="34" spans="1:25" x14ac:dyDescent="0.2">
      <c r="A34" s="78">
        <f t="shared" si="0"/>
        <v>42814</v>
      </c>
      <c r="B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2644.74</v>
      </c>
      <c r="C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2717.25</v>
      </c>
      <c r="D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2758.04</v>
      </c>
      <c r="E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2766.73</v>
      </c>
      <c r="F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2766.63</v>
      </c>
      <c r="G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2733</v>
      </c>
      <c r="H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2680.22</v>
      </c>
      <c r="I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2807.58</v>
      </c>
      <c r="J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2677.56</v>
      </c>
      <c r="K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2746.5699999999997</v>
      </c>
      <c r="L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2705.6</v>
      </c>
      <c r="M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2693</v>
      </c>
      <c r="N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2682.88</v>
      </c>
      <c r="O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2674.0699999999997</v>
      </c>
      <c r="P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2673.33</v>
      </c>
      <c r="Q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2680.77</v>
      </c>
      <c r="R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2680.79</v>
      </c>
      <c r="S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2704.2599999999998</v>
      </c>
      <c r="T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2662.81</v>
      </c>
      <c r="U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2696.14</v>
      </c>
      <c r="V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2696.09</v>
      </c>
      <c r="W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2771.5</v>
      </c>
      <c r="X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2902.1800000000003</v>
      </c>
      <c r="Y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2737.2999999999997</v>
      </c>
    </row>
    <row r="35" spans="1:25" x14ac:dyDescent="0.2">
      <c r="A35" s="78">
        <f t="shared" si="0"/>
        <v>42815</v>
      </c>
      <c r="B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2645.83</v>
      </c>
      <c r="C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2678.76</v>
      </c>
      <c r="D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2716.3999999999996</v>
      </c>
      <c r="E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2732.31</v>
      </c>
      <c r="F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2732.18</v>
      </c>
      <c r="G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2732.29</v>
      </c>
      <c r="H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2644.87</v>
      </c>
      <c r="I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2807.5</v>
      </c>
      <c r="J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2677.29</v>
      </c>
      <c r="K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2746.89</v>
      </c>
      <c r="L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2706.0099999999998</v>
      </c>
      <c r="M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2694.93</v>
      </c>
      <c r="N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2685.13</v>
      </c>
      <c r="O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2676.23</v>
      </c>
      <c r="P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2674.8599999999997</v>
      </c>
      <c r="Q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2682.94</v>
      </c>
      <c r="R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2683.1499999999996</v>
      </c>
      <c r="S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2707.04</v>
      </c>
      <c r="T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2664.77</v>
      </c>
      <c r="U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2697.61</v>
      </c>
      <c r="V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2697.29</v>
      </c>
      <c r="W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2773.71</v>
      </c>
      <c r="X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2929.09</v>
      </c>
      <c r="Y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2752.23</v>
      </c>
    </row>
    <row r="36" spans="1:25" x14ac:dyDescent="0.2">
      <c r="A36" s="78">
        <f t="shared" si="0"/>
        <v>42816</v>
      </c>
      <c r="B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2646.84</v>
      </c>
      <c r="C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2678.3</v>
      </c>
      <c r="D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2731.8599999999997</v>
      </c>
      <c r="E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2756.97</v>
      </c>
      <c r="F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2756.97</v>
      </c>
      <c r="G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2732.0499999999997</v>
      </c>
      <c r="H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2679.17</v>
      </c>
      <c r="I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2806.13</v>
      </c>
      <c r="J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2677.23</v>
      </c>
      <c r="K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2747.48</v>
      </c>
      <c r="L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2706.4</v>
      </c>
      <c r="M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2699.08</v>
      </c>
      <c r="N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2681.97</v>
      </c>
      <c r="O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2673.65</v>
      </c>
      <c r="P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2673.37</v>
      </c>
      <c r="Q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2681.38</v>
      </c>
      <c r="R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2681.2</v>
      </c>
      <c r="S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2704.95</v>
      </c>
      <c r="T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2663.22</v>
      </c>
      <c r="U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2694.7</v>
      </c>
      <c r="V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2695.0699999999997</v>
      </c>
      <c r="W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2767.86</v>
      </c>
      <c r="X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2910.01</v>
      </c>
      <c r="Y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2716.87</v>
      </c>
    </row>
    <row r="37" spans="1:25" x14ac:dyDescent="0.2">
      <c r="A37" s="78">
        <f t="shared" si="0"/>
        <v>42817</v>
      </c>
      <c r="B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2631.35</v>
      </c>
      <c r="C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2701.2799999999997</v>
      </c>
      <c r="D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2732.52</v>
      </c>
      <c r="E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2757.35</v>
      </c>
      <c r="F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2757.35</v>
      </c>
      <c r="G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2732.34</v>
      </c>
      <c r="H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2679.44</v>
      </c>
      <c r="I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2807.3500000000004</v>
      </c>
      <c r="J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2677.45</v>
      </c>
      <c r="K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2747.21</v>
      </c>
      <c r="L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2706.37</v>
      </c>
      <c r="M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2655.15</v>
      </c>
      <c r="N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2655.71</v>
      </c>
      <c r="O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2655.71</v>
      </c>
      <c r="P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2655.64</v>
      </c>
      <c r="Q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2679.08</v>
      </c>
      <c r="R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2678.84</v>
      </c>
      <c r="S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2700.05</v>
      </c>
      <c r="T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2662.11</v>
      </c>
      <c r="U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2694.2</v>
      </c>
      <c r="V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2695.22</v>
      </c>
      <c r="W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2761.71</v>
      </c>
      <c r="X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2881.96</v>
      </c>
      <c r="Y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2746.8999999999996</v>
      </c>
    </row>
    <row r="38" spans="1:25" x14ac:dyDescent="0.2">
      <c r="A38" s="78">
        <f t="shared" si="0"/>
        <v>42818</v>
      </c>
      <c r="B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2631.54</v>
      </c>
      <c r="C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2716.92</v>
      </c>
      <c r="D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2749.48</v>
      </c>
      <c r="E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2784.23</v>
      </c>
      <c r="F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2784.15</v>
      </c>
      <c r="G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2732.75</v>
      </c>
      <c r="H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2679.44</v>
      </c>
      <c r="I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2807.33</v>
      </c>
      <c r="J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2710.68</v>
      </c>
      <c r="K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2811.66</v>
      </c>
      <c r="L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2747.45</v>
      </c>
      <c r="M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2638.97</v>
      </c>
      <c r="N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2639.08</v>
      </c>
      <c r="O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2639.0099999999998</v>
      </c>
      <c r="P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2639.0299999999997</v>
      </c>
      <c r="Q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2638.8</v>
      </c>
      <c r="R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2678.63</v>
      </c>
      <c r="S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2701.88</v>
      </c>
      <c r="T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2662.95</v>
      </c>
      <c r="U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2699.39</v>
      </c>
      <c r="V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2696.83</v>
      </c>
      <c r="W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2768.54</v>
      </c>
      <c r="X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2906.54</v>
      </c>
      <c r="Y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2746.59</v>
      </c>
    </row>
    <row r="39" spans="1:25" x14ac:dyDescent="0.2">
      <c r="A39" s="78">
        <f t="shared" si="0"/>
        <v>42819</v>
      </c>
      <c r="B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2627.79</v>
      </c>
      <c r="C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2723.72</v>
      </c>
      <c r="D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2741.7799999999997</v>
      </c>
      <c r="E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2750.93</v>
      </c>
      <c r="F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2750.84</v>
      </c>
      <c r="G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2723.17</v>
      </c>
      <c r="H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2706.05</v>
      </c>
      <c r="I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2659.8</v>
      </c>
      <c r="J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2692.88</v>
      </c>
      <c r="K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2734.27</v>
      </c>
      <c r="L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2699.72</v>
      </c>
      <c r="M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2699.46</v>
      </c>
      <c r="N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2699.18</v>
      </c>
      <c r="O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2874.33</v>
      </c>
      <c r="P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2870.2200000000003</v>
      </c>
      <c r="Q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2842.4</v>
      </c>
      <c r="R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2734.54</v>
      </c>
      <c r="S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2676.16</v>
      </c>
      <c r="T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2815.87</v>
      </c>
      <c r="U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2918.98</v>
      </c>
      <c r="V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2854.84</v>
      </c>
      <c r="W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2783.5</v>
      </c>
      <c r="X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2637.43</v>
      </c>
      <c r="Y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2789.43</v>
      </c>
    </row>
    <row r="40" spans="1:25" x14ac:dyDescent="0.2">
      <c r="A40" s="78">
        <f t="shared" si="0"/>
        <v>42820</v>
      </c>
      <c r="B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2627.52</v>
      </c>
      <c r="C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2705.7799999999997</v>
      </c>
      <c r="D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2750.8999999999996</v>
      </c>
      <c r="E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2750.8999999999996</v>
      </c>
      <c r="F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2750.7599999999998</v>
      </c>
      <c r="G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2723.3199999999997</v>
      </c>
      <c r="H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2664.81</v>
      </c>
      <c r="I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2635.1099999999997</v>
      </c>
      <c r="J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2671.7599999999998</v>
      </c>
      <c r="K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2752.66</v>
      </c>
      <c r="L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2762.98</v>
      </c>
      <c r="M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2762.7</v>
      </c>
      <c r="N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2791.69</v>
      </c>
      <c r="O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2823.24</v>
      </c>
      <c r="P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2766.39</v>
      </c>
      <c r="Q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2757.7</v>
      </c>
      <c r="R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2844.1400000000003</v>
      </c>
      <c r="S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2716.3999999999996</v>
      </c>
      <c r="T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2704.41</v>
      </c>
      <c r="U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2838.24</v>
      </c>
      <c r="V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2801.31</v>
      </c>
      <c r="W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2730.88</v>
      </c>
      <c r="X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2675.04</v>
      </c>
      <c r="Y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2720.5</v>
      </c>
    </row>
    <row r="41" spans="1:25" x14ac:dyDescent="0.2">
      <c r="A41" s="78">
        <f t="shared" si="0"/>
        <v>42821</v>
      </c>
      <c r="B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2631.43</v>
      </c>
      <c r="C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2716.64</v>
      </c>
      <c r="D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2749.33</v>
      </c>
      <c r="E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2784.18</v>
      </c>
      <c r="F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2784.34</v>
      </c>
      <c r="G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2757.66</v>
      </c>
      <c r="H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2701.91</v>
      </c>
      <c r="I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2824.16</v>
      </c>
      <c r="J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2731.0699999999997</v>
      </c>
      <c r="K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2840.65</v>
      </c>
      <c r="L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2791.77</v>
      </c>
      <c r="M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2640.13</v>
      </c>
      <c r="N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2646.83</v>
      </c>
      <c r="O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2646.69</v>
      </c>
      <c r="P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2640.35</v>
      </c>
      <c r="Q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2640.62</v>
      </c>
      <c r="R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2683.34</v>
      </c>
      <c r="S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2699.16</v>
      </c>
      <c r="T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2665.91</v>
      </c>
      <c r="U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2696.97</v>
      </c>
      <c r="V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2698.5299999999997</v>
      </c>
      <c r="W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2746.62</v>
      </c>
      <c r="X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2876.74</v>
      </c>
      <c r="Y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2709.47</v>
      </c>
    </row>
    <row r="42" spans="1:25" x14ac:dyDescent="0.2">
      <c r="A42" s="78">
        <f t="shared" si="0"/>
        <v>42822</v>
      </c>
      <c r="B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2656.36</v>
      </c>
      <c r="C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2671.81</v>
      </c>
      <c r="D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2701.11</v>
      </c>
      <c r="E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2716.38</v>
      </c>
      <c r="F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2716.47</v>
      </c>
      <c r="G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2701.16</v>
      </c>
      <c r="H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2644.5099999999998</v>
      </c>
      <c r="I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2807.13</v>
      </c>
      <c r="J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2677.05</v>
      </c>
      <c r="K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2772.13</v>
      </c>
      <c r="L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2746.13</v>
      </c>
      <c r="M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2685.04</v>
      </c>
      <c r="N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2659.16</v>
      </c>
      <c r="O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2659.67</v>
      </c>
      <c r="P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2641.8199999999997</v>
      </c>
      <c r="Q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2641.93</v>
      </c>
      <c r="R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2685.5899999999997</v>
      </c>
      <c r="S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2685.42</v>
      </c>
      <c r="T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2667.63</v>
      </c>
      <c r="U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2698.71</v>
      </c>
      <c r="V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2699.14</v>
      </c>
      <c r="W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2746.31</v>
      </c>
      <c r="X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2900.85</v>
      </c>
      <c r="Y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2742.33</v>
      </c>
    </row>
    <row r="43" spans="1:25" x14ac:dyDescent="0.2">
      <c r="A43" s="78">
        <f t="shared" si="0"/>
        <v>42823</v>
      </c>
      <c r="B43" s="13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2644.37</v>
      </c>
      <c r="C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2716.65</v>
      </c>
      <c r="D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2701.25</v>
      </c>
      <c r="E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2732.79</v>
      </c>
      <c r="F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2732.92</v>
      </c>
      <c r="G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2717.0499999999997</v>
      </c>
      <c r="H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2672.95</v>
      </c>
      <c r="I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2869.76</v>
      </c>
      <c r="J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2678.0499999999997</v>
      </c>
      <c r="K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2773.25</v>
      </c>
      <c r="L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2747.5299999999997</v>
      </c>
      <c r="M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2688.67</v>
      </c>
      <c r="N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2660.5299999999997</v>
      </c>
      <c r="O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2640.8</v>
      </c>
      <c r="P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2652.5099999999998</v>
      </c>
      <c r="Q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2652.42</v>
      </c>
      <c r="R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2640.5099999999998</v>
      </c>
      <c r="S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2640.96</v>
      </c>
      <c r="T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2670.38</v>
      </c>
      <c r="U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2679.52</v>
      </c>
      <c r="V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2701.45</v>
      </c>
      <c r="W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2687.87</v>
      </c>
      <c r="X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2901.2200000000003</v>
      </c>
      <c r="Y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2752.0099999999998</v>
      </c>
    </row>
    <row r="44" spans="1:25" x14ac:dyDescent="0.2">
      <c r="A44" s="78">
        <f t="shared" si="0"/>
        <v>42824</v>
      </c>
      <c r="B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2643.73</v>
      </c>
      <c r="C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2671.52</v>
      </c>
      <c r="D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2716.5099999999998</v>
      </c>
      <c r="E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2732.5099999999998</v>
      </c>
      <c r="F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2732.7799999999997</v>
      </c>
      <c r="G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2716.63</v>
      </c>
      <c r="H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2672.41</v>
      </c>
      <c r="I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2789.48</v>
      </c>
      <c r="J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2703.0699999999997</v>
      </c>
      <c r="K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2781.5699999999997</v>
      </c>
      <c r="L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2772.6099999999997</v>
      </c>
      <c r="M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2641.51</v>
      </c>
      <c r="N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2640.5099999999998</v>
      </c>
      <c r="O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2646.01</v>
      </c>
      <c r="P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2676.14</v>
      </c>
      <c r="Q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2675.3599999999997</v>
      </c>
      <c r="R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2688.22</v>
      </c>
      <c r="S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2688.09</v>
      </c>
      <c r="T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2736.97</v>
      </c>
      <c r="U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2668.6499999999996</v>
      </c>
      <c r="V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2633.54</v>
      </c>
      <c r="W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2688.21</v>
      </c>
      <c r="X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2877.67</v>
      </c>
      <c r="Y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2701.06</v>
      </c>
    </row>
    <row r="45" spans="1:25" x14ac:dyDescent="0.2">
      <c r="A45" s="78">
        <f t="shared" si="0"/>
        <v>42825</v>
      </c>
      <c r="B45" s="135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2657.6099999999997</v>
      </c>
      <c r="C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2701.22</v>
      </c>
      <c r="D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2732.7</v>
      </c>
      <c r="E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2749.09</v>
      </c>
      <c r="F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2757.8</v>
      </c>
      <c r="G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2757.81</v>
      </c>
      <c r="H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2702.0099999999998</v>
      </c>
      <c r="I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2823.98</v>
      </c>
      <c r="J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2702.54</v>
      </c>
      <c r="K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2789.47</v>
      </c>
      <c r="L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2704.31</v>
      </c>
      <c r="M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2708.31</v>
      </c>
      <c r="N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2698.16</v>
      </c>
      <c r="O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2698.29</v>
      </c>
      <c r="P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2689.66</v>
      </c>
      <c r="Q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2688.64</v>
      </c>
      <c r="R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2682.0499999999997</v>
      </c>
      <c r="S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2681.14</v>
      </c>
      <c r="T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2648.97</v>
      </c>
      <c r="U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2665.87</v>
      </c>
      <c r="V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2633.6499999999996</v>
      </c>
      <c r="W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2767.87</v>
      </c>
      <c r="X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2894.4700000000003</v>
      </c>
      <c r="Y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2751.42</v>
      </c>
    </row>
    <row r="47" spans="1:25" x14ac:dyDescent="0.25">
      <c r="A47" s="86" t="s">
        <v>150</v>
      </c>
    </row>
    <row r="48" spans="1:25" ht="12.75" x14ac:dyDescent="0.2">
      <c r="A48" s="175" t="s">
        <v>48</v>
      </c>
      <c r="B48" s="186" t="s">
        <v>121</v>
      </c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8"/>
    </row>
    <row r="49" spans="1:27" ht="12.75" x14ac:dyDescent="0.2">
      <c r="A49" s="176"/>
      <c r="B49" s="189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1"/>
    </row>
    <row r="50" spans="1:27" ht="12.75" customHeight="1" x14ac:dyDescent="0.2">
      <c r="A50" s="176"/>
      <c r="B50" s="178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0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7"/>
      <c r="B51" s="179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1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0" si="1">A15</f>
        <v>42795</v>
      </c>
      <c r="B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2694.55</v>
      </c>
      <c r="C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2631.5</v>
      </c>
      <c r="D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2614.5500000000002</v>
      </c>
      <c r="E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2625.81</v>
      </c>
      <c r="F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2639.96</v>
      </c>
      <c r="G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2613.9299999999998</v>
      </c>
      <c r="H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2652.33</v>
      </c>
      <c r="I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2670.79</v>
      </c>
      <c r="J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2611.7199999999998</v>
      </c>
      <c r="K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2656.33</v>
      </c>
      <c r="L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2628.73</v>
      </c>
      <c r="M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2683.5</v>
      </c>
      <c r="N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2679.66</v>
      </c>
      <c r="O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2679.37</v>
      </c>
      <c r="P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2645.98</v>
      </c>
      <c r="Q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2644.13</v>
      </c>
      <c r="R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2693.25</v>
      </c>
      <c r="S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2736.65</v>
      </c>
      <c r="T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2833.54</v>
      </c>
      <c r="U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2841.63</v>
      </c>
      <c r="V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2827.52</v>
      </c>
      <c r="W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2873.36</v>
      </c>
      <c r="X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3026.41</v>
      </c>
      <c r="Y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2875.12</v>
      </c>
      <c r="AA52" s="79"/>
    </row>
    <row r="53" spans="1:27" x14ac:dyDescent="0.2">
      <c r="A53" s="78">
        <f t="shared" si="1"/>
        <v>42796</v>
      </c>
      <c r="B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2636.01</v>
      </c>
      <c r="C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2630.25</v>
      </c>
      <c r="D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2635.67</v>
      </c>
      <c r="E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2635.74</v>
      </c>
      <c r="F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2636.25</v>
      </c>
      <c r="G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2616.4899999999998</v>
      </c>
      <c r="H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2635.3399999999997</v>
      </c>
      <c r="I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2706.65</v>
      </c>
      <c r="J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2625.6099999999997</v>
      </c>
      <c r="K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2681.63</v>
      </c>
      <c r="L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2681.7799999999997</v>
      </c>
      <c r="M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2692.98</v>
      </c>
      <c r="N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2631.93</v>
      </c>
      <c r="O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2615.85</v>
      </c>
      <c r="P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2619.71</v>
      </c>
      <c r="Q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2619.5500000000002</v>
      </c>
      <c r="R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2631.85</v>
      </c>
      <c r="S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2630.77</v>
      </c>
      <c r="T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2720.88</v>
      </c>
      <c r="U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2688.5299999999997</v>
      </c>
      <c r="V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2671.72</v>
      </c>
      <c r="W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2770.21</v>
      </c>
      <c r="X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2908.71</v>
      </c>
      <c r="Y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2756.51</v>
      </c>
    </row>
    <row r="54" spans="1:27" x14ac:dyDescent="0.2">
      <c r="A54" s="78">
        <f t="shared" si="1"/>
        <v>42797</v>
      </c>
      <c r="B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2649.55</v>
      </c>
      <c r="C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2642.52</v>
      </c>
      <c r="D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2685.26</v>
      </c>
      <c r="E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2685.29</v>
      </c>
      <c r="F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2685.92</v>
      </c>
      <c r="G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2643.18</v>
      </c>
      <c r="H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2643.16</v>
      </c>
      <c r="I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2700.02</v>
      </c>
      <c r="J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2661.81</v>
      </c>
      <c r="K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2756.3199999999997</v>
      </c>
      <c r="L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2756.37</v>
      </c>
      <c r="M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2638.22</v>
      </c>
      <c r="N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2631.7799999999997</v>
      </c>
      <c r="O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2631.59</v>
      </c>
      <c r="P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2661.42</v>
      </c>
      <c r="Q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2661.34</v>
      </c>
      <c r="R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2661.08</v>
      </c>
      <c r="S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2636.3999999999996</v>
      </c>
      <c r="T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2674.31</v>
      </c>
      <c r="U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2695.0699999999997</v>
      </c>
      <c r="V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2684.93</v>
      </c>
      <c r="W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2761.96</v>
      </c>
      <c r="X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2910.7200000000003</v>
      </c>
      <c r="Y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2754.75</v>
      </c>
    </row>
    <row r="55" spans="1:27" x14ac:dyDescent="0.2">
      <c r="A55" s="78">
        <f t="shared" si="1"/>
        <v>42798</v>
      </c>
      <c r="B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2663.24</v>
      </c>
      <c r="C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2673.22</v>
      </c>
      <c r="D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2689.7599999999998</v>
      </c>
      <c r="E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2689.83</v>
      </c>
      <c r="F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2690.43</v>
      </c>
      <c r="G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2650.02</v>
      </c>
      <c r="H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2639.97</v>
      </c>
      <c r="I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2665.31</v>
      </c>
      <c r="J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2789.58</v>
      </c>
      <c r="K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2622.79</v>
      </c>
      <c r="L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2623.18</v>
      </c>
      <c r="M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2622.96</v>
      </c>
      <c r="N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2622.69</v>
      </c>
      <c r="O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2909.66</v>
      </c>
      <c r="P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2895.7200000000003</v>
      </c>
      <c r="Q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2882.74</v>
      </c>
      <c r="R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2651.89</v>
      </c>
      <c r="S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2614.7399999999998</v>
      </c>
      <c r="T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2851.49</v>
      </c>
      <c r="U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2940.11</v>
      </c>
      <c r="V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2883.88</v>
      </c>
      <c r="W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2772.37</v>
      </c>
      <c r="X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2657.8</v>
      </c>
      <c r="Y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2782.92</v>
      </c>
    </row>
    <row r="56" spans="1:27" x14ac:dyDescent="0.2">
      <c r="A56" s="78">
        <f t="shared" si="1"/>
        <v>42799</v>
      </c>
      <c r="B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2660.3599999999997</v>
      </c>
      <c r="C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2672.88</v>
      </c>
      <c r="D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2688.93</v>
      </c>
      <c r="E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2688.96</v>
      </c>
      <c r="F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2689.91</v>
      </c>
      <c r="G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2649.59</v>
      </c>
      <c r="H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2634.5499999999997</v>
      </c>
      <c r="I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2662.7799999999997</v>
      </c>
      <c r="J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2782.7599999999998</v>
      </c>
      <c r="K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2636.35</v>
      </c>
      <c r="L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2659.45</v>
      </c>
      <c r="M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2659.45</v>
      </c>
      <c r="N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2658.92</v>
      </c>
      <c r="O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2828.65</v>
      </c>
      <c r="P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2794.7799999999997</v>
      </c>
      <c r="Q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2791.62</v>
      </c>
      <c r="R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2699.52</v>
      </c>
      <c r="S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2622.91</v>
      </c>
      <c r="T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2776.89</v>
      </c>
      <c r="U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2864.98</v>
      </c>
      <c r="V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2820.13</v>
      </c>
      <c r="W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2741.2</v>
      </c>
      <c r="X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2617.5299999999997</v>
      </c>
      <c r="Y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2755.62</v>
      </c>
    </row>
    <row r="57" spans="1:27" x14ac:dyDescent="0.2">
      <c r="A57" s="78">
        <f t="shared" si="1"/>
        <v>42800</v>
      </c>
      <c r="B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2632.29</v>
      </c>
      <c r="C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2670.13</v>
      </c>
      <c r="D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2715.74</v>
      </c>
      <c r="E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2731.7599999999998</v>
      </c>
      <c r="F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2715.34</v>
      </c>
      <c r="G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2685.5099999999998</v>
      </c>
      <c r="H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2616.81</v>
      </c>
      <c r="I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2757.08</v>
      </c>
      <c r="J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2673.97</v>
      </c>
      <c r="K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2755.0099999999998</v>
      </c>
      <c r="L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2755.17</v>
      </c>
      <c r="M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2678.04</v>
      </c>
      <c r="N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2678.7999999999997</v>
      </c>
      <c r="O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2678.4</v>
      </c>
      <c r="P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2661.54</v>
      </c>
      <c r="Q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2644.18</v>
      </c>
      <c r="R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2613.5</v>
      </c>
      <c r="S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2635.05</v>
      </c>
      <c r="T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2684.52</v>
      </c>
      <c r="U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2706.48</v>
      </c>
      <c r="V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2681.35</v>
      </c>
      <c r="W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2762.06</v>
      </c>
      <c r="X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2915.2</v>
      </c>
      <c r="Y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2752.11</v>
      </c>
    </row>
    <row r="58" spans="1:27" x14ac:dyDescent="0.2">
      <c r="A58" s="78">
        <f t="shared" si="1"/>
        <v>42801</v>
      </c>
      <c r="B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2631.61</v>
      </c>
      <c r="C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2670.59</v>
      </c>
      <c r="D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2716.13</v>
      </c>
      <c r="E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2732.25</v>
      </c>
      <c r="F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2716.05</v>
      </c>
      <c r="G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2685.47</v>
      </c>
      <c r="H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2630.23</v>
      </c>
      <c r="I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2805.8900000000003</v>
      </c>
      <c r="J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2714.64</v>
      </c>
      <c r="K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2822.1800000000003</v>
      </c>
      <c r="L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2773.89</v>
      </c>
      <c r="M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2631.64</v>
      </c>
      <c r="N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2631.16</v>
      </c>
      <c r="O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2630.8</v>
      </c>
      <c r="P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2630.68</v>
      </c>
      <c r="Q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2630.7599999999998</v>
      </c>
      <c r="R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2613.5500000000002</v>
      </c>
      <c r="S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2646.67</v>
      </c>
      <c r="T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2657.09</v>
      </c>
      <c r="U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2693.64</v>
      </c>
      <c r="V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2658.3999999999996</v>
      </c>
      <c r="W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2729.99</v>
      </c>
      <c r="X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2909.1</v>
      </c>
      <c r="Y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2717.75</v>
      </c>
    </row>
    <row r="59" spans="1:27" x14ac:dyDescent="0.2">
      <c r="A59" s="78">
        <f t="shared" si="1"/>
        <v>42802</v>
      </c>
      <c r="B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2612.81</v>
      </c>
      <c r="C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2689.66</v>
      </c>
      <c r="D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2762.52</v>
      </c>
      <c r="E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2762.35</v>
      </c>
      <c r="F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2762.29</v>
      </c>
      <c r="G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2733.98</v>
      </c>
      <c r="H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2706.8999999999996</v>
      </c>
      <c r="I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2673.74</v>
      </c>
      <c r="J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2651.79</v>
      </c>
      <c r="K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2849</v>
      </c>
      <c r="L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2754.58</v>
      </c>
      <c r="M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2754.5299999999997</v>
      </c>
      <c r="N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2773.94</v>
      </c>
      <c r="O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2789.5899999999997</v>
      </c>
      <c r="P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2787.97</v>
      </c>
      <c r="Q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2826.3900000000003</v>
      </c>
      <c r="R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2626.94</v>
      </c>
      <c r="S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2661.91</v>
      </c>
      <c r="T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2747.5</v>
      </c>
      <c r="U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2846.37</v>
      </c>
      <c r="V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2816.3900000000003</v>
      </c>
      <c r="W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2732.51</v>
      </c>
      <c r="X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2621.55</v>
      </c>
      <c r="Y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2782.72</v>
      </c>
    </row>
    <row r="60" spans="1:27" x14ac:dyDescent="0.2">
      <c r="A60" s="78">
        <f t="shared" si="1"/>
        <v>42803</v>
      </c>
      <c r="B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2628.5099999999998</v>
      </c>
      <c r="C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2671.02</v>
      </c>
      <c r="D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2716.5299999999997</v>
      </c>
      <c r="E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2732.67</v>
      </c>
      <c r="F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2732.84</v>
      </c>
      <c r="G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2701.0099999999998</v>
      </c>
      <c r="H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2643.7799999999997</v>
      </c>
      <c r="I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2790.21</v>
      </c>
      <c r="J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2687.84</v>
      </c>
      <c r="K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2793.68</v>
      </c>
      <c r="L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2739.46</v>
      </c>
      <c r="M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2662.2999999999997</v>
      </c>
      <c r="N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2631.94</v>
      </c>
      <c r="O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2649.63</v>
      </c>
      <c r="P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2649.64</v>
      </c>
      <c r="Q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2661.93</v>
      </c>
      <c r="R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2662.23</v>
      </c>
      <c r="S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2652.0299999999997</v>
      </c>
      <c r="T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2622.4</v>
      </c>
      <c r="U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2673.97</v>
      </c>
      <c r="V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2617.7799999999997</v>
      </c>
      <c r="W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2709.26</v>
      </c>
      <c r="X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2862.74</v>
      </c>
      <c r="Y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2711.41</v>
      </c>
    </row>
    <row r="61" spans="1:27" x14ac:dyDescent="0.2">
      <c r="A61" s="78">
        <f t="shared" si="1"/>
        <v>42804</v>
      </c>
      <c r="B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2616.98</v>
      </c>
      <c r="C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2700.91</v>
      </c>
      <c r="D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2716.72</v>
      </c>
      <c r="E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2732.8199999999997</v>
      </c>
      <c r="F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2732.95</v>
      </c>
      <c r="G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2701.21</v>
      </c>
      <c r="H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2643.38</v>
      </c>
      <c r="I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2789.09</v>
      </c>
      <c r="J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2687.33</v>
      </c>
      <c r="K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2755.56</v>
      </c>
      <c r="L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2729.71</v>
      </c>
      <c r="M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2640.16</v>
      </c>
      <c r="N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2637.2799999999997</v>
      </c>
      <c r="O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2649.01</v>
      </c>
      <c r="P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2649</v>
      </c>
      <c r="Q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2661.35</v>
      </c>
      <c r="R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2631.33</v>
      </c>
      <c r="S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2660.14</v>
      </c>
      <c r="T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2644.42</v>
      </c>
      <c r="U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2693.94</v>
      </c>
      <c r="V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2676.64</v>
      </c>
      <c r="W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2724.8599999999997</v>
      </c>
      <c r="X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2878.02</v>
      </c>
      <c r="Y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2738.63</v>
      </c>
    </row>
    <row r="62" spans="1:27" x14ac:dyDescent="0.2">
      <c r="A62" s="78">
        <f t="shared" si="1"/>
        <v>42805</v>
      </c>
      <c r="B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2656.27</v>
      </c>
      <c r="C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2657.2599999999998</v>
      </c>
      <c r="D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2689.69</v>
      </c>
      <c r="E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2689.52</v>
      </c>
      <c r="F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2706.5899999999997</v>
      </c>
      <c r="G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2689.39</v>
      </c>
      <c r="H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2641.6099999999997</v>
      </c>
      <c r="I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2660.2</v>
      </c>
      <c r="J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2797.04</v>
      </c>
      <c r="K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2658.68</v>
      </c>
      <c r="L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2658.8599999999997</v>
      </c>
      <c r="M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2658.76</v>
      </c>
      <c r="N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2699.3</v>
      </c>
      <c r="O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2836.67</v>
      </c>
      <c r="P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2796.46</v>
      </c>
      <c r="Q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2795.74</v>
      </c>
      <c r="R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2793.39</v>
      </c>
      <c r="S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2701.0099999999998</v>
      </c>
      <c r="T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2747.22</v>
      </c>
      <c r="U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2828.0299999999997</v>
      </c>
      <c r="V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2803.83</v>
      </c>
      <c r="W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2711.79</v>
      </c>
      <c r="X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2621.3199999999997</v>
      </c>
      <c r="Y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2756.0099999999998</v>
      </c>
    </row>
    <row r="63" spans="1:27" x14ac:dyDescent="0.2">
      <c r="A63" s="78">
        <f t="shared" si="1"/>
        <v>42806</v>
      </c>
      <c r="B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2656.83</v>
      </c>
      <c r="C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2657.31</v>
      </c>
      <c r="D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2689.6</v>
      </c>
      <c r="E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2689.64</v>
      </c>
      <c r="F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2706.71</v>
      </c>
      <c r="G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2689.56</v>
      </c>
      <c r="H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2641.48</v>
      </c>
      <c r="I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2649.68</v>
      </c>
      <c r="J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2706.17</v>
      </c>
      <c r="K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2773.38</v>
      </c>
      <c r="L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2735.38</v>
      </c>
      <c r="M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2717.34</v>
      </c>
      <c r="N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2744.77</v>
      </c>
      <c r="O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2803.75</v>
      </c>
      <c r="P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2783.08</v>
      </c>
      <c r="Q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2779.65</v>
      </c>
      <c r="R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2794.71</v>
      </c>
      <c r="S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2701.54</v>
      </c>
      <c r="T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2747.99</v>
      </c>
      <c r="U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2825.77</v>
      </c>
      <c r="V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2803.49</v>
      </c>
      <c r="W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2710.64</v>
      </c>
      <c r="X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2635.83</v>
      </c>
      <c r="Y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2756.25</v>
      </c>
    </row>
    <row r="64" spans="1:27" x14ac:dyDescent="0.2">
      <c r="A64" s="78">
        <f t="shared" si="1"/>
        <v>42807</v>
      </c>
      <c r="B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2616.4899999999998</v>
      </c>
      <c r="C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2670.62</v>
      </c>
      <c r="D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2716.05</v>
      </c>
      <c r="E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2732.36</v>
      </c>
      <c r="F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2731.8399999999997</v>
      </c>
      <c r="G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2700.04</v>
      </c>
      <c r="H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2663.54</v>
      </c>
      <c r="I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2788.56</v>
      </c>
      <c r="J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2673.2799999999997</v>
      </c>
      <c r="K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2728.64</v>
      </c>
      <c r="L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2704.2</v>
      </c>
      <c r="M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2676.43</v>
      </c>
      <c r="N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2613.64</v>
      </c>
      <c r="O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2630.65</v>
      </c>
      <c r="P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2648.42</v>
      </c>
      <c r="Q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2648.21</v>
      </c>
      <c r="R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2648.21</v>
      </c>
      <c r="S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2642.18</v>
      </c>
      <c r="T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2621.4</v>
      </c>
      <c r="U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2702.63</v>
      </c>
      <c r="V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2682.02</v>
      </c>
      <c r="W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2732.42</v>
      </c>
      <c r="X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2897.16</v>
      </c>
      <c r="Y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2745.1099999999997</v>
      </c>
    </row>
    <row r="65" spans="1:25" x14ac:dyDescent="0.2">
      <c r="A65" s="78">
        <f t="shared" si="1"/>
        <v>42808</v>
      </c>
      <c r="B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2632.66</v>
      </c>
      <c r="C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2670.3199999999997</v>
      </c>
      <c r="D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2715.64</v>
      </c>
      <c r="E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2731.96</v>
      </c>
      <c r="F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2731.88</v>
      </c>
      <c r="G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2716.23</v>
      </c>
      <c r="H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2664.59</v>
      </c>
      <c r="I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2806.19</v>
      </c>
      <c r="J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2674.12</v>
      </c>
      <c r="K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2773.85</v>
      </c>
      <c r="L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2729.7799999999997</v>
      </c>
      <c r="M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2665.45</v>
      </c>
      <c r="N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2614.5299999999997</v>
      </c>
      <c r="O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2614.4299999999998</v>
      </c>
      <c r="P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2625.7799999999997</v>
      </c>
      <c r="Q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2637.14</v>
      </c>
      <c r="R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2637.64</v>
      </c>
      <c r="S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2615.8000000000002</v>
      </c>
      <c r="T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2617.79</v>
      </c>
      <c r="U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2688.87</v>
      </c>
      <c r="V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2672.45</v>
      </c>
      <c r="W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2731.14</v>
      </c>
      <c r="X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2880.17</v>
      </c>
      <c r="Y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2741.06</v>
      </c>
    </row>
    <row r="66" spans="1:25" x14ac:dyDescent="0.2">
      <c r="A66" s="78">
        <f t="shared" si="1"/>
        <v>42809</v>
      </c>
      <c r="B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2616.16</v>
      </c>
      <c r="C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2669.99</v>
      </c>
      <c r="D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2715.22</v>
      </c>
      <c r="E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2748.1</v>
      </c>
      <c r="F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2748.2799999999997</v>
      </c>
      <c r="G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2715.37</v>
      </c>
      <c r="H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2663.97</v>
      </c>
      <c r="I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2822.8599999999997</v>
      </c>
      <c r="J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2700.12</v>
      </c>
      <c r="K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2772.84</v>
      </c>
      <c r="L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2704.59</v>
      </c>
      <c r="M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2689.2999999999997</v>
      </c>
      <c r="N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2665.38</v>
      </c>
      <c r="O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2665.58</v>
      </c>
      <c r="P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2665.2999999999997</v>
      </c>
      <c r="Q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2665.21</v>
      </c>
      <c r="R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2663.3599999999997</v>
      </c>
      <c r="S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2682.09</v>
      </c>
      <c r="T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2673.96</v>
      </c>
      <c r="U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2694.42</v>
      </c>
      <c r="V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2676.3599999999997</v>
      </c>
      <c r="W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2733.91</v>
      </c>
      <c r="X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2884.8199999999997</v>
      </c>
      <c r="Y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2743.52</v>
      </c>
    </row>
    <row r="67" spans="1:25" x14ac:dyDescent="0.2">
      <c r="A67" s="78">
        <f t="shared" si="1"/>
        <v>42810</v>
      </c>
      <c r="B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2615.71</v>
      </c>
      <c r="C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2684.19</v>
      </c>
      <c r="D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2714.8999999999996</v>
      </c>
      <c r="E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2748.04</v>
      </c>
      <c r="F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2747.96</v>
      </c>
      <c r="G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2715.2</v>
      </c>
      <c r="H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2663.06</v>
      </c>
      <c r="I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2788.75</v>
      </c>
      <c r="J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2648.94</v>
      </c>
      <c r="K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2728.92</v>
      </c>
      <c r="L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2704.12</v>
      </c>
      <c r="M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2692.6</v>
      </c>
      <c r="N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2668.25</v>
      </c>
      <c r="O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2667.5699999999997</v>
      </c>
      <c r="P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2666.65</v>
      </c>
      <c r="Q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2666.46</v>
      </c>
      <c r="R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2661.12</v>
      </c>
      <c r="S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2679.0299999999997</v>
      </c>
      <c r="T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2676.69</v>
      </c>
      <c r="U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2714.92</v>
      </c>
      <c r="V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2674.89</v>
      </c>
      <c r="W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2721.96</v>
      </c>
      <c r="X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2886.7200000000003</v>
      </c>
      <c r="Y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2723.29</v>
      </c>
    </row>
    <row r="68" spans="1:25" x14ac:dyDescent="0.2">
      <c r="A68" s="78">
        <f t="shared" si="1"/>
        <v>42811</v>
      </c>
      <c r="B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2616.21</v>
      </c>
      <c r="C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2684.06</v>
      </c>
      <c r="D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2739.4</v>
      </c>
      <c r="E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2747.8199999999997</v>
      </c>
      <c r="F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2747.6499999999996</v>
      </c>
      <c r="G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2714.39</v>
      </c>
      <c r="H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2663.19</v>
      </c>
      <c r="I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2788.0699999999997</v>
      </c>
      <c r="J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2661.27</v>
      </c>
      <c r="K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2729.08</v>
      </c>
      <c r="L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2704.6</v>
      </c>
      <c r="M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2694.31</v>
      </c>
      <c r="N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2668.38</v>
      </c>
      <c r="O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2668.1099999999997</v>
      </c>
      <c r="P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2666.46</v>
      </c>
      <c r="Q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2664.87</v>
      </c>
      <c r="R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2664.66</v>
      </c>
      <c r="S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2688.55</v>
      </c>
      <c r="T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2645.84</v>
      </c>
      <c r="U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2676.96</v>
      </c>
      <c r="V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2678.25</v>
      </c>
      <c r="W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2740.3199999999997</v>
      </c>
      <c r="X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2882.48</v>
      </c>
      <c r="Y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2720.16</v>
      </c>
    </row>
    <row r="69" spans="1:25" x14ac:dyDescent="0.2">
      <c r="A69" s="78">
        <f t="shared" si="1"/>
        <v>42812</v>
      </c>
      <c r="B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2629.47</v>
      </c>
      <c r="C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2672.6499999999996</v>
      </c>
      <c r="D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2733.64</v>
      </c>
      <c r="E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2733.69</v>
      </c>
      <c r="F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2733.34</v>
      </c>
      <c r="G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2706.8199999999997</v>
      </c>
      <c r="H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2649.65</v>
      </c>
      <c r="I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2613.21</v>
      </c>
      <c r="J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2657.37</v>
      </c>
      <c r="K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2683.18</v>
      </c>
      <c r="L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2659.6</v>
      </c>
      <c r="M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2636.69</v>
      </c>
      <c r="N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2636.76</v>
      </c>
      <c r="O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2831.36</v>
      </c>
      <c r="P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2829.56</v>
      </c>
      <c r="Q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2815.54</v>
      </c>
      <c r="R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2701.65</v>
      </c>
      <c r="S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2623.5</v>
      </c>
      <c r="T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2787.17</v>
      </c>
      <c r="U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2857.21</v>
      </c>
      <c r="V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2818.75</v>
      </c>
      <c r="W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2751.87</v>
      </c>
      <c r="X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2639.67</v>
      </c>
      <c r="Y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2765.68</v>
      </c>
    </row>
    <row r="70" spans="1:25" x14ac:dyDescent="0.2">
      <c r="A70" s="78">
        <f t="shared" si="1"/>
        <v>42813</v>
      </c>
      <c r="B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2641.73</v>
      </c>
      <c r="C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2673.04</v>
      </c>
      <c r="D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2689.39</v>
      </c>
      <c r="E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2733.58</v>
      </c>
      <c r="F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2733.6</v>
      </c>
      <c r="G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2706.41</v>
      </c>
      <c r="H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2689.69</v>
      </c>
      <c r="I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2649.94</v>
      </c>
      <c r="J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2653.7</v>
      </c>
      <c r="K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2717.7</v>
      </c>
      <c r="L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2683.98</v>
      </c>
      <c r="M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2684.1099999999997</v>
      </c>
      <c r="N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2683.83</v>
      </c>
      <c r="O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2795.43</v>
      </c>
      <c r="P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2795.14</v>
      </c>
      <c r="Q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2777.12</v>
      </c>
      <c r="R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2717.08</v>
      </c>
      <c r="S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2660.31</v>
      </c>
      <c r="T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2776.35</v>
      </c>
      <c r="U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2872.06</v>
      </c>
      <c r="V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2816.9300000000003</v>
      </c>
      <c r="W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2759.3199999999997</v>
      </c>
      <c r="X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2622.85</v>
      </c>
      <c r="Y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2746.49</v>
      </c>
    </row>
    <row r="71" spans="1:25" x14ac:dyDescent="0.2">
      <c r="A71" s="78">
        <f t="shared" si="1"/>
        <v>42814</v>
      </c>
      <c r="B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2629.43</v>
      </c>
      <c r="C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2700.66</v>
      </c>
      <c r="D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2740.73</v>
      </c>
      <c r="E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2749.27</v>
      </c>
      <c r="F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2749.17</v>
      </c>
      <c r="G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2716.13</v>
      </c>
      <c r="H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2664.2799999999997</v>
      </c>
      <c r="I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2789.39</v>
      </c>
      <c r="J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2661.67</v>
      </c>
      <c r="K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2729.46</v>
      </c>
      <c r="L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2689.21</v>
      </c>
      <c r="M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2676.83</v>
      </c>
      <c r="N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2666.89</v>
      </c>
      <c r="O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2658.24</v>
      </c>
      <c r="P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2657.51</v>
      </c>
      <c r="Q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2664.8199999999997</v>
      </c>
      <c r="R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2664.8399999999997</v>
      </c>
      <c r="S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2687.89</v>
      </c>
      <c r="T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2647.18</v>
      </c>
      <c r="U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2679.92</v>
      </c>
      <c r="V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2679.87</v>
      </c>
      <c r="W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2753.95</v>
      </c>
      <c r="X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2882.33</v>
      </c>
      <c r="Y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2720.3599999999997</v>
      </c>
    </row>
    <row r="72" spans="1:25" x14ac:dyDescent="0.2">
      <c r="A72" s="78">
        <f t="shared" si="1"/>
        <v>42815</v>
      </c>
      <c r="B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2630.5</v>
      </c>
      <c r="C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2662.85</v>
      </c>
      <c r="D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2699.8199999999997</v>
      </c>
      <c r="E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2715.45</v>
      </c>
      <c r="F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2715.3199999999997</v>
      </c>
      <c r="G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2715.44</v>
      </c>
      <c r="H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2629.56</v>
      </c>
      <c r="I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2789.31</v>
      </c>
      <c r="J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2661.4</v>
      </c>
      <c r="K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2729.77</v>
      </c>
      <c r="L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2689.6099999999997</v>
      </c>
      <c r="M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2678.73</v>
      </c>
      <c r="N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2669.1</v>
      </c>
      <c r="O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2660.3599999999997</v>
      </c>
      <c r="P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2659.02</v>
      </c>
      <c r="Q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2666.95</v>
      </c>
      <c r="R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2667.1499999999996</v>
      </c>
      <c r="S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2690.63</v>
      </c>
      <c r="T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2649.1</v>
      </c>
      <c r="U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2681.36</v>
      </c>
      <c r="V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2681.05</v>
      </c>
      <c r="W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2756.12</v>
      </c>
      <c r="X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2908.76</v>
      </c>
      <c r="Y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2735.02</v>
      </c>
    </row>
    <row r="73" spans="1:25" x14ac:dyDescent="0.2">
      <c r="A73" s="78">
        <f t="shared" si="1"/>
        <v>42816</v>
      </c>
      <c r="B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2631.49</v>
      </c>
      <c r="C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2662.4</v>
      </c>
      <c r="D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2715.0099999999998</v>
      </c>
      <c r="E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2739.68</v>
      </c>
      <c r="F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2739.68</v>
      </c>
      <c r="G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2715.2</v>
      </c>
      <c r="H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2663.25</v>
      </c>
      <c r="I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2787.97</v>
      </c>
      <c r="J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2661.34</v>
      </c>
      <c r="K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2730.35</v>
      </c>
      <c r="L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2690</v>
      </c>
      <c r="M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2682.81</v>
      </c>
      <c r="N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2666</v>
      </c>
      <c r="O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2657.83</v>
      </c>
      <c r="P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2657.55</v>
      </c>
      <c r="Q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2665.42</v>
      </c>
      <c r="R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2665.25</v>
      </c>
      <c r="S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2688.5699999999997</v>
      </c>
      <c r="T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2647.58</v>
      </c>
      <c r="U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2678.5</v>
      </c>
      <c r="V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2678.87</v>
      </c>
      <c r="W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2750.37</v>
      </c>
      <c r="X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2890.02</v>
      </c>
      <c r="Y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2700.2799999999997</v>
      </c>
    </row>
    <row r="74" spans="1:25" x14ac:dyDescent="0.2">
      <c r="A74" s="78">
        <f t="shared" si="1"/>
        <v>42817</v>
      </c>
      <c r="B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2616.27</v>
      </c>
      <c r="C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2684.97</v>
      </c>
      <c r="D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2715.66</v>
      </c>
      <c r="E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2740.05</v>
      </c>
      <c r="F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2740.05</v>
      </c>
      <c r="G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2715.49</v>
      </c>
      <c r="H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2663.5099999999998</v>
      </c>
      <c r="I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2789.16</v>
      </c>
      <c r="J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2661.55</v>
      </c>
      <c r="K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2730.09</v>
      </c>
      <c r="L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2689.96</v>
      </c>
      <c r="M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2639.65</v>
      </c>
      <c r="N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2640.2</v>
      </c>
      <c r="O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2640.2</v>
      </c>
      <c r="P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2640.14</v>
      </c>
      <c r="Q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2663.16</v>
      </c>
      <c r="R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2662.92</v>
      </c>
      <c r="S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2683.7599999999998</v>
      </c>
      <c r="T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2646.49</v>
      </c>
      <c r="U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2678.0099999999998</v>
      </c>
      <c r="V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2679.02</v>
      </c>
      <c r="W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2744.33</v>
      </c>
      <c r="X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2862.4700000000003</v>
      </c>
      <c r="Y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2729.7799999999997</v>
      </c>
    </row>
    <row r="75" spans="1:25" x14ac:dyDescent="0.2">
      <c r="A75" s="78">
        <f t="shared" si="1"/>
        <v>42818</v>
      </c>
      <c r="B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2616.46</v>
      </c>
      <c r="C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2700.33</v>
      </c>
      <c r="D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2732.3199999999997</v>
      </c>
      <c r="E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2766.45</v>
      </c>
      <c r="F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2766.38</v>
      </c>
      <c r="G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2715.89</v>
      </c>
      <c r="H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2663.5099999999998</v>
      </c>
      <c r="I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2789.15</v>
      </c>
      <c r="J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2694.21</v>
      </c>
      <c r="K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2793.41</v>
      </c>
      <c r="L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2730.3199999999997</v>
      </c>
      <c r="M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2623.76</v>
      </c>
      <c r="N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2623.87</v>
      </c>
      <c r="O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2623.79</v>
      </c>
      <c r="P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2623.8199999999997</v>
      </c>
      <c r="Q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2623.59</v>
      </c>
      <c r="R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2662.72</v>
      </c>
      <c r="S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2685.56</v>
      </c>
      <c r="T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2647.3199999999997</v>
      </c>
      <c r="U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2683.1099999999997</v>
      </c>
      <c r="V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2680.6</v>
      </c>
      <c r="W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2751.04</v>
      </c>
      <c r="X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2886.61</v>
      </c>
      <c r="Y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2729.48</v>
      </c>
    </row>
    <row r="76" spans="1:25" x14ac:dyDescent="0.2">
      <c r="A76" s="78">
        <f t="shared" si="1"/>
        <v>42819</v>
      </c>
      <c r="B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2612.77</v>
      </c>
      <c r="C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2707.0099999999998</v>
      </c>
      <c r="D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2724.75</v>
      </c>
      <c r="E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2733.74</v>
      </c>
      <c r="F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2733.65</v>
      </c>
      <c r="G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2706.47</v>
      </c>
      <c r="H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2689.65</v>
      </c>
      <c r="I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2644.22</v>
      </c>
      <c r="J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2676.72</v>
      </c>
      <c r="K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2717.38</v>
      </c>
      <c r="L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2683.44</v>
      </c>
      <c r="M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2683.18</v>
      </c>
      <c r="N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2682.91</v>
      </c>
      <c r="O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2854.9700000000003</v>
      </c>
      <c r="P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2850.9300000000003</v>
      </c>
      <c r="Q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2823.6</v>
      </c>
      <c r="R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2717.65</v>
      </c>
      <c r="S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2660.29</v>
      </c>
      <c r="T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2797.54</v>
      </c>
      <c r="U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2898.83</v>
      </c>
      <c r="V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2835.83</v>
      </c>
      <c r="W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2765.74</v>
      </c>
      <c r="X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2622.25</v>
      </c>
      <c r="Y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2771.56</v>
      </c>
    </row>
    <row r="77" spans="1:25" x14ac:dyDescent="0.2">
      <c r="A77" s="78">
        <f t="shared" si="1"/>
        <v>42820</v>
      </c>
      <c r="B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2612.5099999999998</v>
      </c>
      <c r="C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2689.39</v>
      </c>
      <c r="D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2733.71</v>
      </c>
      <c r="E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2733.71</v>
      </c>
      <c r="F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2733.58</v>
      </c>
      <c r="G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2706.62</v>
      </c>
      <c r="H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2649.14</v>
      </c>
      <c r="I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2619.96</v>
      </c>
      <c r="J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2655.97</v>
      </c>
      <c r="K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2735.45</v>
      </c>
      <c r="L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2745.58</v>
      </c>
      <c r="M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2745.2999999999997</v>
      </c>
      <c r="N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2773.79</v>
      </c>
      <c r="O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2804.7799999999997</v>
      </c>
      <c r="P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2748.93</v>
      </c>
      <c r="Q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2740.39</v>
      </c>
      <c r="R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2825.31</v>
      </c>
      <c r="S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2699.8199999999997</v>
      </c>
      <c r="T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2688.04</v>
      </c>
      <c r="U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2819.52</v>
      </c>
      <c r="V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2783.24</v>
      </c>
      <c r="W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2714.04</v>
      </c>
      <c r="X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2659.1899999999996</v>
      </c>
      <c r="Y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2703.85</v>
      </c>
    </row>
    <row r="78" spans="1:25" x14ac:dyDescent="0.2">
      <c r="A78" s="78">
        <f t="shared" si="1"/>
        <v>42821</v>
      </c>
      <c r="B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2616.35</v>
      </c>
      <c r="C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2700.06</v>
      </c>
      <c r="D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2732.17</v>
      </c>
      <c r="E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2766.4</v>
      </c>
      <c r="F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2766.5699999999997</v>
      </c>
      <c r="G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2740.35</v>
      </c>
      <c r="H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2685.58</v>
      </c>
      <c r="I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2805.6800000000003</v>
      </c>
      <c r="J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2714.23</v>
      </c>
      <c r="K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2821.88</v>
      </c>
      <c r="L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2773.8599999999997</v>
      </c>
      <c r="M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2624.9</v>
      </c>
      <c r="N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2631.48</v>
      </c>
      <c r="O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2631.34</v>
      </c>
      <c r="P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2625.1099999999997</v>
      </c>
      <c r="Q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2625.37</v>
      </c>
      <c r="R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2667.34</v>
      </c>
      <c r="S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2682.88</v>
      </c>
      <c r="T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2650.22</v>
      </c>
      <c r="U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2680.74</v>
      </c>
      <c r="V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2682.27</v>
      </c>
      <c r="W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2729.51</v>
      </c>
      <c r="X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2857.33</v>
      </c>
      <c r="Y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2693.0099999999998</v>
      </c>
    </row>
    <row r="79" spans="1:25" x14ac:dyDescent="0.2">
      <c r="A79" s="78">
        <f t="shared" si="1"/>
        <v>42822</v>
      </c>
      <c r="B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2640.84</v>
      </c>
      <c r="C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2656.02</v>
      </c>
      <c r="D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2684.8</v>
      </c>
      <c r="E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2699.81</v>
      </c>
      <c r="F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2699.89</v>
      </c>
      <c r="G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2684.85</v>
      </c>
      <c r="H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2629.2</v>
      </c>
      <c r="I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2788.95</v>
      </c>
      <c r="J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2661.17</v>
      </c>
      <c r="K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2754.5699999999997</v>
      </c>
      <c r="L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2729.0299999999997</v>
      </c>
      <c r="M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2669.0099999999998</v>
      </c>
      <c r="N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2643.59</v>
      </c>
      <c r="O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2644.09</v>
      </c>
      <c r="P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2626.5499999999997</v>
      </c>
      <c r="Q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2626.67</v>
      </c>
      <c r="R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2669.5499999999997</v>
      </c>
      <c r="S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2669.39</v>
      </c>
      <c r="T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2651.91</v>
      </c>
      <c r="U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2682.44</v>
      </c>
      <c r="V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2682.87</v>
      </c>
      <c r="W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2729.21</v>
      </c>
      <c r="X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2881.02</v>
      </c>
      <c r="Y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2725.29</v>
      </c>
    </row>
    <row r="80" spans="1:25" x14ac:dyDescent="0.2">
      <c r="A80" s="78">
        <f t="shared" si="1"/>
        <v>42823</v>
      </c>
      <c r="B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2629.0699999999997</v>
      </c>
      <c r="C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2700.0699999999997</v>
      </c>
      <c r="D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2684.94</v>
      </c>
      <c r="E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2715.93</v>
      </c>
      <c r="F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2716.05</v>
      </c>
      <c r="G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2700.46</v>
      </c>
      <c r="H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2657.14</v>
      </c>
      <c r="I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2850.48</v>
      </c>
      <c r="J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2662.14</v>
      </c>
      <c r="K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2755.67</v>
      </c>
      <c r="L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2730.3999999999996</v>
      </c>
      <c r="M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2672.58</v>
      </c>
      <c r="N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2644.93</v>
      </c>
      <c r="O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2625.55</v>
      </c>
      <c r="P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2637.06</v>
      </c>
      <c r="Q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2636.97</v>
      </c>
      <c r="R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2625.27</v>
      </c>
      <c r="S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2625.71</v>
      </c>
      <c r="T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2654.6099999999997</v>
      </c>
      <c r="U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2663.5899999999997</v>
      </c>
      <c r="V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2685.13</v>
      </c>
      <c r="W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2671.8</v>
      </c>
      <c r="X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2881.38</v>
      </c>
      <c r="Y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2734.81</v>
      </c>
    </row>
    <row r="81" spans="1:27" x14ac:dyDescent="0.2">
      <c r="A81" s="78">
        <f t="shared" ref="A81:A82" si="2">A44</f>
        <v>42824</v>
      </c>
      <c r="B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2628.4399999999996</v>
      </c>
      <c r="C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2655.73</v>
      </c>
      <c r="D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2699.93</v>
      </c>
      <c r="E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2715.6499999999996</v>
      </c>
      <c r="F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2715.91</v>
      </c>
      <c r="G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2700.04</v>
      </c>
      <c r="H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2656.6099999999997</v>
      </c>
      <c r="I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2771.6099999999997</v>
      </c>
      <c r="J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2686.73</v>
      </c>
      <c r="K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2763.84</v>
      </c>
      <c r="L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2755.04</v>
      </c>
      <c r="M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2626.25</v>
      </c>
      <c r="N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2625.27</v>
      </c>
      <c r="O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2630.67</v>
      </c>
      <c r="P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2660.27</v>
      </c>
      <c r="Q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2659.5099999999998</v>
      </c>
      <c r="R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2672.14</v>
      </c>
      <c r="S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2672.0099999999998</v>
      </c>
      <c r="T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2720.0299999999997</v>
      </c>
      <c r="U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2652.92</v>
      </c>
      <c r="V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2618.42</v>
      </c>
      <c r="W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2672.12</v>
      </c>
      <c r="X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2858.25</v>
      </c>
      <c r="Y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2684.75</v>
      </c>
    </row>
    <row r="82" spans="1:27" x14ac:dyDescent="0.2">
      <c r="A82" s="78">
        <f t="shared" si="2"/>
        <v>42825</v>
      </c>
      <c r="B82" s="13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2642.0699999999997</v>
      </c>
      <c r="C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2684.8999999999996</v>
      </c>
      <c r="D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2715.8399999999997</v>
      </c>
      <c r="E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2731.93</v>
      </c>
      <c r="F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2740.49</v>
      </c>
      <c r="G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2740.51</v>
      </c>
      <c r="H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2685.68</v>
      </c>
      <c r="I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2805.51</v>
      </c>
      <c r="J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2686.21</v>
      </c>
      <c r="K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2771.6</v>
      </c>
      <c r="L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2687.94</v>
      </c>
      <c r="M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2691.87</v>
      </c>
      <c r="N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2681.8999999999996</v>
      </c>
      <c r="O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2682.0299999999997</v>
      </c>
      <c r="P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2673.56</v>
      </c>
      <c r="Q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2672.55</v>
      </c>
      <c r="R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2666.0699999999997</v>
      </c>
      <c r="S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2665.18</v>
      </c>
      <c r="T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2633.58</v>
      </c>
      <c r="U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2650.18</v>
      </c>
      <c r="V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2618.5299999999997</v>
      </c>
      <c r="W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2750.39</v>
      </c>
      <c r="X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2874.76</v>
      </c>
      <c r="Y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2734.23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5" t="s">
        <v>48</v>
      </c>
      <c r="B85" s="186" t="s">
        <v>121</v>
      </c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8"/>
    </row>
    <row r="86" spans="1:27" ht="12.75" x14ac:dyDescent="0.2">
      <c r="A86" s="176"/>
      <c r="B86" s="189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1"/>
    </row>
    <row r="87" spans="1:27" ht="12.75" customHeight="1" x14ac:dyDescent="0.2">
      <c r="A87" s="176"/>
      <c r="B87" s="178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0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7"/>
      <c r="B88" s="179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1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8.75" customHeight="1" x14ac:dyDescent="0.2">
      <c r="A89" s="78">
        <f t="shared" ref="A89:A117" si="3">A52</f>
        <v>42795</v>
      </c>
      <c r="B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2634.91</v>
      </c>
      <c r="C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2575.96</v>
      </c>
      <c r="D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2560.1099999999997</v>
      </c>
      <c r="E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2570.64</v>
      </c>
      <c r="F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2583.87</v>
      </c>
      <c r="G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2559.52</v>
      </c>
      <c r="H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2595.4299999999998</v>
      </c>
      <c r="I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2612.6999999999998</v>
      </c>
      <c r="J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2557.46</v>
      </c>
      <c r="K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2599.1799999999998</v>
      </c>
      <c r="L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2573.3599999999997</v>
      </c>
      <c r="M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2624.58</v>
      </c>
      <c r="N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2620.9899999999998</v>
      </c>
      <c r="O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2620.7199999999998</v>
      </c>
      <c r="P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2589.4899999999998</v>
      </c>
      <c r="Q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2587.77</v>
      </c>
      <c r="R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2633.7</v>
      </c>
      <c r="S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2674.2799999999997</v>
      </c>
      <c r="T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2764.88</v>
      </c>
      <c r="U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2772.44</v>
      </c>
      <c r="V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2759.24</v>
      </c>
      <c r="W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2802.11</v>
      </c>
      <c r="X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2945.2200000000003</v>
      </c>
      <c r="Y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2803.76</v>
      </c>
      <c r="AA89" s="79"/>
    </row>
    <row r="90" spans="1:27" x14ac:dyDescent="0.2">
      <c r="A90" s="78">
        <f t="shared" si="3"/>
        <v>42796</v>
      </c>
      <c r="B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2580.17</v>
      </c>
      <c r="C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2574.7799999999997</v>
      </c>
      <c r="D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2579.85</v>
      </c>
      <c r="E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2579.92</v>
      </c>
      <c r="F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2580.39</v>
      </c>
      <c r="G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2561.92</v>
      </c>
      <c r="H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2579.5499999999997</v>
      </c>
      <c r="I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2646.22</v>
      </c>
      <c r="J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2570.4499999999998</v>
      </c>
      <c r="K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2622.83</v>
      </c>
      <c r="L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2622.97</v>
      </c>
      <c r="M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2633.44</v>
      </c>
      <c r="N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2576.36</v>
      </c>
      <c r="O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2561.3199999999997</v>
      </c>
      <c r="P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2564.9299999999998</v>
      </c>
      <c r="Q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2564.7799999999997</v>
      </c>
      <c r="R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2576.2799999999997</v>
      </c>
      <c r="S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2575.2799999999997</v>
      </c>
      <c r="T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2659.54</v>
      </c>
      <c r="U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2629.29</v>
      </c>
      <c r="V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2613.5699999999997</v>
      </c>
      <c r="W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2705.66</v>
      </c>
      <c r="X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2835.17</v>
      </c>
      <c r="Y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2692.85</v>
      </c>
    </row>
    <row r="91" spans="1:27" x14ac:dyDescent="0.2">
      <c r="A91" s="78">
        <f t="shared" si="3"/>
        <v>42797</v>
      </c>
      <c r="B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2592.84</v>
      </c>
      <c r="C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2586.2599999999998</v>
      </c>
      <c r="D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2626.22</v>
      </c>
      <c r="E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2626.26</v>
      </c>
      <c r="F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2626.84</v>
      </c>
      <c r="G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2586.87</v>
      </c>
      <c r="H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2586.8599999999997</v>
      </c>
      <c r="I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2640.0299999999997</v>
      </c>
      <c r="J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2604.29</v>
      </c>
      <c r="K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2692.67</v>
      </c>
      <c r="L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2692.72</v>
      </c>
      <c r="M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2582.2399999999998</v>
      </c>
      <c r="N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2576.21</v>
      </c>
      <c r="O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2576.04</v>
      </c>
      <c r="P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2603.9299999999998</v>
      </c>
      <c r="Q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2603.8599999999997</v>
      </c>
      <c r="R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2603.6099999999997</v>
      </c>
      <c r="S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2580.5299999999997</v>
      </c>
      <c r="T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2615.9899999999998</v>
      </c>
      <c r="U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2635.3999999999996</v>
      </c>
      <c r="V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2625.92</v>
      </c>
      <c r="W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2697.95</v>
      </c>
      <c r="X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2837.05</v>
      </c>
      <c r="Y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2691.21</v>
      </c>
    </row>
    <row r="92" spans="1:27" x14ac:dyDescent="0.2">
      <c r="A92" s="78">
        <f t="shared" si="3"/>
        <v>42798</v>
      </c>
      <c r="B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2605.63</v>
      </c>
      <c r="C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2614.96</v>
      </c>
      <c r="D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2630.44</v>
      </c>
      <c r="E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2630.49</v>
      </c>
      <c r="F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2631.06</v>
      </c>
      <c r="G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2593.27</v>
      </c>
      <c r="H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2583.88</v>
      </c>
      <c r="I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2607.5699999999997</v>
      </c>
      <c r="J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2723.77</v>
      </c>
      <c r="K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2567.81</v>
      </c>
      <c r="L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2568.17</v>
      </c>
      <c r="M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2567.9699999999998</v>
      </c>
      <c r="N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2567.7199999999998</v>
      </c>
      <c r="O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2836.05</v>
      </c>
      <c r="P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2823.02</v>
      </c>
      <c r="Q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2810.88</v>
      </c>
      <c r="R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2595.02</v>
      </c>
      <c r="S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2560.2799999999997</v>
      </c>
      <c r="T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2781.67</v>
      </c>
      <c r="U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2864.53</v>
      </c>
      <c r="V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2811.95</v>
      </c>
      <c r="W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2707.68</v>
      </c>
      <c r="X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2600.5500000000002</v>
      </c>
      <c r="Y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2717.55</v>
      </c>
    </row>
    <row r="93" spans="1:27" x14ac:dyDescent="0.2">
      <c r="A93" s="78">
        <f t="shared" si="3"/>
        <v>42799</v>
      </c>
      <c r="B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2602.94</v>
      </c>
      <c r="C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2614.65</v>
      </c>
      <c r="D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2629.66</v>
      </c>
      <c r="E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2629.68</v>
      </c>
      <c r="F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2630.58</v>
      </c>
      <c r="G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2592.87</v>
      </c>
      <c r="H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2578.81</v>
      </c>
      <c r="I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2605.21</v>
      </c>
      <c r="J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2717.4</v>
      </c>
      <c r="K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2580.4899999999998</v>
      </c>
      <c r="L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2602.09</v>
      </c>
      <c r="M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2602.09</v>
      </c>
      <c r="N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2601.59</v>
      </c>
      <c r="O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2760.2999999999997</v>
      </c>
      <c r="P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2728.63</v>
      </c>
      <c r="Q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2725.68</v>
      </c>
      <c r="R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2639.56</v>
      </c>
      <c r="S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2567.9299999999998</v>
      </c>
      <c r="T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2711.8999999999996</v>
      </c>
      <c r="U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2794.27</v>
      </c>
      <c r="V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2752.34</v>
      </c>
      <c r="W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2678.5299999999997</v>
      </c>
      <c r="X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2562.89</v>
      </c>
      <c r="Y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2692.02</v>
      </c>
    </row>
    <row r="94" spans="1:27" x14ac:dyDescent="0.2">
      <c r="A94" s="78">
        <f t="shared" si="3"/>
        <v>42800</v>
      </c>
      <c r="B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2576.6999999999998</v>
      </c>
      <c r="C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2612.08</v>
      </c>
      <c r="D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2654.72</v>
      </c>
      <c r="E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2669.7</v>
      </c>
      <c r="F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2654.35</v>
      </c>
      <c r="G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2626.46</v>
      </c>
      <c r="H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2562.2199999999998</v>
      </c>
      <c r="I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2693.38</v>
      </c>
      <c r="J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2615.67</v>
      </c>
      <c r="K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2691.44</v>
      </c>
      <c r="L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2691.59</v>
      </c>
      <c r="M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2619.4699999999998</v>
      </c>
      <c r="N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2620.1899999999996</v>
      </c>
      <c r="O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2619.81</v>
      </c>
      <c r="P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2604.0499999999997</v>
      </c>
      <c r="Q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2587.81</v>
      </c>
      <c r="R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2559.12</v>
      </c>
      <c r="S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2579.2799999999997</v>
      </c>
      <c r="T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2625.5299999999997</v>
      </c>
      <c r="U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2646.0699999999997</v>
      </c>
      <c r="V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2622.5699999999997</v>
      </c>
      <c r="W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2698.04</v>
      </c>
      <c r="X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2841.24</v>
      </c>
      <c r="Y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2688.73</v>
      </c>
    </row>
    <row r="95" spans="1:27" x14ac:dyDescent="0.2">
      <c r="A95" s="78">
        <f t="shared" si="3"/>
        <v>42801</v>
      </c>
      <c r="B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2576.06</v>
      </c>
      <c r="C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2612.5099999999998</v>
      </c>
      <c r="D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2655.09</v>
      </c>
      <c r="E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2670.16</v>
      </c>
      <c r="F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2655.02</v>
      </c>
      <c r="G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2626.42</v>
      </c>
      <c r="H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2574.77</v>
      </c>
      <c r="I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2739.02</v>
      </c>
      <c r="J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2653.7</v>
      </c>
      <c r="K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2754.2599999999998</v>
      </c>
      <c r="L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2709.1</v>
      </c>
      <c r="M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2576.09</v>
      </c>
      <c r="N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2575.64</v>
      </c>
      <c r="O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2575.3000000000002</v>
      </c>
      <c r="P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2575.19</v>
      </c>
      <c r="Q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2575.2599999999998</v>
      </c>
      <c r="R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2559.17</v>
      </c>
      <c r="S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2590.14</v>
      </c>
      <c r="T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2599.88</v>
      </c>
      <c r="U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2634.06</v>
      </c>
      <c r="V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2601.1099999999997</v>
      </c>
      <c r="W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2668.05</v>
      </c>
      <c r="X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2835.5299999999997</v>
      </c>
      <c r="Y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2656.6</v>
      </c>
    </row>
    <row r="96" spans="1:27" x14ac:dyDescent="0.2">
      <c r="A96" s="78">
        <f t="shared" si="3"/>
        <v>42802</v>
      </c>
      <c r="B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2558.48</v>
      </c>
      <c r="C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2630.34</v>
      </c>
      <c r="D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2698.47</v>
      </c>
      <c r="E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2698.31</v>
      </c>
      <c r="F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2698.25</v>
      </c>
      <c r="G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2671.7799999999997</v>
      </c>
      <c r="H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2646.46</v>
      </c>
      <c r="I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2615.46</v>
      </c>
      <c r="J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2594.9299999999998</v>
      </c>
      <c r="K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2779.33</v>
      </c>
      <c r="L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2691.04</v>
      </c>
      <c r="M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2691</v>
      </c>
      <c r="N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2709.14</v>
      </c>
      <c r="O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2723.7799999999997</v>
      </c>
      <c r="P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2722.27</v>
      </c>
      <c r="Q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2758.19</v>
      </c>
      <c r="R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2571.69</v>
      </c>
      <c r="S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2604.39</v>
      </c>
      <c r="T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2684.42</v>
      </c>
      <c r="U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2776.88</v>
      </c>
      <c r="V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2748.84</v>
      </c>
      <c r="W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2670.41</v>
      </c>
      <c r="X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2566.65</v>
      </c>
      <c r="Y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2717.36</v>
      </c>
    </row>
    <row r="97" spans="1:25" x14ac:dyDescent="0.2">
      <c r="A97" s="78">
        <f t="shared" si="3"/>
        <v>42803</v>
      </c>
      <c r="B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2573.16</v>
      </c>
      <c r="C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2612.91</v>
      </c>
      <c r="D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2655.46</v>
      </c>
      <c r="E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2670.56</v>
      </c>
      <c r="F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2670.71</v>
      </c>
      <c r="G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2640.95</v>
      </c>
      <c r="H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2587.44</v>
      </c>
      <c r="I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2724.3599999999997</v>
      </c>
      <c r="J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2628.64</v>
      </c>
      <c r="K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2727.61</v>
      </c>
      <c r="L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2676.91</v>
      </c>
      <c r="M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2604.75</v>
      </c>
      <c r="N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2576.37</v>
      </c>
      <c r="O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2592.91</v>
      </c>
      <c r="P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2592.92</v>
      </c>
      <c r="Q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2604.41</v>
      </c>
      <c r="R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2604.69</v>
      </c>
      <c r="S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2595.15</v>
      </c>
      <c r="T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2567.4499999999998</v>
      </c>
      <c r="U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2615.67</v>
      </c>
      <c r="V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2563.13</v>
      </c>
      <c r="W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2648.67</v>
      </c>
      <c r="X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2792.18</v>
      </c>
      <c r="Y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2650.67</v>
      </c>
    </row>
    <row r="98" spans="1:25" x14ac:dyDescent="0.2">
      <c r="A98" s="78">
        <f t="shared" si="3"/>
        <v>42804</v>
      </c>
      <c r="B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2562.37</v>
      </c>
      <c r="C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2640.8599999999997</v>
      </c>
      <c r="D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2655.64</v>
      </c>
      <c r="E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2670.7</v>
      </c>
      <c r="F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2670.8199999999997</v>
      </c>
      <c r="G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2641.14</v>
      </c>
      <c r="H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2587.06</v>
      </c>
      <c r="I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2723.31</v>
      </c>
      <c r="J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2628.16</v>
      </c>
      <c r="K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2691.96</v>
      </c>
      <c r="L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2667.79</v>
      </c>
      <c r="M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2584.06</v>
      </c>
      <c r="N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2581.3599999999997</v>
      </c>
      <c r="O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2592.33</v>
      </c>
      <c r="P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2592.3199999999997</v>
      </c>
      <c r="Q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2603.87</v>
      </c>
      <c r="R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2575.79</v>
      </c>
      <c r="S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2602.73</v>
      </c>
      <c r="T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2588.04</v>
      </c>
      <c r="U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2634.34</v>
      </c>
      <c r="V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2618.17</v>
      </c>
      <c r="W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2663.2599999999998</v>
      </c>
      <c r="X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2806.4700000000003</v>
      </c>
      <c r="Y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2676.13</v>
      </c>
    </row>
    <row r="99" spans="1:25" x14ac:dyDescent="0.2">
      <c r="A99" s="78">
        <f t="shared" si="3"/>
        <v>42805</v>
      </c>
      <c r="B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2599.12</v>
      </c>
      <c r="C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2600.04</v>
      </c>
      <c r="D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2630.37</v>
      </c>
      <c r="E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2630.21</v>
      </c>
      <c r="F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2646.17</v>
      </c>
      <c r="G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2630.08</v>
      </c>
      <c r="H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2585.41</v>
      </c>
      <c r="I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2602.79</v>
      </c>
      <c r="J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2730.74</v>
      </c>
      <c r="K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2601.37</v>
      </c>
      <c r="L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2601.5299999999997</v>
      </c>
      <c r="M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2601.44</v>
      </c>
      <c r="N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2639.3599999999997</v>
      </c>
      <c r="O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2767.7999999999997</v>
      </c>
      <c r="P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2730.2</v>
      </c>
      <c r="Q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2729.5299999999997</v>
      </c>
      <c r="R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2727.34</v>
      </c>
      <c r="S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2640.95</v>
      </c>
      <c r="T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2684.16</v>
      </c>
      <c r="U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2759.73</v>
      </c>
      <c r="V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2737.09</v>
      </c>
      <c r="W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2651.04</v>
      </c>
      <c r="X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2566.44</v>
      </c>
      <c r="Y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2692.38</v>
      </c>
    </row>
    <row r="100" spans="1:25" x14ac:dyDescent="0.2">
      <c r="A100" s="78">
        <f t="shared" si="3"/>
        <v>42806</v>
      </c>
      <c r="B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2599.64</v>
      </c>
      <c r="C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2600.0899999999997</v>
      </c>
      <c r="D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2630.2799999999997</v>
      </c>
      <c r="E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2630.3199999999997</v>
      </c>
      <c r="F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2646.2799999999997</v>
      </c>
      <c r="G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2630.25</v>
      </c>
      <c r="H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2585.29</v>
      </c>
      <c r="I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2592.9499999999998</v>
      </c>
      <c r="J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2645.7799999999997</v>
      </c>
      <c r="K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2708.63</v>
      </c>
      <c r="L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2673.09</v>
      </c>
      <c r="M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2656.23</v>
      </c>
      <c r="N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2681.87</v>
      </c>
      <c r="O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2737.02</v>
      </c>
      <c r="P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2717.69</v>
      </c>
      <c r="Q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2714.48</v>
      </c>
      <c r="R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2728.5699999999997</v>
      </c>
      <c r="S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2641.45</v>
      </c>
      <c r="T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2684.88</v>
      </c>
      <c r="U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2757.6099999999997</v>
      </c>
      <c r="V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2736.7799999999997</v>
      </c>
      <c r="W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2649.96</v>
      </c>
      <c r="X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2580.0100000000002</v>
      </c>
      <c r="Y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2692.6</v>
      </c>
    </row>
    <row r="101" spans="1:25" x14ac:dyDescent="0.2">
      <c r="A101" s="78">
        <f t="shared" si="3"/>
        <v>42807</v>
      </c>
      <c r="B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2561.92</v>
      </c>
      <c r="C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2612.5299999999997</v>
      </c>
      <c r="D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2655.02</v>
      </c>
      <c r="E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2670.27</v>
      </c>
      <c r="F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2669.7799999999997</v>
      </c>
      <c r="G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2640.05</v>
      </c>
      <c r="H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2605.91</v>
      </c>
      <c r="I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2722.8199999999997</v>
      </c>
      <c r="J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2615.02</v>
      </c>
      <c r="K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2666.79</v>
      </c>
      <c r="L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2643.94</v>
      </c>
      <c r="M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2617.9699999999998</v>
      </c>
      <c r="N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2559.25</v>
      </c>
      <c r="O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2575.16</v>
      </c>
      <c r="P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2591.7799999999997</v>
      </c>
      <c r="Q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2591.58</v>
      </c>
      <c r="R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2591.58</v>
      </c>
      <c r="S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2585.9499999999998</v>
      </c>
      <c r="T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2566.5100000000002</v>
      </c>
      <c r="U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2642.47</v>
      </c>
      <c r="V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2623.19</v>
      </c>
      <c r="W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2670.3199999999997</v>
      </c>
      <c r="X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2824.37</v>
      </c>
      <c r="Y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2682.19</v>
      </c>
    </row>
    <row r="102" spans="1:25" x14ac:dyDescent="0.2">
      <c r="A102" s="78">
        <f t="shared" si="3"/>
        <v>42808</v>
      </c>
      <c r="B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2577.04</v>
      </c>
      <c r="C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2612.25</v>
      </c>
      <c r="D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2654.63</v>
      </c>
      <c r="E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2669.89</v>
      </c>
      <c r="F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2669.8199999999997</v>
      </c>
      <c r="G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2655.18</v>
      </c>
      <c r="H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2606.9</v>
      </c>
      <c r="I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2739.2999999999997</v>
      </c>
      <c r="J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2615.81</v>
      </c>
      <c r="K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2709.06</v>
      </c>
      <c r="L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2667.8599999999997</v>
      </c>
      <c r="M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2607.6999999999998</v>
      </c>
      <c r="N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2560.09</v>
      </c>
      <c r="O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2559.9899999999998</v>
      </c>
      <c r="P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2570.6</v>
      </c>
      <c r="Q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2581.23</v>
      </c>
      <c r="R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2581.6999999999998</v>
      </c>
      <c r="S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2561.27</v>
      </c>
      <c r="T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2563.14</v>
      </c>
      <c r="U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2629.6</v>
      </c>
      <c r="V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2614.25</v>
      </c>
      <c r="W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2669.13</v>
      </c>
      <c r="X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2808.48</v>
      </c>
      <c r="Y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2678.3999999999996</v>
      </c>
    </row>
    <row r="103" spans="1:25" x14ac:dyDescent="0.2">
      <c r="A103" s="78">
        <f t="shared" si="3"/>
        <v>42809</v>
      </c>
      <c r="B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2561.6099999999997</v>
      </c>
      <c r="C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2611.9499999999998</v>
      </c>
      <c r="D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2654.24</v>
      </c>
      <c r="E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2684.99</v>
      </c>
      <c r="F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2685.1499999999996</v>
      </c>
      <c r="G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2654.38</v>
      </c>
      <c r="H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2606.31</v>
      </c>
      <c r="I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2754.89</v>
      </c>
      <c r="J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2640.12</v>
      </c>
      <c r="K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2708.12</v>
      </c>
      <c r="L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2644.3</v>
      </c>
      <c r="M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2630</v>
      </c>
      <c r="N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2607.64</v>
      </c>
      <c r="O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2607.83</v>
      </c>
      <c r="P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2607.56</v>
      </c>
      <c r="Q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2607.4699999999998</v>
      </c>
      <c r="R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2605.75</v>
      </c>
      <c r="S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2623.2599999999998</v>
      </c>
      <c r="T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2615.66</v>
      </c>
      <c r="U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2634.79</v>
      </c>
      <c r="V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2617.9</v>
      </c>
      <c r="W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2671.72</v>
      </c>
      <c r="X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2812.83</v>
      </c>
      <c r="Y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2680.7</v>
      </c>
    </row>
    <row r="104" spans="1:25" x14ac:dyDescent="0.2">
      <c r="A104" s="78">
        <f t="shared" si="3"/>
        <v>42810</v>
      </c>
      <c r="B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2561.19</v>
      </c>
      <c r="C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2625.22</v>
      </c>
      <c r="D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2653.94</v>
      </c>
      <c r="E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2684.93</v>
      </c>
      <c r="F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2684.8599999999997</v>
      </c>
      <c r="G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2654.22</v>
      </c>
      <c r="H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2605.4699999999998</v>
      </c>
      <c r="I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2723</v>
      </c>
      <c r="J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2592.2599999999998</v>
      </c>
      <c r="K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2667.05</v>
      </c>
      <c r="L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2643.86</v>
      </c>
      <c r="M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2633.09</v>
      </c>
      <c r="N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2610.3199999999997</v>
      </c>
      <c r="O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2609.6799999999998</v>
      </c>
      <c r="P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2608.8199999999997</v>
      </c>
      <c r="Q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2608.65</v>
      </c>
      <c r="R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2603.65</v>
      </c>
      <c r="S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2620.4</v>
      </c>
      <c r="T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2618.2199999999998</v>
      </c>
      <c r="U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2653.96</v>
      </c>
      <c r="V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2616.5299999999997</v>
      </c>
      <c r="W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2660.5499999999997</v>
      </c>
      <c r="X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2814.6</v>
      </c>
      <c r="Y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2661.79</v>
      </c>
    </row>
    <row r="105" spans="1:25" x14ac:dyDescent="0.2">
      <c r="A105" s="78">
        <f t="shared" si="3"/>
        <v>42811</v>
      </c>
      <c r="B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2561.66</v>
      </c>
      <c r="C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2625.1099999999997</v>
      </c>
      <c r="D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2676.85</v>
      </c>
      <c r="E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2684.73</v>
      </c>
      <c r="F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2684.56</v>
      </c>
      <c r="G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2653.47</v>
      </c>
      <c r="H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2605.58</v>
      </c>
      <c r="I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2722.36</v>
      </c>
      <c r="J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2603.79</v>
      </c>
      <c r="K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2667.2</v>
      </c>
      <c r="L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2644.31</v>
      </c>
      <c r="M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2634.68</v>
      </c>
      <c r="N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2610.44</v>
      </c>
      <c r="O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2610.19</v>
      </c>
      <c r="P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2608.65</v>
      </c>
      <c r="Q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2607.16</v>
      </c>
      <c r="R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2606.96</v>
      </c>
      <c r="S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2629.3</v>
      </c>
      <c r="T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2589.3599999999997</v>
      </c>
      <c r="U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2618.46</v>
      </c>
      <c r="V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2619.67</v>
      </c>
      <c r="W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2677.71</v>
      </c>
      <c r="X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2810.64</v>
      </c>
      <c r="Y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2658.8599999999997</v>
      </c>
    </row>
    <row r="106" spans="1:25" x14ac:dyDescent="0.2">
      <c r="A106" s="78">
        <f t="shared" si="3"/>
        <v>42812</v>
      </c>
      <c r="B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2574.0500000000002</v>
      </c>
      <c r="C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2614.44</v>
      </c>
      <c r="D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2671.46</v>
      </c>
      <c r="E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2671.5099999999998</v>
      </c>
      <c r="F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2671.18</v>
      </c>
      <c r="G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2646.39</v>
      </c>
      <c r="H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2592.9299999999998</v>
      </c>
      <c r="I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2558.85</v>
      </c>
      <c r="J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2600.15</v>
      </c>
      <c r="K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2624.2799999999997</v>
      </c>
      <c r="L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2602.23</v>
      </c>
      <c r="M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2580.8000000000002</v>
      </c>
      <c r="N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2580.87</v>
      </c>
      <c r="O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2762.84</v>
      </c>
      <c r="P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2761.16</v>
      </c>
      <c r="Q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2748.05</v>
      </c>
      <c r="R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2641.55</v>
      </c>
      <c r="S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2568.48</v>
      </c>
      <c r="T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2721.52</v>
      </c>
      <c r="U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2787.0099999999998</v>
      </c>
      <c r="V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2751.0499999999997</v>
      </c>
      <c r="W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2688.5099999999998</v>
      </c>
      <c r="X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2583.6</v>
      </c>
      <c r="Y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2701.42</v>
      </c>
    </row>
    <row r="107" spans="1:25" x14ac:dyDescent="0.2">
      <c r="A107" s="78">
        <f t="shared" si="3"/>
        <v>42813</v>
      </c>
      <c r="B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2585.52</v>
      </c>
      <c r="C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2614.8000000000002</v>
      </c>
      <c r="D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2630.08</v>
      </c>
      <c r="E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2671.3999999999996</v>
      </c>
      <c r="F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2671.43</v>
      </c>
      <c r="G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2646</v>
      </c>
      <c r="H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2630.37</v>
      </c>
      <c r="I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2593.1999999999998</v>
      </c>
      <c r="J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2596.71</v>
      </c>
      <c r="K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2656.5499999999997</v>
      </c>
      <c r="L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2625.02</v>
      </c>
      <c r="M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2625.1499999999996</v>
      </c>
      <c r="N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2624.88</v>
      </c>
      <c r="O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2729.24</v>
      </c>
      <c r="P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2728.97</v>
      </c>
      <c r="Q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2712.13</v>
      </c>
      <c r="R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2655.98</v>
      </c>
      <c r="S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2602.9</v>
      </c>
      <c r="T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2711.4</v>
      </c>
      <c r="U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2800.8900000000003</v>
      </c>
      <c r="V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2749.35</v>
      </c>
      <c r="W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2695.48</v>
      </c>
      <c r="X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2567.87</v>
      </c>
      <c r="Y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2683.48</v>
      </c>
    </row>
    <row r="108" spans="1:25" x14ac:dyDescent="0.2">
      <c r="A108" s="78">
        <f t="shared" si="3"/>
        <v>42814</v>
      </c>
      <c r="B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2574.02</v>
      </c>
      <c r="C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2640.62</v>
      </c>
      <c r="D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2678.09</v>
      </c>
      <c r="E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2686.08</v>
      </c>
      <c r="F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2685.98</v>
      </c>
      <c r="G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2655.09</v>
      </c>
      <c r="H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2606.6099999999997</v>
      </c>
      <c r="I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2723.59</v>
      </c>
      <c r="J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2604.16</v>
      </c>
      <c r="K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2667.5499999999997</v>
      </c>
      <c r="L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2629.92</v>
      </c>
      <c r="M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2618.34</v>
      </c>
      <c r="N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2609.0500000000002</v>
      </c>
      <c r="O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2600.96</v>
      </c>
      <c r="P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2600.2799999999997</v>
      </c>
      <c r="Q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2607.1099999999997</v>
      </c>
      <c r="R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2607.13</v>
      </c>
      <c r="S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2628.69</v>
      </c>
      <c r="T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2590.62</v>
      </c>
      <c r="U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2621.23</v>
      </c>
      <c r="V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2621.19</v>
      </c>
      <c r="W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2690.46</v>
      </c>
      <c r="X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2810.5</v>
      </c>
      <c r="Y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2659.04</v>
      </c>
    </row>
    <row r="109" spans="1:25" x14ac:dyDescent="0.2">
      <c r="A109" s="78">
        <f t="shared" si="3"/>
        <v>42815</v>
      </c>
      <c r="B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2575.02</v>
      </c>
      <c r="C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2605.27</v>
      </c>
      <c r="D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2639.84</v>
      </c>
      <c r="E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2654.45</v>
      </c>
      <c r="F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2654.34</v>
      </c>
      <c r="G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2654.44</v>
      </c>
      <c r="H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2574.14</v>
      </c>
      <c r="I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2723.52</v>
      </c>
      <c r="J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2603.92</v>
      </c>
      <c r="K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2667.85</v>
      </c>
      <c r="L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2630.29</v>
      </c>
      <c r="M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2620.12</v>
      </c>
      <c r="N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2611.11</v>
      </c>
      <c r="O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2602.94</v>
      </c>
      <c r="P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2601.69</v>
      </c>
      <c r="Q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2609.1099999999997</v>
      </c>
      <c r="R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2609.29</v>
      </c>
      <c r="S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2631.25</v>
      </c>
      <c r="T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2592.41</v>
      </c>
      <c r="U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2622.58</v>
      </c>
      <c r="V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2622.29</v>
      </c>
      <c r="W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2692.49</v>
      </c>
      <c r="X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2835.2200000000003</v>
      </c>
      <c r="Y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2672.75</v>
      </c>
    </row>
    <row r="110" spans="1:25" x14ac:dyDescent="0.2">
      <c r="A110" s="78">
        <f t="shared" si="3"/>
        <v>42816</v>
      </c>
      <c r="B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2575.94</v>
      </c>
      <c r="C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2604.85</v>
      </c>
      <c r="D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2654.04</v>
      </c>
      <c r="E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2677.1099999999997</v>
      </c>
      <c r="F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2677.1099999999997</v>
      </c>
      <c r="G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2654.22</v>
      </c>
      <c r="H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2605.64</v>
      </c>
      <c r="I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2722.27</v>
      </c>
      <c r="J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2603.8599999999997</v>
      </c>
      <c r="K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2668.39</v>
      </c>
      <c r="L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2630.66</v>
      </c>
      <c r="M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2623.93</v>
      </c>
      <c r="N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2608.21</v>
      </c>
      <c r="O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2600.5699999999997</v>
      </c>
      <c r="P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2600.31</v>
      </c>
      <c r="Q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2607.67</v>
      </c>
      <c r="R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2607.5099999999998</v>
      </c>
      <c r="S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2629.3199999999997</v>
      </c>
      <c r="T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2590.9899999999998</v>
      </c>
      <c r="U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2619.91</v>
      </c>
      <c r="V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2620.25</v>
      </c>
      <c r="W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2687.11</v>
      </c>
      <c r="X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2817.69</v>
      </c>
      <c r="Y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2640.27</v>
      </c>
    </row>
    <row r="111" spans="1:25" x14ac:dyDescent="0.2">
      <c r="A111" s="78">
        <f t="shared" si="3"/>
        <v>42817</v>
      </c>
      <c r="B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2561.7199999999998</v>
      </c>
      <c r="C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2625.95</v>
      </c>
      <c r="D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2654.6499999999996</v>
      </c>
      <c r="E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2677.46</v>
      </c>
      <c r="F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2677.46</v>
      </c>
      <c r="G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2654.49</v>
      </c>
      <c r="H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2605.89</v>
      </c>
      <c r="I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2723.38</v>
      </c>
      <c r="J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2604.06</v>
      </c>
      <c r="K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2668.14</v>
      </c>
      <c r="L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2630.62</v>
      </c>
      <c r="M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2583.5699999999997</v>
      </c>
      <c r="N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2584.09</v>
      </c>
      <c r="O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2584.09</v>
      </c>
      <c r="P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2584.0299999999997</v>
      </c>
      <c r="Q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2605.56</v>
      </c>
      <c r="R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2605.34</v>
      </c>
      <c r="S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2624.8199999999997</v>
      </c>
      <c r="T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2589.9699999999998</v>
      </c>
      <c r="U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2619.4499999999998</v>
      </c>
      <c r="V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2620.39</v>
      </c>
      <c r="W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2681.46</v>
      </c>
      <c r="X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2791.93</v>
      </c>
      <c r="Y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2667.8599999999997</v>
      </c>
    </row>
    <row r="112" spans="1:25" x14ac:dyDescent="0.2">
      <c r="A112" s="78">
        <f t="shared" si="3"/>
        <v>42818</v>
      </c>
      <c r="B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2561.89</v>
      </c>
      <c r="C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2640.3199999999997</v>
      </c>
      <c r="D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2670.23</v>
      </c>
      <c r="E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2702.15</v>
      </c>
      <c r="F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2702.08</v>
      </c>
      <c r="G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2654.86</v>
      </c>
      <c r="H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2605.89</v>
      </c>
      <c r="I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2723.37</v>
      </c>
      <c r="J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2634.59</v>
      </c>
      <c r="K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2727.35</v>
      </c>
      <c r="L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2668.36</v>
      </c>
      <c r="M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2568.71</v>
      </c>
      <c r="N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2568.8199999999997</v>
      </c>
      <c r="O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2568.75</v>
      </c>
      <c r="P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2568.77</v>
      </c>
      <c r="Q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2568.56</v>
      </c>
      <c r="R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2605.15</v>
      </c>
      <c r="S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2626.5</v>
      </c>
      <c r="T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2590.75</v>
      </c>
      <c r="U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2624.21</v>
      </c>
      <c r="V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2621.87</v>
      </c>
      <c r="W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2687.73</v>
      </c>
      <c r="X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2814.5</v>
      </c>
      <c r="Y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2667.58</v>
      </c>
    </row>
    <row r="113" spans="1:27" x14ac:dyDescent="0.2">
      <c r="A113" s="78">
        <f t="shared" si="3"/>
        <v>42819</v>
      </c>
      <c r="B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2558.44</v>
      </c>
      <c r="C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2646.56</v>
      </c>
      <c r="D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2663.1499999999996</v>
      </c>
      <c r="E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2671.56</v>
      </c>
      <c r="F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2671.47</v>
      </c>
      <c r="G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2646.06</v>
      </c>
      <c r="H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2630.33</v>
      </c>
      <c r="I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2587.85</v>
      </c>
      <c r="J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2618.2399999999998</v>
      </c>
      <c r="K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2656.2599999999998</v>
      </c>
      <c r="L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2624.52</v>
      </c>
      <c r="M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2624.2799999999997</v>
      </c>
      <c r="N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2624.0299999999997</v>
      </c>
      <c r="O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2784.92</v>
      </c>
      <c r="P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2781.14</v>
      </c>
      <c r="Q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2755.58</v>
      </c>
      <c r="R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2656.5099999999998</v>
      </c>
      <c r="S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2602.87</v>
      </c>
      <c r="T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2731.21</v>
      </c>
      <c r="U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2825.9300000000003</v>
      </c>
      <c r="V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2767.02</v>
      </c>
      <c r="W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2701.48</v>
      </c>
      <c r="X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2567.3000000000002</v>
      </c>
      <c r="Y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2706.93</v>
      </c>
    </row>
    <row r="114" spans="1:27" x14ac:dyDescent="0.2">
      <c r="A114" s="78">
        <f t="shared" si="3"/>
        <v>42820</v>
      </c>
      <c r="B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2558.1999999999998</v>
      </c>
      <c r="C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2630.08</v>
      </c>
      <c r="D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2671.5299999999997</v>
      </c>
      <c r="E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2671.5299999999997</v>
      </c>
      <c r="F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2671.3999999999996</v>
      </c>
      <c r="G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2646.2</v>
      </c>
      <c r="H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2592.4499999999998</v>
      </c>
      <c r="I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2565.17</v>
      </c>
      <c r="J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2598.83</v>
      </c>
      <c r="K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2673.1499999999996</v>
      </c>
      <c r="L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2682.63</v>
      </c>
      <c r="M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2682.37</v>
      </c>
      <c r="N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2709</v>
      </c>
      <c r="O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2737.99</v>
      </c>
      <c r="P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2685.7599999999998</v>
      </c>
      <c r="Q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2677.7799999999997</v>
      </c>
      <c r="R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2757.18</v>
      </c>
      <c r="S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2639.84</v>
      </c>
      <c r="T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2628.83</v>
      </c>
      <c r="U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2751.77</v>
      </c>
      <c r="V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2717.84</v>
      </c>
      <c r="W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2653.14</v>
      </c>
      <c r="X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2601.85</v>
      </c>
      <c r="Y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2643.6099999999997</v>
      </c>
    </row>
    <row r="115" spans="1:27" x14ac:dyDescent="0.2">
      <c r="A115" s="78">
        <f t="shared" si="3"/>
        <v>42821</v>
      </c>
      <c r="B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2561.79</v>
      </c>
      <c r="C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2640.06</v>
      </c>
      <c r="D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2670.09</v>
      </c>
      <c r="E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2702.1</v>
      </c>
      <c r="F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2702.25</v>
      </c>
      <c r="G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2677.74</v>
      </c>
      <c r="H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2626.5299999999997</v>
      </c>
      <c r="I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2738.83</v>
      </c>
      <c r="J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2653.31</v>
      </c>
      <c r="K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2753.97</v>
      </c>
      <c r="L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2709.0699999999997</v>
      </c>
      <c r="M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2569.7799999999997</v>
      </c>
      <c r="N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2575.9299999999998</v>
      </c>
      <c r="O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2575.8000000000002</v>
      </c>
      <c r="P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2569.98</v>
      </c>
      <c r="Q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2570.23</v>
      </c>
      <c r="R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2609.4699999999998</v>
      </c>
      <c r="S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2624</v>
      </c>
      <c r="T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2593.46</v>
      </c>
      <c r="U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2622</v>
      </c>
      <c r="V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2623.43</v>
      </c>
      <c r="W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2667.6</v>
      </c>
      <c r="X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2787.12</v>
      </c>
      <c r="Y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2633.48</v>
      </c>
    </row>
    <row r="116" spans="1:27" x14ac:dyDescent="0.2">
      <c r="A116" s="78">
        <f t="shared" si="3"/>
        <v>42822</v>
      </c>
      <c r="B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2584.69</v>
      </c>
      <c r="C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2598.88</v>
      </c>
      <c r="D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2625.8</v>
      </c>
      <c r="E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2639.83</v>
      </c>
      <c r="F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2639.91</v>
      </c>
      <c r="G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2625.85</v>
      </c>
      <c r="H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2573.81</v>
      </c>
      <c r="I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2723.18</v>
      </c>
      <c r="J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2603.69</v>
      </c>
      <c r="K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2691.0299999999997</v>
      </c>
      <c r="L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2667.15</v>
      </c>
      <c r="M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2611.0299999999997</v>
      </c>
      <c r="N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2587.2599999999998</v>
      </c>
      <c r="O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2587.73</v>
      </c>
      <c r="P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2571.33</v>
      </c>
      <c r="Q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2571.44</v>
      </c>
      <c r="R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2611.54</v>
      </c>
      <c r="S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2611.38</v>
      </c>
      <c r="T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2595.04</v>
      </c>
      <c r="U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2623.59</v>
      </c>
      <c r="V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2623.99</v>
      </c>
      <c r="W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2667.3199999999997</v>
      </c>
      <c r="X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2809.2799999999997</v>
      </c>
      <c r="Y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2663.66</v>
      </c>
    </row>
    <row r="117" spans="1:27" x14ac:dyDescent="0.2">
      <c r="A117" s="78">
        <f t="shared" si="3"/>
        <v>42823</v>
      </c>
      <c r="B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2573.6799999999998</v>
      </c>
      <c r="C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2640.0699999999997</v>
      </c>
      <c r="D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2625.93</v>
      </c>
      <c r="E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2654.9</v>
      </c>
      <c r="F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2655.02</v>
      </c>
      <c r="G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2640.44</v>
      </c>
      <c r="H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2599.9299999999998</v>
      </c>
      <c r="I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2780.71</v>
      </c>
      <c r="J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2604.6099999999997</v>
      </c>
      <c r="K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2692.06</v>
      </c>
      <c r="L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2668.43</v>
      </c>
      <c r="M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2614.37</v>
      </c>
      <c r="N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2588.52</v>
      </c>
      <c r="O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2570.39</v>
      </c>
      <c r="P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2581.16</v>
      </c>
      <c r="Q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2581.0699999999997</v>
      </c>
      <c r="R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2570.13</v>
      </c>
      <c r="S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2570.54</v>
      </c>
      <c r="T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2597.5699999999997</v>
      </c>
      <c r="U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2605.96</v>
      </c>
      <c r="V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2626.1</v>
      </c>
      <c r="W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2613.64</v>
      </c>
      <c r="X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2809.62</v>
      </c>
      <c r="Y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2672.5499999999997</v>
      </c>
    </row>
    <row r="118" spans="1:27" x14ac:dyDescent="0.2">
      <c r="A118" s="78">
        <f t="shared" ref="A118:A119" si="4">A81</f>
        <v>42824</v>
      </c>
      <c r="B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2573.0899999999997</v>
      </c>
      <c r="C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2598.6099999999997</v>
      </c>
      <c r="D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2639.94</v>
      </c>
      <c r="E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2654.64</v>
      </c>
      <c r="F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2654.89</v>
      </c>
      <c r="G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2640.05</v>
      </c>
      <c r="H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2599.4299999999998</v>
      </c>
      <c r="I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2706.97</v>
      </c>
      <c r="J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2627.59</v>
      </c>
      <c r="K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2699.71</v>
      </c>
      <c r="L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2691.48</v>
      </c>
      <c r="M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2571.0500000000002</v>
      </c>
      <c r="N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2570.13</v>
      </c>
      <c r="O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2575.1799999999998</v>
      </c>
      <c r="P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2602.8599999999997</v>
      </c>
      <c r="Q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2602.1499999999996</v>
      </c>
      <c r="R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2613.9499999999998</v>
      </c>
      <c r="S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2613.84</v>
      </c>
      <c r="T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2658.74</v>
      </c>
      <c r="U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2595.98</v>
      </c>
      <c r="V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2563.7199999999998</v>
      </c>
      <c r="W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2613.94</v>
      </c>
      <c r="X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2787.98</v>
      </c>
      <c r="Y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2625.75</v>
      </c>
    </row>
    <row r="119" spans="1:27" x14ac:dyDescent="0.2">
      <c r="A119" s="78">
        <f t="shared" si="4"/>
        <v>42825</v>
      </c>
      <c r="B119" s="13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2585.84</v>
      </c>
      <c r="C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2625.89</v>
      </c>
      <c r="D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2654.8199999999997</v>
      </c>
      <c r="E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2669.87</v>
      </c>
      <c r="F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2677.87</v>
      </c>
      <c r="G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2677.88</v>
      </c>
      <c r="H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2626.62</v>
      </c>
      <c r="I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2738.67</v>
      </c>
      <c r="J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2627.11</v>
      </c>
      <c r="K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2706.96</v>
      </c>
      <c r="L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2628.73</v>
      </c>
      <c r="M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2632.41</v>
      </c>
      <c r="N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2623.09</v>
      </c>
      <c r="O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2623.2</v>
      </c>
      <c r="P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2615.2799999999997</v>
      </c>
      <c r="Q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2614.34</v>
      </c>
      <c r="R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2608.2799999999997</v>
      </c>
      <c r="S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2607.4499999999998</v>
      </c>
      <c r="T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2577.8999999999996</v>
      </c>
      <c r="U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2593.42</v>
      </c>
      <c r="V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2563.83</v>
      </c>
      <c r="W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2687.12</v>
      </c>
      <c r="X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2803.42</v>
      </c>
      <c r="Y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2672.01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5" t="s">
        <v>48</v>
      </c>
      <c r="B122" s="186" t="s">
        <v>121</v>
      </c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8"/>
    </row>
    <row r="123" spans="1:27" ht="12.75" x14ac:dyDescent="0.2">
      <c r="A123" s="176"/>
      <c r="B123" s="189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1"/>
    </row>
    <row r="124" spans="1:27" ht="12.75" customHeight="1" x14ac:dyDescent="0.2">
      <c r="A124" s="176"/>
      <c r="B124" s="178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0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7"/>
      <c r="B125" s="179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1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8.75" customHeight="1" x14ac:dyDescent="0.2">
      <c r="A126" s="78">
        <f t="shared" ref="A126:A154" si="5">A89</f>
        <v>42795</v>
      </c>
      <c r="B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2582.14</v>
      </c>
      <c r="C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2526.81</v>
      </c>
      <c r="D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2511.94</v>
      </c>
      <c r="E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2521.8199999999997</v>
      </c>
      <c r="F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2534.2399999999998</v>
      </c>
      <c r="G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2511.39</v>
      </c>
      <c r="H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2545.09</v>
      </c>
      <c r="I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2561.2999999999997</v>
      </c>
      <c r="J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2509.4499999999998</v>
      </c>
      <c r="K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2548.6099999999997</v>
      </c>
      <c r="L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2524.38</v>
      </c>
      <c r="M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2572.4499999999998</v>
      </c>
      <c r="N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2569.08</v>
      </c>
      <c r="O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2568.8199999999997</v>
      </c>
      <c r="P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2539.52</v>
      </c>
      <c r="Q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2537.8999999999996</v>
      </c>
      <c r="R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2581.0100000000002</v>
      </c>
      <c r="S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2619.1</v>
      </c>
      <c r="T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2704.13</v>
      </c>
      <c r="U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2711.23</v>
      </c>
      <c r="V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2698.84</v>
      </c>
      <c r="W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2739.08</v>
      </c>
      <c r="X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2873.4</v>
      </c>
      <c r="Y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2740.62</v>
      </c>
      <c r="AA126" s="79"/>
    </row>
    <row r="127" spans="1:27" x14ac:dyDescent="0.2">
      <c r="A127" s="78">
        <f t="shared" si="5"/>
        <v>42796</v>
      </c>
      <c r="B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2530.77</v>
      </c>
      <c r="C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2525.71</v>
      </c>
      <c r="D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2530.4699999999998</v>
      </c>
      <c r="E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2530.54</v>
      </c>
      <c r="F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2530.98</v>
      </c>
      <c r="G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2513.64</v>
      </c>
      <c r="H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2530.1899999999996</v>
      </c>
      <c r="I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2592.77</v>
      </c>
      <c r="J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2521.6499999999996</v>
      </c>
      <c r="K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2570.81</v>
      </c>
      <c r="L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2570.94</v>
      </c>
      <c r="M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2580.77</v>
      </c>
      <c r="N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2527.19</v>
      </c>
      <c r="O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2513.08</v>
      </c>
      <c r="P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2516.4699999999998</v>
      </c>
      <c r="Q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2516.33</v>
      </c>
      <c r="R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2527.12</v>
      </c>
      <c r="S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2526.1799999999998</v>
      </c>
      <c r="T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2605.2600000000002</v>
      </c>
      <c r="U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2576.87</v>
      </c>
      <c r="V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2562.1099999999997</v>
      </c>
      <c r="W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2648.55</v>
      </c>
      <c r="X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2770.11</v>
      </c>
      <c r="Y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2636.5299999999997</v>
      </c>
    </row>
    <row r="128" spans="1:27" x14ac:dyDescent="0.2">
      <c r="A128" s="78">
        <f t="shared" si="5"/>
        <v>42797</v>
      </c>
      <c r="B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2542.66</v>
      </c>
      <c r="C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2536.4899999999998</v>
      </c>
      <c r="D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2573.9899999999998</v>
      </c>
      <c r="E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2574.02</v>
      </c>
      <c r="F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2574.58</v>
      </c>
      <c r="G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2537.06</v>
      </c>
      <c r="H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2537.0499999999997</v>
      </c>
      <c r="I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2586.9499999999998</v>
      </c>
      <c r="J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2553.41</v>
      </c>
      <c r="K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2636.3599999999997</v>
      </c>
      <c r="L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2636.41</v>
      </c>
      <c r="M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2532.71</v>
      </c>
      <c r="N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2527.06</v>
      </c>
      <c r="O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2526.89</v>
      </c>
      <c r="P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2553.0699999999997</v>
      </c>
      <c r="Q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2553</v>
      </c>
      <c r="R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2552.77</v>
      </c>
      <c r="S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2531.1099999999997</v>
      </c>
      <c r="T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2564.38</v>
      </c>
      <c r="U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2582.6099999999997</v>
      </c>
      <c r="V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2573.71</v>
      </c>
      <c r="W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2641.31</v>
      </c>
      <c r="X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2771.87</v>
      </c>
      <c r="Y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2634.99</v>
      </c>
    </row>
    <row r="129" spans="1:25" x14ac:dyDescent="0.2">
      <c r="A129" s="78">
        <f t="shared" si="5"/>
        <v>42798</v>
      </c>
      <c r="B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2554.67</v>
      </c>
      <c r="C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2563.4299999999998</v>
      </c>
      <c r="D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2577.9499999999998</v>
      </c>
      <c r="E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2578</v>
      </c>
      <c r="F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2578.5299999999997</v>
      </c>
      <c r="G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2543.0699999999997</v>
      </c>
      <c r="H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2534.25</v>
      </c>
      <c r="I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2556.48</v>
      </c>
      <c r="J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2665.5499999999997</v>
      </c>
      <c r="K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2519.17</v>
      </c>
      <c r="L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2519.5099999999998</v>
      </c>
      <c r="M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2519.3199999999997</v>
      </c>
      <c r="N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2519.08</v>
      </c>
      <c r="O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2770.93</v>
      </c>
      <c r="P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2758.7</v>
      </c>
      <c r="Q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2747.31</v>
      </c>
      <c r="R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2544.71</v>
      </c>
      <c r="S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2512.1099999999997</v>
      </c>
      <c r="T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2719.89</v>
      </c>
      <c r="U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2797.66</v>
      </c>
      <c r="V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2748.31</v>
      </c>
      <c r="W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2650.44</v>
      </c>
      <c r="X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2549.9</v>
      </c>
      <c r="Y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2659.71</v>
      </c>
    </row>
    <row r="130" spans="1:25" x14ac:dyDescent="0.2">
      <c r="A130" s="78">
        <f t="shared" si="5"/>
        <v>42799</v>
      </c>
      <c r="B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2552.14</v>
      </c>
      <c r="C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2563.13</v>
      </c>
      <c r="D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2577.2199999999998</v>
      </c>
      <c r="E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2577.2399999999998</v>
      </c>
      <c r="F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2578.08</v>
      </c>
      <c r="G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2542.69</v>
      </c>
      <c r="H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2529.4899999999998</v>
      </c>
      <c r="I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2554.27</v>
      </c>
      <c r="J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2659.5699999999997</v>
      </c>
      <c r="K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2531.0699999999997</v>
      </c>
      <c r="L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2551.34</v>
      </c>
      <c r="M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2551.34</v>
      </c>
      <c r="N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2550.88</v>
      </c>
      <c r="O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2699.84</v>
      </c>
      <c r="P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2670.1099999999997</v>
      </c>
      <c r="Q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2667.34</v>
      </c>
      <c r="R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2586.5099999999998</v>
      </c>
      <c r="S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2519.2799999999997</v>
      </c>
      <c r="T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2654.41</v>
      </c>
      <c r="U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2731.72</v>
      </c>
      <c r="V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2692.37</v>
      </c>
      <c r="W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2623.09</v>
      </c>
      <c r="X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2514.5500000000002</v>
      </c>
      <c r="Y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2635.75</v>
      </c>
    </row>
    <row r="131" spans="1:25" x14ac:dyDescent="0.2">
      <c r="A131" s="78">
        <f t="shared" si="5"/>
        <v>42800</v>
      </c>
      <c r="B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2527.5099999999998</v>
      </c>
      <c r="C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2560.7199999999998</v>
      </c>
      <c r="D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2600.7399999999998</v>
      </c>
      <c r="E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2614.8000000000002</v>
      </c>
      <c r="F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2600.39</v>
      </c>
      <c r="G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2574.21</v>
      </c>
      <c r="H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2513.92</v>
      </c>
      <c r="I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2637.02</v>
      </c>
      <c r="J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2564.09</v>
      </c>
      <c r="K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2635.21</v>
      </c>
      <c r="L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2635.35</v>
      </c>
      <c r="M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2567.66</v>
      </c>
      <c r="N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2568.33</v>
      </c>
      <c r="O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2567.98</v>
      </c>
      <c r="P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2553.1799999999998</v>
      </c>
      <c r="Q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2537.94</v>
      </c>
      <c r="R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2511.0099999999998</v>
      </c>
      <c r="S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2529.9299999999998</v>
      </c>
      <c r="T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2573.34</v>
      </c>
      <c r="U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2592.62</v>
      </c>
      <c r="V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2570.5699999999997</v>
      </c>
      <c r="W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2641.4</v>
      </c>
      <c r="X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2775.8</v>
      </c>
      <c r="Y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2632.66</v>
      </c>
    </row>
    <row r="132" spans="1:25" x14ac:dyDescent="0.2">
      <c r="A132" s="78">
        <f t="shared" si="5"/>
        <v>42801</v>
      </c>
      <c r="B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2526.91</v>
      </c>
      <c r="C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2561.12</v>
      </c>
      <c r="D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2601.08</v>
      </c>
      <c r="E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2615.23</v>
      </c>
      <c r="F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2601.02</v>
      </c>
      <c r="G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2574.1799999999998</v>
      </c>
      <c r="H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2525.6999999999998</v>
      </c>
      <c r="I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2679.8599999999997</v>
      </c>
      <c r="J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2599.7799999999997</v>
      </c>
      <c r="K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2694.16</v>
      </c>
      <c r="L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2651.7799999999997</v>
      </c>
      <c r="M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2526.94</v>
      </c>
      <c r="N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2526.52</v>
      </c>
      <c r="O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2526.1999999999998</v>
      </c>
      <c r="P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2526.1</v>
      </c>
      <c r="Q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2526.16</v>
      </c>
      <c r="R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2511.06</v>
      </c>
      <c r="S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2540.12</v>
      </c>
      <c r="T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2549.27</v>
      </c>
      <c r="U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2581.35</v>
      </c>
      <c r="V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2550.42</v>
      </c>
      <c r="W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2613.25</v>
      </c>
      <c r="X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2770.45</v>
      </c>
      <c r="Y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2602.5100000000002</v>
      </c>
    </row>
    <row r="133" spans="1:25" x14ac:dyDescent="0.2">
      <c r="A133" s="78">
        <f t="shared" si="5"/>
        <v>42802</v>
      </c>
      <c r="B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2510.41</v>
      </c>
      <c r="C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2577.86</v>
      </c>
      <c r="D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2641.81</v>
      </c>
      <c r="E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2641.65</v>
      </c>
      <c r="F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2641.6</v>
      </c>
      <c r="G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2616.75</v>
      </c>
      <c r="H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2592.9899999999998</v>
      </c>
      <c r="I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2563.89</v>
      </c>
      <c r="J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2544.62</v>
      </c>
      <c r="K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2717.7</v>
      </c>
      <c r="L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2634.83</v>
      </c>
      <c r="M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2634.79</v>
      </c>
      <c r="N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2651.8199999999997</v>
      </c>
      <c r="O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2665.56</v>
      </c>
      <c r="P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2664.14</v>
      </c>
      <c r="Q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2697.85</v>
      </c>
      <c r="R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2522.81</v>
      </c>
      <c r="S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2553.5</v>
      </c>
      <c r="T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2628.62</v>
      </c>
      <c r="U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2715.39</v>
      </c>
      <c r="V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2689.08</v>
      </c>
      <c r="W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2615.46</v>
      </c>
      <c r="X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2518.08</v>
      </c>
      <c r="Y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2659.5299999999997</v>
      </c>
    </row>
    <row r="134" spans="1:25" x14ac:dyDescent="0.2">
      <c r="A134" s="78">
        <f t="shared" si="5"/>
        <v>42803</v>
      </c>
      <c r="B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2524.19</v>
      </c>
      <c r="C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2561.5</v>
      </c>
      <c r="D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2601.44</v>
      </c>
      <c r="E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2615.61</v>
      </c>
      <c r="F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2615.75</v>
      </c>
      <c r="G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2587.8199999999997</v>
      </c>
      <c r="H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2537.59</v>
      </c>
      <c r="I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2666.1</v>
      </c>
      <c r="J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2576.2599999999998</v>
      </c>
      <c r="K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2669.15</v>
      </c>
      <c r="L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2621.5699999999997</v>
      </c>
      <c r="M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2553.84</v>
      </c>
      <c r="N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2527.1999999999998</v>
      </c>
      <c r="O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2542.7199999999998</v>
      </c>
      <c r="P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2542.73</v>
      </c>
      <c r="Q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2553.52</v>
      </c>
      <c r="R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2553.79</v>
      </c>
      <c r="S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2544.83</v>
      </c>
      <c r="T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2518.83</v>
      </c>
      <c r="U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2564.09</v>
      </c>
      <c r="V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2514.77</v>
      </c>
      <c r="W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2595.06</v>
      </c>
      <c r="X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2729.76</v>
      </c>
      <c r="Y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2596.94</v>
      </c>
    </row>
    <row r="135" spans="1:25" x14ac:dyDescent="0.2">
      <c r="A135" s="78">
        <f t="shared" si="5"/>
        <v>42804</v>
      </c>
      <c r="B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2514.0699999999997</v>
      </c>
      <c r="C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2587.73</v>
      </c>
      <c r="D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2601.6</v>
      </c>
      <c r="E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2615.7399999999998</v>
      </c>
      <c r="F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2615.85</v>
      </c>
      <c r="G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2588</v>
      </c>
      <c r="H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2537.2399999999998</v>
      </c>
      <c r="I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2665.12</v>
      </c>
      <c r="J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2575.81</v>
      </c>
      <c r="K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2635.69</v>
      </c>
      <c r="L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2613.0099999999998</v>
      </c>
      <c r="M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2534.42</v>
      </c>
      <c r="N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2531.88</v>
      </c>
      <c r="O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2542.1799999999998</v>
      </c>
      <c r="P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2542.17</v>
      </c>
      <c r="Q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2553.0099999999998</v>
      </c>
      <c r="R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2526.66</v>
      </c>
      <c r="S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2551.9499999999998</v>
      </c>
      <c r="T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2538.1499999999996</v>
      </c>
      <c r="U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2581.62</v>
      </c>
      <c r="V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2566.4299999999998</v>
      </c>
      <c r="W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2608.75</v>
      </c>
      <c r="X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2743.17</v>
      </c>
      <c r="Y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2620.84</v>
      </c>
    </row>
    <row r="136" spans="1:25" x14ac:dyDescent="0.2">
      <c r="A136" s="78">
        <f t="shared" si="5"/>
        <v>42805</v>
      </c>
      <c r="B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2548.5500000000002</v>
      </c>
      <c r="C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2549.42</v>
      </c>
      <c r="D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2577.88</v>
      </c>
      <c r="E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2577.7399999999998</v>
      </c>
      <c r="F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2592.71</v>
      </c>
      <c r="G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2577.62</v>
      </c>
      <c r="H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2535.6799999999998</v>
      </c>
      <c r="I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2552</v>
      </c>
      <c r="J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2672.09</v>
      </c>
      <c r="K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2550.67</v>
      </c>
      <c r="L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2550.8199999999997</v>
      </c>
      <c r="M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2550.73</v>
      </c>
      <c r="N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2586.3199999999997</v>
      </c>
      <c r="O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2706.88</v>
      </c>
      <c r="P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2671.59</v>
      </c>
      <c r="Q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2670.96</v>
      </c>
      <c r="R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2668.9</v>
      </c>
      <c r="S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2587.8199999999997</v>
      </c>
      <c r="T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2628.37</v>
      </c>
      <c r="U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2699.2999999999997</v>
      </c>
      <c r="V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2678.0499999999997</v>
      </c>
      <c r="W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2597.2799999999997</v>
      </c>
      <c r="X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2517.88</v>
      </c>
      <c r="Y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2636.09</v>
      </c>
    </row>
    <row r="137" spans="1:25" x14ac:dyDescent="0.2">
      <c r="A137" s="78">
        <f t="shared" si="5"/>
        <v>42806</v>
      </c>
      <c r="B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2549.0499999999997</v>
      </c>
      <c r="C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2549.4699999999998</v>
      </c>
      <c r="D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2577.7999999999997</v>
      </c>
      <c r="E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2577.8399999999997</v>
      </c>
      <c r="F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2592.8199999999997</v>
      </c>
      <c r="G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2577.77</v>
      </c>
      <c r="H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2535.5699999999997</v>
      </c>
      <c r="I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2542.77</v>
      </c>
      <c r="J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2592.35</v>
      </c>
      <c r="K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2651.34</v>
      </c>
      <c r="L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2617.9899999999998</v>
      </c>
      <c r="M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2602.15</v>
      </c>
      <c r="N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2626.23</v>
      </c>
      <c r="O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2677.99</v>
      </c>
      <c r="P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2659.84</v>
      </c>
      <c r="Q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2656.83</v>
      </c>
      <c r="R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2670.05</v>
      </c>
      <c r="S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2588.2799999999997</v>
      </c>
      <c r="T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2629.0499999999997</v>
      </c>
      <c r="U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2697.31</v>
      </c>
      <c r="V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2677.7599999999998</v>
      </c>
      <c r="W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2596.27</v>
      </c>
      <c r="X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2530.62</v>
      </c>
      <c r="Y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2636.3</v>
      </c>
    </row>
    <row r="138" spans="1:25" x14ac:dyDescent="0.2">
      <c r="A138" s="78">
        <f t="shared" si="5"/>
        <v>42807</v>
      </c>
      <c r="B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2513.64</v>
      </c>
      <c r="C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2561.1499999999996</v>
      </c>
      <c r="D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2601.02</v>
      </c>
      <c r="E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2615.33</v>
      </c>
      <c r="F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2614.88</v>
      </c>
      <c r="G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2586.9699999999998</v>
      </c>
      <c r="H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2554.9299999999998</v>
      </c>
      <c r="I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2664.66</v>
      </c>
      <c r="J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2563.48</v>
      </c>
      <c r="K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2612.0699999999997</v>
      </c>
      <c r="L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2590.62</v>
      </c>
      <c r="M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2566.25</v>
      </c>
      <c r="N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2511.14</v>
      </c>
      <c r="O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2526.06</v>
      </c>
      <c r="P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2541.67</v>
      </c>
      <c r="Q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2541.48</v>
      </c>
      <c r="R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2541.48</v>
      </c>
      <c r="S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2536.19</v>
      </c>
      <c r="T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2517.94</v>
      </c>
      <c r="U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2589.2399999999998</v>
      </c>
      <c r="V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2571.15</v>
      </c>
      <c r="W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2615.39</v>
      </c>
      <c r="X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2759.97</v>
      </c>
      <c r="Y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2626.52</v>
      </c>
    </row>
    <row r="139" spans="1:25" x14ac:dyDescent="0.2">
      <c r="A139" s="78">
        <f t="shared" si="5"/>
        <v>42808</v>
      </c>
      <c r="B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2527.83</v>
      </c>
      <c r="C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2560.88</v>
      </c>
      <c r="D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2600.6499999999996</v>
      </c>
      <c r="E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2614.98</v>
      </c>
      <c r="F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2614.91</v>
      </c>
      <c r="G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2601.17</v>
      </c>
      <c r="H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2555.8599999999997</v>
      </c>
      <c r="I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2680.12</v>
      </c>
      <c r="J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2564.2199999999998</v>
      </c>
      <c r="K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2651.74</v>
      </c>
      <c r="L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2613.0699999999997</v>
      </c>
      <c r="M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2556.6099999999997</v>
      </c>
      <c r="N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2511.92</v>
      </c>
      <c r="O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2511.83</v>
      </c>
      <c r="P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2521.79</v>
      </c>
      <c r="Q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2531.7599999999998</v>
      </c>
      <c r="R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2532.1999999999998</v>
      </c>
      <c r="S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2513.0299999999997</v>
      </c>
      <c r="T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2514.7799999999997</v>
      </c>
      <c r="U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2577.16</v>
      </c>
      <c r="V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2562.75</v>
      </c>
      <c r="W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2614.2599999999998</v>
      </c>
      <c r="X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2745.05</v>
      </c>
      <c r="Y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2622.97</v>
      </c>
    </row>
    <row r="140" spans="1:25" x14ac:dyDescent="0.2">
      <c r="A140" s="78">
        <f t="shared" si="5"/>
        <v>42809</v>
      </c>
      <c r="B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2513.35</v>
      </c>
      <c r="C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2560.59</v>
      </c>
      <c r="D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2600.29</v>
      </c>
      <c r="E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2629.15</v>
      </c>
      <c r="F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2629.2999999999997</v>
      </c>
      <c r="G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2600.42</v>
      </c>
      <c r="H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2555.31</v>
      </c>
      <c r="I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2694.7599999999998</v>
      </c>
      <c r="J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2587.04</v>
      </c>
      <c r="K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2650.86</v>
      </c>
      <c r="L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2590.96</v>
      </c>
      <c r="M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2577.54</v>
      </c>
      <c r="N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2556.5500000000002</v>
      </c>
      <c r="O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2556.73</v>
      </c>
      <c r="P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2556.4699999999998</v>
      </c>
      <c r="Q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2556.4</v>
      </c>
      <c r="R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2554.7799999999997</v>
      </c>
      <c r="S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2571.2199999999998</v>
      </c>
      <c r="T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2564.08</v>
      </c>
      <c r="U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2582.0299999999997</v>
      </c>
      <c r="V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2566.1799999999998</v>
      </c>
      <c r="W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2616.6999999999998</v>
      </c>
      <c r="X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2749.14</v>
      </c>
      <c r="Y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2625.12</v>
      </c>
    </row>
    <row r="141" spans="1:25" x14ac:dyDescent="0.2">
      <c r="A141" s="78">
        <f t="shared" si="5"/>
        <v>42810</v>
      </c>
      <c r="B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2512.9499999999998</v>
      </c>
      <c r="C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2573.06</v>
      </c>
      <c r="D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2600</v>
      </c>
      <c r="E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2629.09</v>
      </c>
      <c r="F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2629.02</v>
      </c>
      <c r="G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2600.27</v>
      </c>
      <c r="H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2554.5099999999998</v>
      </c>
      <c r="I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2664.8199999999997</v>
      </c>
      <c r="J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2542.12</v>
      </c>
      <c r="K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2612.31</v>
      </c>
      <c r="L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2590.5500000000002</v>
      </c>
      <c r="M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2580.44</v>
      </c>
      <c r="N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2559.06</v>
      </c>
      <c r="O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2558.4699999999998</v>
      </c>
      <c r="P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2557.66</v>
      </c>
      <c r="Q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2557.5</v>
      </c>
      <c r="R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2552.8000000000002</v>
      </c>
      <c r="S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2568.5299999999997</v>
      </c>
      <c r="T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2566.48</v>
      </c>
      <c r="U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2600.0299999999997</v>
      </c>
      <c r="V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2564.89</v>
      </c>
      <c r="W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2606.21</v>
      </c>
      <c r="X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2750.7999999999997</v>
      </c>
      <c r="Y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2607.38</v>
      </c>
    </row>
    <row r="142" spans="1:25" x14ac:dyDescent="0.2">
      <c r="A142" s="78">
        <f t="shared" si="5"/>
        <v>42811</v>
      </c>
      <c r="B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2513.39</v>
      </c>
      <c r="C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2572.9499999999998</v>
      </c>
      <c r="D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2621.51</v>
      </c>
      <c r="E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2628.8999999999996</v>
      </c>
      <c r="F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2628.75</v>
      </c>
      <c r="G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2599.56</v>
      </c>
      <c r="H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2554.62</v>
      </c>
      <c r="I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2664.23</v>
      </c>
      <c r="J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2552.94</v>
      </c>
      <c r="K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2612.4499999999998</v>
      </c>
      <c r="L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2590.9699999999998</v>
      </c>
      <c r="M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2581.94</v>
      </c>
      <c r="N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2559.1799999999998</v>
      </c>
      <c r="O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2558.94</v>
      </c>
      <c r="P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2557.5</v>
      </c>
      <c r="Q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2556.1</v>
      </c>
      <c r="R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2555.91</v>
      </c>
      <c r="S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2576.88</v>
      </c>
      <c r="T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2539.3999999999996</v>
      </c>
      <c r="U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2566.71</v>
      </c>
      <c r="V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2567.84</v>
      </c>
      <c r="W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2622.3199999999997</v>
      </c>
      <c r="X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2747.08</v>
      </c>
      <c r="Y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2604.62</v>
      </c>
    </row>
    <row r="143" spans="1:25" x14ac:dyDescent="0.2">
      <c r="A143" s="78">
        <f t="shared" si="5"/>
        <v>42812</v>
      </c>
      <c r="B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2525.0299999999997</v>
      </c>
      <c r="C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2562.9299999999998</v>
      </c>
      <c r="D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2616.4499999999998</v>
      </c>
      <c r="E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2616.5</v>
      </c>
      <c r="F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2616.19</v>
      </c>
      <c r="G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2592.92</v>
      </c>
      <c r="H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2542.75</v>
      </c>
      <c r="I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2510.7599999999998</v>
      </c>
      <c r="J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2549.52</v>
      </c>
      <c r="K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2572.17</v>
      </c>
      <c r="L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2551.4699999999998</v>
      </c>
      <c r="M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2531.3599999999997</v>
      </c>
      <c r="N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2531.4299999999998</v>
      </c>
      <c r="O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2702.22</v>
      </c>
      <c r="P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2700.64</v>
      </c>
      <c r="Q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2688.33</v>
      </c>
      <c r="R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2588.38</v>
      </c>
      <c r="S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2519.8000000000002</v>
      </c>
      <c r="T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2663.43</v>
      </c>
      <c r="U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2724.8999999999996</v>
      </c>
      <c r="V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2691.1499999999996</v>
      </c>
      <c r="W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2632.45</v>
      </c>
      <c r="X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2533.9899999999998</v>
      </c>
      <c r="Y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2644.5699999999997</v>
      </c>
    </row>
    <row r="144" spans="1:25" x14ac:dyDescent="0.2">
      <c r="A144" s="78">
        <f t="shared" si="5"/>
        <v>42813</v>
      </c>
      <c r="B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2535.79</v>
      </c>
      <c r="C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2563.27</v>
      </c>
      <c r="D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2577.62</v>
      </c>
      <c r="E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2616.3999999999996</v>
      </c>
      <c r="F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2616.42</v>
      </c>
      <c r="G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2592.56</v>
      </c>
      <c r="H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2577.88</v>
      </c>
      <c r="I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2543</v>
      </c>
      <c r="J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2546.29</v>
      </c>
      <c r="K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2602.46</v>
      </c>
      <c r="L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2572.87</v>
      </c>
      <c r="M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2572.9899999999998</v>
      </c>
      <c r="N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2572.7399999999998</v>
      </c>
      <c r="O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2670.68</v>
      </c>
      <c r="P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2670.43</v>
      </c>
      <c r="Q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2654.62</v>
      </c>
      <c r="R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2601.92</v>
      </c>
      <c r="S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2552.1</v>
      </c>
      <c r="T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2653.94</v>
      </c>
      <c r="U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2737.93</v>
      </c>
      <c r="V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2689.56</v>
      </c>
      <c r="W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2639</v>
      </c>
      <c r="X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2519.2199999999998</v>
      </c>
      <c r="Y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2627.74</v>
      </c>
    </row>
    <row r="145" spans="1:27" x14ac:dyDescent="0.2">
      <c r="A145" s="78">
        <f t="shared" si="5"/>
        <v>42814</v>
      </c>
      <c r="B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2525</v>
      </c>
      <c r="C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2587.5100000000002</v>
      </c>
      <c r="D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2622.68</v>
      </c>
      <c r="E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2630.17</v>
      </c>
      <c r="F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2630.08</v>
      </c>
      <c r="G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2601.08</v>
      </c>
      <c r="H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2555.58</v>
      </c>
      <c r="I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2665.38</v>
      </c>
      <c r="J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2553.29</v>
      </c>
      <c r="K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2612.7799999999997</v>
      </c>
      <c r="L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2577.46</v>
      </c>
      <c r="M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2566.6</v>
      </c>
      <c r="N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2557.87</v>
      </c>
      <c r="O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2550.2799999999997</v>
      </c>
      <c r="P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2549.64</v>
      </c>
      <c r="Q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2556.0499999999997</v>
      </c>
      <c r="R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2556.08</v>
      </c>
      <c r="S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2576.31</v>
      </c>
      <c r="T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2540.58</v>
      </c>
      <c r="U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2569.31</v>
      </c>
      <c r="V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2569.27</v>
      </c>
      <c r="W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2634.2799999999997</v>
      </c>
      <c r="X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2746.95</v>
      </c>
      <c r="Y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2604.7999999999997</v>
      </c>
    </row>
    <row r="146" spans="1:27" x14ac:dyDescent="0.2">
      <c r="A146" s="78">
        <f t="shared" si="5"/>
        <v>42815</v>
      </c>
      <c r="B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2525.9299999999998</v>
      </c>
      <c r="C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2554.33</v>
      </c>
      <c r="D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2586.77</v>
      </c>
      <c r="E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2600.4899999999998</v>
      </c>
      <c r="F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2600.38</v>
      </c>
      <c r="G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2600.48</v>
      </c>
      <c r="H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2525.11</v>
      </c>
      <c r="I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2665.3199999999997</v>
      </c>
      <c r="J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2553.06</v>
      </c>
      <c r="K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2613.06</v>
      </c>
      <c r="L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2577.81</v>
      </c>
      <c r="M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2568.2599999999998</v>
      </c>
      <c r="N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2559.81</v>
      </c>
      <c r="O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2552.14</v>
      </c>
      <c r="P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2550.96</v>
      </c>
      <c r="Q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2557.9299999999998</v>
      </c>
      <c r="R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2558.1</v>
      </c>
      <c r="S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2578.71</v>
      </c>
      <c r="T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2542.2599999999998</v>
      </c>
      <c r="U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2570.58</v>
      </c>
      <c r="V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2570.3000000000002</v>
      </c>
      <c r="W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2636.19</v>
      </c>
      <c r="X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2770.15</v>
      </c>
      <c r="Y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2617.67</v>
      </c>
    </row>
    <row r="147" spans="1:27" x14ac:dyDescent="0.2">
      <c r="A147" s="78">
        <f t="shared" si="5"/>
        <v>42816</v>
      </c>
      <c r="B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2526.8000000000002</v>
      </c>
      <c r="C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2553.9299999999998</v>
      </c>
      <c r="D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2600.1</v>
      </c>
      <c r="E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2621.75</v>
      </c>
      <c r="F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2621.75</v>
      </c>
      <c r="G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2600.27</v>
      </c>
      <c r="H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2554.6799999999998</v>
      </c>
      <c r="I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2664.14</v>
      </c>
      <c r="J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2553</v>
      </c>
      <c r="K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2613.5699999999997</v>
      </c>
      <c r="L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2578.16</v>
      </c>
      <c r="M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2571.84</v>
      </c>
      <c r="N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2557.09</v>
      </c>
      <c r="O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2549.92</v>
      </c>
      <c r="P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2549.6799999999998</v>
      </c>
      <c r="Q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2556.58</v>
      </c>
      <c r="R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2556.4299999999998</v>
      </c>
      <c r="S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2576.9</v>
      </c>
      <c r="T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2540.9299999999998</v>
      </c>
      <c r="U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2568.06</v>
      </c>
      <c r="V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2568.38</v>
      </c>
      <c r="W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2631.14</v>
      </c>
      <c r="X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2753.7</v>
      </c>
      <c r="Y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2587.1799999999998</v>
      </c>
    </row>
    <row r="148" spans="1:27" x14ac:dyDescent="0.2">
      <c r="A148" s="78">
        <f t="shared" si="5"/>
        <v>42817</v>
      </c>
      <c r="B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2513.4499999999998</v>
      </c>
      <c r="C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2573.7399999999998</v>
      </c>
      <c r="D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2600.6799999999998</v>
      </c>
      <c r="E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2622.08</v>
      </c>
      <c r="F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2622.08</v>
      </c>
      <c r="G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2600.52</v>
      </c>
      <c r="H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2554.91</v>
      </c>
      <c r="I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2665.18</v>
      </c>
      <c r="J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2553.19</v>
      </c>
      <c r="K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2613.34</v>
      </c>
      <c r="L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2578.12</v>
      </c>
      <c r="M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2533.96</v>
      </c>
      <c r="N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2534.4499999999998</v>
      </c>
      <c r="O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2534.4499999999998</v>
      </c>
      <c r="P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2534.39</v>
      </c>
      <c r="Q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2554.6</v>
      </c>
      <c r="R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2554.39</v>
      </c>
      <c r="S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2572.6799999999998</v>
      </c>
      <c r="T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2539.9699999999998</v>
      </c>
      <c r="U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2567.63</v>
      </c>
      <c r="V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2568.52</v>
      </c>
      <c r="W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2625.84</v>
      </c>
      <c r="X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2729.52</v>
      </c>
      <c r="Y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2613.0699999999997</v>
      </c>
    </row>
    <row r="149" spans="1:27" x14ac:dyDescent="0.2">
      <c r="A149" s="78">
        <f t="shared" si="5"/>
        <v>42818</v>
      </c>
      <c r="B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2513.6099999999997</v>
      </c>
      <c r="C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2587.2199999999998</v>
      </c>
      <c r="D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2615.2999999999997</v>
      </c>
      <c r="E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2645.25</v>
      </c>
      <c r="F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2645.19</v>
      </c>
      <c r="G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2600.87</v>
      </c>
      <c r="H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2554.91</v>
      </c>
      <c r="I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2665.17</v>
      </c>
      <c r="J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2581.85</v>
      </c>
      <c r="K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2668.91</v>
      </c>
      <c r="L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2613.5500000000002</v>
      </c>
      <c r="M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2520.02</v>
      </c>
      <c r="N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2520.12</v>
      </c>
      <c r="O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2520.0500000000002</v>
      </c>
      <c r="P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2520.0699999999997</v>
      </c>
      <c r="Q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2519.87</v>
      </c>
      <c r="R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2554.2199999999998</v>
      </c>
      <c r="S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2574.2599999999998</v>
      </c>
      <c r="T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2540.6999999999998</v>
      </c>
      <c r="U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2572.1099999999997</v>
      </c>
      <c r="V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2569.9</v>
      </c>
      <c r="W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2631.72</v>
      </c>
      <c r="X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2750.7</v>
      </c>
      <c r="Y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2612.81</v>
      </c>
    </row>
    <row r="150" spans="1:27" x14ac:dyDescent="0.2">
      <c r="A150" s="78">
        <f t="shared" si="5"/>
        <v>42819</v>
      </c>
      <c r="B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2510.38</v>
      </c>
      <c r="C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2593.09</v>
      </c>
      <c r="D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2608.6499999999996</v>
      </c>
      <c r="E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2616.54</v>
      </c>
      <c r="F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2616.46</v>
      </c>
      <c r="G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2592.61</v>
      </c>
      <c r="H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2577.85</v>
      </c>
      <c r="I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2537.9699999999998</v>
      </c>
      <c r="J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2566.5</v>
      </c>
      <c r="K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2602.19</v>
      </c>
      <c r="L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2572.39</v>
      </c>
      <c r="M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2572.17</v>
      </c>
      <c r="N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2571.9299999999998</v>
      </c>
      <c r="O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2722.94</v>
      </c>
      <c r="P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2719.39</v>
      </c>
      <c r="Q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2695.41</v>
      </c>
      <c r="R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2602.42</v>
      </c>
      <c r="S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2552.08</v>
      </c>
      <c r="T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2672.5299999999997</v>
      </c>
      <c r="U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2761.44</v>
      </c>
      <c r="V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2706.14</v>
      </c>
      <c r="W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2644.63</v>
      </c>
      <c r="X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2518.69</v>
      </c>
      <c r="Y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2649.74</v>
      </c>
    </row>
    <row r="151" spans="1:27" x14ac:dyDescent="0.2">
      <c r="A151" s="78">
        <f t="shared" si="5"/>
        <v>42820</v>
      </c>
      <c r="B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2510.14</v>
      </c>
      <c r="C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2577.62</v>
      </c>
      <c r="D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2616.52</v>
      </c>
      <c r="E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2616.52</v>
      </c>
      <c r="F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2616.3999999999996</v>
      </c>
      <c r="G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2592.7399999999998</v>
      </c>
      <c r="H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2542.29</v>
      </c>
      <c r="I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2516.6899999999996</v>
      </c>
      <c r="J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2548.29</v>
      </c>
      <c r="K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2618.04</v>
      </c>
      <c r="L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2626.93</v>
      </c>
      <c r="M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2626.69</v>
      </c>
      <c r="N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2651.69</v>
      </c>
      <c r="O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2678.89</v>
      </c>
      <c r="P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2629.87</v>
      </c>
      <c r="Q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2622.38</v>
      </c>
      <c r="R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2696.9</v>
      </c>
      <c r="S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2586.77</v>
      </c>
      <c r="T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2576.44</v>
      </c>
      <c r="U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2691.83</v>
      </c>
      <c r="V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2659.98</v>
      </c>
      <c r="W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2599.2599999999998</v>
      </c>
      <c r="X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2551.12</v>
      </c>
      <c r="Y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2590.31</v>
      </c>
    </row>
    <row r="152" spans="1:27" x14ac:dyDescent="0.2">
      <c r="A152" s="78">
        <f t="shared" si="5"/>
        <v>42821</v>
      </c>
      <c r="B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2513.52</v>
      </c>
      <c r="C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2586.98</v>
      </c>
      <c r="D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2615.16</v>
      </c>
      <c r="E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2645.21</v>
      </c>
      <c r="F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2645.35</v>
      </c>
      <c r="G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2622.35</v>
      </c>
      <c r="H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2574.2799999999997</v>
      </c>
      <c r="I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2679.68</v>
      </c>
      <c r="J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2599.42</v>
      </c>
      <c r="K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2693.8999999999996</v>
      </c>
      <c r="L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2651.75</v>
      </c>
      <c r="M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2521.02</v>
      </c>
      <c r="N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2526.79</v>
      </c>
      <c r="O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2526.67</v>
      </c>
      <c r="P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2521.21</v>
      </c>
      <c r="Q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2521.44</v>
      </c>
      <c r="R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2558.27</v>
      </c>
      <c r="S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2571.91</v>
      </c>
      <c r="T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2543.2399999999998</v>
      </c>
      <c r="U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2570.0299999999997</v>
      </c>
      <c r="V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2571.37</v>
      </c>
      <c r="W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2612.83</v>
      </c>
      <c r="X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2725.0099999999998</v>
      </c>
      <c r="Y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2580.8000000000002</v>
      </c>
    </row>
    <row r="153" spans="1:27" x14ac:dyDescent="0.2">
      <c r="A153" s="78">
        <f t="shared" si="5"/>
        <v>42822</v>
      </c>
      <c r="B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2535.0100000000002</v>
      </c>
      <c r="C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2548.33</v>
      </c>
      <c r="D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2573.6</v>
      </c>
      <c r="E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2586.7599999999998</v>
      </c>
      <c r="F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2586.84</v>
      </c>
      <c r="G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2573.64</v>
      </c>
      <c r="H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2524.7999999999997</v>
      </c>
      <c r="I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2665</v>
      </c>
      <c r="J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2552.85</v>
      </c>
      <c r="K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2634.8199999999997</v>
      </c>
      <c r="L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2612.41</v>
      </c>
      <c r="M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2559.73</v>
      </c>
      <c r="N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2537.42</v>
      </c>
      <c r="O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2537.8599999999997</v>
      </c>
      <c r="P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2522.4699999999998</v>
      </c>
      <c r="Q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2522.5699999999997</v>
      </c>
      <c r="R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2560.21</v>
      </c>
      <c r="S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2560.0699999999997</v>
      </c>
      <c r="T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2544.73</v>
      </c>
      <c r="U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2571.52</v>
      </c>
      <c r="V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2571.8999999999996</v>
      </c>
      <c r="W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2612.56</v>
      </c>
      <c r="X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2745.8</v>
      </c>
      <c r="Y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2609.13</v>
      </c>
    </row>
    <row r="154" spans="1:27" x14ac:dyDescent="0.2">
      <c r="A154" s="78">
        <f t="shared" si="5"/>
        <v>42823</v>
      </c>
      <c r="B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2524.6799999999998</v>
      </c>
      <c r="C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2586.9899999999998</v>
      </c>
      <c r="D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2573.7199999999998</v>
      </c>
      <c r="E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2600.91</v>
      </c>
      <c r="F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2601.02</v>
      </c>
      <c r="G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2587.33</v>
      </c>
      <c r="H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2549.31</v>
      </c>
      <c r="I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2719</v>
      </c>
      <c r="J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2553.71</v>
      </c>
      <c r="K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2635.79</v>
      </c>
      <c r="L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2613.6099999999997</v>
      </c>
      <c r="M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2562.86</v>
      </c>
      <c r="N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2538.6</v>
      </c>
      <c r="O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2521.59</v>
      </c>
      <c r="P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2531.6899999999996</v>
      </c>
      <c r="Q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2531.62</v>
      </c>
      <c r="R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2521.35</v>
      </c>
      <c r="S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2521.73</v>
      </c>
      <c r="T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2547.1</v>
      </c>
      <c r="U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2554.98</v>
      </c>
      <c r="V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2573.88</v>
      </c>
      <c r="W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2562.1799999999998</v>
      </c>
      <c r="X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2746.12</v>
      </c>
      <c r="Y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2617.48</v>
      </c>
    </row>
    <row r="155" spans="1:27" x14ac:dyDescent="0.2">
      <c r="A155" s="78">
        <f t="shared" ref="A155:A156" si="6">A118</f>
        <v>42824</v>
      </c>
      <c r="B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2524.13</v>
      </c>
      <c r="C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2548.08</v>
      </c>
      <c r="D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2586.87</v>
      </c>
      <c r="E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2600.67</v>
      </c>
      <c r="F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2600.9</v>
      </c>
      <c r="G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2586.9699999999998</v>
      </c>
      <c r="H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2548.85</v>
      </c>
      <c r="I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2649.7799999999997</v>
      </c>
      <c r="J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2575.2799999999997</v>
      </c>
      <c r="K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2642.96</v>
      </c>
      <c r="L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2635.24</v>
      </c>
      <c r="M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2522.21</v>
      </c>
      <c r="N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2521.35</v>
      </c>
      <c r="O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2526.09</v>
      </c>
      <c r="P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2552.0699999999997</v>
      </c>
      <c r="Q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2551.39</v>
      </c>
      <c r="R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2562.48</v>
      </c>
      <c r="S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2562.37</v>
      </c>
      <c r="T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2604.5099999999998</v>
      </c>
      <c r="U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2545.6099999999997</v>
      </c>
      <c r="V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2515.33</v>
      </c>
      <c r="W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2562.4699999999998</v>
      </c>
      <c r="X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2725.8199999999997</v>
      </c>
      <c r="Y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2573.5499999999997</v>
      </c>
    </row>
    <row r="156" spans="1:27" x14ac:dyDescent="0.2">
      <c r="A156" s="78">
        <f t="shared" si="6"/>
        <v>42825</v>
      </c>
      <c r="B156" s="13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2536.09</v>
      </c>
      <c r="C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2573.6799999999998</v>
      </c>
      <c r="D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2600.83</v>
      </c>
      <c r="E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2614.96</v>
      </c>
      <c r="F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2622.47</v>
      </c>
      <c r="G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2622.48</v>
      </c>
      <c r="H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2574.37</v>
      </c>
      <c r="I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2679.5299999999997</v>
      </c>
      <c r="J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2574.83</v>
      </c>
      <c r="K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2649.77</v>
      </c>
      <c r="L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2576.35</v>
      </c>
      <c r="M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2579.8000000000002</v>
      </c>
      <c r="N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2571.0499999999997</v>
      </c>
      <c r="O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2571.16</v>
      </c>
      <c r="P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2563.7199999999998</v>
      </c>
      <c r="Q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2562.84</v>
      </c>
      <c r="R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2557.16</v>
      </c>
      <c r="S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2556.37</v>
      </c>
      <c r="T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2528.64</v>
      </c>
      <c r="U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2543.21</v>
      </c>
      <c r="V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2515.4299999999998</v>
      </c>
      <c r="W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2631.15</v>
      </c>
      <c r="X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2740.2999999999997</v>
      </c>
      <c r="Y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2616.9699999999998</v>
      </c>
    </row>
    <row r="157" spans="1:27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7" s="109" customFormat="1" ht="19.5" customHeight="1" x14ac:dyDescent="0.25">
      <c r="A158" s="108" t="s">
        <v>146</v>
      </c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</row>
    <row r="159" spans="1:27" ht="15.75" customHeight="1" x14ac:dyDescent="0.25">
      <c r="A159" s="86" t="s">
        <v>149</v>
      </c>
      <c r="B159" s="77"/>
      <c r="C159" s="77"/>
      <c r="D159" s="77"/>
      <c r="AA159" s="79"/>
    </row>
    <row r="160" spans="1:27" ht="12.75" x14ac:dyDescent="0.2">
      <c r="A160" s="175" t="s">
        <v>48</v>
      </c>
      <c r="B160" s="186" t="s">
        <v>121</v>
      </c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8"/>
    </row>
    <row r="161" spans="1:25" ht="12.75" x14ac:dyDescent="0.2">
      <c r="A161" s="176"/>
      <c r="B161" s="189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1"/>
    </row>
    <row r="162" spans="1:25" ht="12.75" x14ac:dyDescent="0.2">
      <c r="A162" s="176"/>
      <c r="B162" s="178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0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5" ht="12.75" x14ac:dyDescent="0.2">
      <c r="A163" s="177"/>
      <c r="B163" s="179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1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5" x14ac:dyDescent="0.2">
      <c r="A164" s="78">
        <f>A126</f>
        <v>42795</v>
      </c>
      <c r="B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3320.45</v>
      </c>
      <c r="C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3256.2699999999995</v>
      </c>
      <c r="D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3239.0199999999995</v>
      </c>
      <c r="E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3250.4799999999996</v>
      </c>
      <c r="F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3264.89</v>
      </c>
      <c r="G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3238.3799999999997</v>
      </c>
      <c r="H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3277.47</v>
      </c>
      <c r="I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3296.2699999999995</v>
      </c>
      <c r="J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3236.1299999999997</v>
      </c>
      <c r="K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3281.5499999999997</v>
      </c>
      <c r="L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3253.45</v>
      </c>
      <c r="M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3309.2</v>
      </c>
      <c r="N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3305.29</v>
      </c>
      <c r="O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3305</v>
      </c>
      <c r="P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3271.0099999999998</v>
      </c>
      <c r="Q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3269.1299999999997</v>
      </c>
      <c r="R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3319.1299999999997</v>
      </c>
      <c r="S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3363.3099999999995</v>
      </c>
      <c r="T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3461.9399999999996</v>
      </c>
      <c r="U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3470.17</v>
      </c>
      <c r="V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3455.81</v>
      </c>
      <c r="W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3502.47</v>
      </c>
      <c r="X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3658.26</v>
      </c>
      <c r="Y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3504.2599999999998</v>
      </c>
    </row>
    <row r="165" spans="1:25" x14ac:dyDescent="0.2">
      <c r="A165" s="78">
        <f>A164+1</f>
        <v>42796</v>
      </c>
      <c r="B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3260.8599999999997</v>
      </c>
      <c r="C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3255</v>
      </c>
      <c r="D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3260.52</v>
      </c>
      <c r="E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3260.5899999999997</v>
      </c>
      <c r="F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3261.1</v>
      </c>
      <c r="G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3240.99</v>
      </c>
      <c r="H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3260.18</v>
      </c>
      <c r="I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3332.7699999999995</v>
      </c>
      <c r="J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3250.2799999999997</v>
      </c>
      <c r="K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3307.2999999999997</v>
      </c>
      <c r="L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3307.45</v>
      </c>
      <c r="M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3318.85</v>
      </c>
      <c r="N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3256.71</v>
      </c>
      <c r="O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3240.3399999999997</v>
      </c>
      <c r="P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3244.2699999999995</v>
      </c>
      <c r="Q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3244.1099999999997</v>
      </c>
      <c r="R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3256.6299999999997</v>
      </c>
      <c r="S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3255.5299999999997</v>
      </c>
      <c r="T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3347.2599999999998</v>
      </c>
      <c r="U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3314.33</v>
      </c>
      <c r="V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3297.22</v>
      </c>
      <c r="W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3397.47</v>
      </c>
      <c r="X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3538.46</v>
      </c>
      <c r="Y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3383.5299999999997</v>
      </c>
    </row>
    <row r="166" spans="1:25" x14ac:dyDescent="0.2">
      <c r="A166" s="78">
        <f t="shared" ref="A166:A194" si="7">A165+1</f>
        <v>42797</v>
      </c>
      <c r="B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3274.6499999999996</v>
      </c>
      <c r="C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3267.49</v>
      </c>
      <c r="D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3310.99</v>
      </c>
      <c r="E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3311.0299999999997</v>
      </c>
      <c r="F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3311.6699999999996</v>
      </c>
      <c r="G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3268.16</v>
      </c>
      <c r="H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3268.14</v>
      </c>
      <c r="I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3326.02</v>
      </c>
      <c r="J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3287.12</v>
      </c>
      <c r="K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3383.3399999999997</v>
      </c>
      <c r="L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3383.39</v>
      </c>
      <c r="M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3263.1099999999997</v>
      </c>
      <c r="N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3256.5499999999997</v>
      </c>
      <c r="O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3256.3599999999997</v>
      </c>
      <c r="P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3286.7299999999996</v>
      </c>
      <c r="Q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3286.6499999999996</v>
      </c>
      <c r="R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3286.3799999999997</v>
      </c>
      <c r="S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3261.2599999999998</v>
      </c>
      <c r="T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3299.85</v>
      </c>
      <c r="U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3320.99</v>
      </c>
      <c r="V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3310.66</v>
      </c>
      <c r="W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3389.0699999999997</v>
      </c>
      <c r="X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3540.5</v>
      </c>
      <c r="Y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3381.74</v>
      </c>
    </row>
    <row r="167" spans="1:25" x14ac:dyDescent="0.2">
      <c r="A167" s="78">
        <f t="shared" si="7"/>
        <v>42798</v>
      </c>
      <c r="B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3288.58</v>
      </c>
      <c r="C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3298.74</v>
      </c>
      <c r="D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3315.58</v>
      </c>
      <c r="E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3315.64</v>
      </c>
      <c r="F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3316.2599999999998</v>
      </c>
      <c r="G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3275.12</v>
      </c>
      <c r="H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3264.8999999999996</v>
      </c>
      <c r="I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3290.6899999999996</v>
      </c>
      <c r="J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3417.1899999999996</v>
      </c>
      <c r="K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3247.3999999999996</v>
      </c>
      <c r="L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3247.7999999999997</v>
      </c>
      <c r="M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3247.58</v>
      </c>
      <c r="N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3247.2999999999997</v>
      </c>
      <c r="O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3539.42</v>
      </c>
      <c r="P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3525.2299999999996</v>
      </c>
      <c r="Q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3512.0199999999995</v>
      </c>
      <c r="R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3277.0299999999997</v>
      </c>
      <c r="S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3239.2099999999996</v>
      </c>
      <c r="T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3480.21</v>
      </c>
      <c r="U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3570.42</v>
      </c>
      <c r="V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3513.18</v>
      </c>
      <c r="W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3399.67</v>
      </c>
      <c r="X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3283.0499999999997</v>
      </c>
      <c r="Y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3410.41</v>
      </c>
    </row>
    <row r="168" spans="1:25" x14ac:dyDescent="0.2">
      <c r="A168" s="78">
        <f t="shared" si="7"/>
        <v>42799</v>
      </c>
      <c r="B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3285.6499999999996</v>
      </c>
      <c r="C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3298.39</v>
      </c>
      <c r="D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3314.74</v>
      </c>
      <c r="E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3314.7599999999998</v>
      </c>
      <c r="F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3315.7299999999996</v>
      </c>
      <c r="G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3274.6899999999996</v>
      </c>
      <c r="H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3259.3799999999997</v>
      </c>
      <c r="I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3288.12</v>
      </c>
      <c r="J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3410.25</v>
      </c>
      <c r="K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3261.21</v>
      </c>
      <c r="L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3284.72</v>
      </c>
      <c r="M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3284.72</v>
      </c>
      <c r="N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3284.18</v>
      </c>
      <c r="O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3456.96</v>
      </c>
      <c r="P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3422.4799999999996</v>
      </c>
      <c r="Q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3419.2699999999995</v>
      </c>
      <c r="R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3325.5099999999998</v>
      </c>
      <c r="S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3247.5299999999997</v>
      </c>
      <c r="T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3404.2699999999995</v>
      </c>
      <c r="U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3493.9399999999996</v>
      </c>
      <c r="V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3448.29</v>
      </c>
      <c r="W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3367.9399999999996</v>
      </c>
      <c r="X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3242.0499999999997</v>
      </c>
      <c r="Y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3382.62</v>
      </c>
    </row>
    <row r="169" spans="1:25" x14ac:dyDescent="0.2">
      <c r="A169" s="78">
        <f t="shared" si="7"/>
        <v>42800</v>
      </c>
      <c r="B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3257.08</v>
      </c>
      <c r="C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3295.5899999999997</v>
      </c>
      <c r="D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3342.0199999999995</v>
      </c>
      <c r="E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3358.33</v>
      </c>
      <c r="F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3341.6099999999997</v>
      </c>
      <c r="G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3311.25</v>
      </c>
      <c r="H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3241.3199999999997</v>
      </c>
      <c r="I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3384.1</v>
      </c>
      <c r="J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3299.5</v>
      </c>
      <c r="K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3381.99</v>
      </c>
      <c r="L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3382.16</v>
      </c>
      <c r="M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3303.64</v>
      </c>
      <c r="N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3304.4199999999996</v>
      </c>
      <c r="O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3304.0199999999995</v>
      </c>
      <c r="P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3286.8499999999995</v>
      </c>
      <c r="Q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3269.18</v>
      </c>
      <c r="R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3237.95</v>
      </c>
      <c r="S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3259.89</v>
      </c>
      <c r="T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3310.24</v>
      </c>
      <c r="U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3332.6</v>
      </c>
      <c r="V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3307.02</v>
      </c>
      <c r="W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3389.18</v>
      </c>
      <c r="X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3545.0699999999997</v>
      </c>
      <c r="Y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3379.04</v>
      </c>
    </row>
    <row r="170" spans="1:25" x14ac:dyDescent="0.2">
      <c r="A170" s="78">
        <f t="shared" si="7"/>
        <v>42801</v>
      </c>
      <c r="B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3256.39</v>
      </c>
      <c r="C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3296.0699999999997</v>
      </c>
      <c r="D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3342.4199999999996</v>
      </c>
      <c r="E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3358.8199999999997</v>
      </c>
      <c r="F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3342.3399999999997</v>
      </c>
      <c r="G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3311.21</v>
      </c>
      <c r="H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3254.9799999999996</v>
      </c>
      <c r="I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3433.79</v>
      </c>
      <c r="J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3340.91</v>
      </c>
      <c r="K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3450.37</v>
      </c>
      <c r="L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3401.2099999999996</v>
      </c>
      <c r="M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3256.41</v>
      </c>
      <c r="N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3255.93</v>
      </c>
      <c r="O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3255.56</v>
      </c>
      <c r="P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3255.4399999999996</v>
      </c>
      <c r="Q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3255.5199999999995</v>
      </c>
      <c r="R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3238</v>
      </c>
      <c r="S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3271.71</v>
      </c>
      <c r="T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3282.3199999999997</v>
      </c>
      <c r="U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3319.5299999999997</v>
      </c>
      <c r="V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3283.66</v>
      </c>
      <c r="W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3356.52</v>
      </c>
      <c r="X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3538.8599999999997</v>
      </c>
      <c r="Y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3344.0699999999997</v>
      </c>
    </row>
    <row r="171" spans="1:25" x14ac:dyDescent="0.2">
      <c r="A171" s="78">
        <f t="shared" si="7"/>
        <v>42802</v>
      </c>
      <c r="B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3237.24</v>
      </c>
      <c r="C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3315.4799999999996</v>
      </c>
      <c r="D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3389.6499999999996</v>
      </c>
      <c r="E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3389.47</v>
      </c>
      <c r="F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3389.41</v>
      </c>
      <c r="G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3360.5899999999997</v>
      </c>
      <c r="H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3333.0199999999995</v>
      </c>
      <c r="I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3299.2699999999995</v>
      </c>
      <c r="J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3276.9199999999996</v>
      </c>
      <c r="K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3477.67</v>
      </c>
      <c r="L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3381.5599999999995</v>
      </c>
      <c r="M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3381.5099999999998</v>
      </c>
      <c r="N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3401.2599999999998</v>
      </c>
      <c r="O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3417.2</v>
      </c>
      <c r="P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3415.55</v>
      </c>
      <c r="Q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3454.66</v>
      </c>
      <c r="R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3251.6299999999997</v>
      </c>
      <c r="S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3287.22</v>
      </c>
      <c r="T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3374.35</v>
      </c>
      <c r="U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3475</v>
      </c>
      <c r="V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3444.4799999999996</v>
      </c>
      <c r="W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3359.0899999999997</v>
      </c>
      <c r="X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3246.14</v>
      </c>
      <c r="Y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3410.21</v>
      </c>
    </row>
    <row r="172" spans="1:25" x14ac:dyDescent="0.2">
      <c r="A172" s="78">
        <f t="shared" si="7"/>
        <v>42803</v>
      </c>
      <c r="B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3253.2299999999996</v>
      </c>
      <c r="C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3296.5</v>
      </c>
      <c r="D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3342.83</v>
      </c>
      <c r="E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3359.2599999999998</v>
      </c>
      <c r="F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3359.43</v>
      </c>
      <c r="G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3327.0299999999997</v>
      </c>
      <c r="H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3268.7699999999995</v>
      </c>
      <c r="I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3417.83</v>
      </c>
      <c r="J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3313.6299999999997</v>
      </c>
      <c r="K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3421.37</v>
      </c>
      <c r="L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3366.1699999999996</v>
      </c>
      <c r="M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3287.62</v>
      </c>
      <c r="N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3256.72</v>
      </c>
      <c r="O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3274.7299999999996</v>
      </c>
      <c r="P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3274.74</v>
      </c>
      <c r="Q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3287.25</v>
      </c>
      <c r="R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3287.56</v>
      </c>
      <c r="S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3277.1699999999996</v>
      </c>
      <c r="T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3247.0099999999998</v>
      </c>
      <c r="U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3299.5</v>
      </c>
      <c r="V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3242.31</v>
      </c>
      <c r="W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3335.43</v>
      </c>
      <c r="X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3491.66</v>
      </c>
      <c r="Y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3337.6099999999997</v>
      </c>
    </row>
    <row r="173" spans="1:25" x14ac:dyDescent="0.2">
      <c r="A173" s="78">
        <f t="shared" si="7"/>
        <v>42804</v>
      </c>
      <c r="B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3241.49</v>
      </c>
      <c r="C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3326.93</v>
      </c>
      <c r="D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3343.0199999999995</v>
      </c>
      <c r="E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3359.41</v>
      </c>
      <c r="F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3359.54</v>
      </c>
      <c r="G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3327.24</v>
      </c>
      <c r="H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3268.3599999999997</v>
      </c>
      <c r="I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3416.6899999999996</v>
      </c>
      <c r="J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3313.1</v>
      </c>
      <c r="K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3382.56</v>
      </c>
      <c r="L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3356.24</v>
      </c>
      <c r="M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3265.0899999999997</v>
      </c>
      <c r="N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3262.1499999999996</v>
      </c>
      <c r="O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3274.1</v>
      </c>
      <c r="P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3274.0899999999997</v>
      </c>
      <c r="Q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3286.66</v>
      </c>
      <c r="R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3256.0899999999997</v>
      </c>
      <c r="S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3285.4199999999996</v>
      </c>
      <c r="T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3269.4199999999996</v>
      </c>
      <c r="U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3319.8399999999997</v>
      </c>
      <c r="V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3302.2299999999996</v>
      </c>
      <c r="W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3351.31</v>
      </c>
      <c r="X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3507.22</v>
      </c>
      <c r="Y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3365.33</v>
      </c>
    </row>
    <row r="174" spans="1:25" x14ac:dyDescent="0.2">
      <c r="A174" s="78">
        <f t="shared" si="7"/>
        <v>42805</v>
      </c>
      <c r="B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3281.49</v>
      </c>
      <c r="C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3282.5</v>
      </c>
      <c r="D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3315.5</v>
      </c>
      <c r="E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3315.3399999999997</v>
      </c>
      <c r="F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3332.7</v>
      </c>
      <c r="G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3315.2</v>
      </c>
      <c r="H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3266.5599999999995</v>
      </c>
      <c r="I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3285.49</v>
      </c>
      <c r="J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3424.7799999999997</v>
      </c>
      <c r="K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3283.9399999999996</v>
      </c>
      <c r="L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3284.12</v>
      </c>
      <c r="M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3284.02</v>
      </c>
      <c r="N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3325.29</v>
      </c>
      <c r="O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3465.12</v>
      </c>
      <c r="P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3424.1899999999996</v>
      </c>
      <c r="Q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3423.46</v>
      </c>
      <c r="R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3421.0699999999997</v>
      </c>
      <c r="S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3327.0299999999997</v>
      </c>
      <c r="T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3374.0699999999997</v>
      </c>
      <c r="U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3456.33</v>
      </c>
      <c r="V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3431.6899999999996</v>
      </c>
      <c r="W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3338.0099999999998</v>
      </c>
      <c r="X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3245.91</v>
      </c>
      <c r="Y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3383.0199999999995</v>
      </c>
    </row>
    <row r="175" spans="1:25" x14ac:dyDescent="0.2">
      <c r="A175" s="78">
        <f t="shared" si="7"/>
        <v>42806</v>
      </c>
      <c r="B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3282.0599999999995</v>
      </c>
      <c r="C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3282.5499999999997</v>
      </c>
      <c r="D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3315.41</v>
      </c>
      <c r="E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3315.45</v>
      </c>
      <c r="F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3332.83</v>
      </c>
      <c r="G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3315.3799999999997</v>
      </c>
      <c r="H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3266.43</v>
      </c>
      <c r="I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3274.7799999999997</v>
      </c>
      <c r="J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3332.2799999999997</v>
      </c>
      <c r="K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3400.7</v>
      </c>
      <c r="L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3362.0199999999995</v>
      </c>
      <c r="M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3343.66</v>
      </c>
      <c r="N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3371.58</v>
      </c>
      <c r="O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3431.6099999999997</v>
      </c>
      <c r="P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3410.5699999999997</v>
      </c>
      <c r="Q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3407.08</v>
      </c>
      <c r="R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3422.41</v>
      </c>
      <c r="S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3327.5699999999997</v>
      </c>
      <c r="T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3374.85</v>
      </c>
      <c r="U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3454.0299999999997</v>
      </c>
      <c r="V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3431.35</v>
      </c>
      <c r="W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3336.83</v>
      </c>
      <c r="X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3260.68</v>
      </c>
      <c r="Y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3383.2599999999998</v>
      </c>
    </row>
    <row r="176" spans="1:25" x14ac:dyDescent="0.2">
      <c r="A176" s="78">
        <f t="shared" si="7"/>
        <v>42807</v>
      </c>
      <c r="B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3240.99</v>
      </c>
      <c r="C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3296.0899999999997</v>
      </c>
      <c r="D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3342.3399999999997</v>
      </c>
      <c r="E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3358.9399999999996</v>
      </c>
      <c r="F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3358.4199999999996</v>
      </c>
      <c r="G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3326.0499999999997</v>
      </c>
      <c r="H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3288.89</v>
      </c>
      <c r="I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3416.1499999999996</v>
      </c>
      <c r="J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3298.7999999999997</v>
      </c>
      <c r="K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3355.16</v>
      </c>
      <c r="L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3330.2799999999997</v>
      </c>
      <c r="M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3302.0099999999998</v>
      </c>
      <c r="N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3238.0899999999997</v>
      </c>
      <c r="O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3255.3999999999996</v>
      </c>
      <c r="P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3273.5</v>
      </c>
      <c r="Q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3273.2799999999997</v>
      </c>
      <c r="R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3273.2799999999997</v>
      </c>
      <c r="S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3267.1499999999996</v>
      </c>
      <c r="T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3245.99</v>
      </c>
      <c r="U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3328.68</v>
      </c>
      <c r="V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3307.7</v>
      </c>
      <c r="W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3359</v>
      </c>
      <c r="X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3526.7</v>
      </c>
      <c r="Y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3371.9199999999996</v>
      </c>
    </row>
    <row r="177" spans="1:25" x14ac:dyDescent="0.2">
      <c r="A177" s="78">
        <f t="shared" si="7"/>
        <v>42808</v>
      </c>
      <c r="B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3257.45</v>
      </c>
      <c r="C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3295.79</v>
      </c>
      <c r="D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3341.9199999999996</v>
      </c>
      <c r="E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3358.5299999999997</v>
      </c>
      <c r="F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3358.45</v>
      </c>
      <c r="G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3342.5199999999995</v>
      </c>
      <c r="H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3289.96</v>
      </c>
      <c r="I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3434.09</v>
      </c>
      <c r="J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3299.66</v>
      </c>
      <c r="K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3401.1699999999996</v>
      </c>
      <c r="L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3356.3199999999997</v>
      </c>
      <c r="M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3290.83</v>
      </c>
      <c r="N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3239</v>
      </c>
      <c r="O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3238.89</v>
      </c>
      <c r="P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3250.45</v>
      </c>
      <c r="Q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3262.0099999999998</v>
      </c>
      <c r="R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3262.5199999999995</v>
      </c>
      <c r="S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3240.29</v>
      </c>
      <c r="T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3242.3199999999997</v>
      </c>
      <c r="U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3314.67</v>
      </c>
      <c r="V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3297.96</v>
      </c>
      <c r="W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3357.7</v>
      </c>
      <c r="X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3509.3999999999996</v>
      </c>
      <c r="Y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3367.7999999999997</v>
      </c>
    </row>
    <row r="178" spans="1:25" x14ac:dyDescent="0.2">
      <c r="A178" s="78">
        <f t="shared" si="7"/>
        <v>42809</v>
      </c>
      <c r="B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3240.66</v>
      </c>
      <c r="C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3295.45</v>
      </c>
      <c r="D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3341.5</v>
      </c>
      <c r="E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3374.9599999999996</v>
      </c>
      <c r="F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3375.14</v>
      </c>
      <c r="G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3341.6499999999996</v>
      </c>
      <c r="H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3289.3199999999997</v>
      </c>
      <c r="I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3451.0599999999995</v>
      </c>
      <c r="J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3326.12</v>
      </c>
      <c r="K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3400.1499999999996</v>
      </c>
      <c r="L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3330.6699999999996</v>
      </c>
      <c r="M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3315.1099999999997</v>
      </c>
      <c r="N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3290.7599999999998</v>
      </c>
      <c r="O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3290.97</v>
      </c>
      <c r="P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3290.6699999999996</v>
      </c>
      <c r="Q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3290.58</v>
      </c>
      <c r="R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3288.7099999999996</v>
      </c>
      <c r="S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3307.7699999999995</v>
      </c>
      <c r="T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3299.49</v>
      </c>
      <c r="U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3320.3199999999997</v>
      </c>
      <c r="V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3301.93</v>
      </c>
      <c r="W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3360.52</v>
      </c>
      <c r="X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3514.14</v>
      </c>
      <c r="Y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3370.2999999999997</v>
      </c>
    </row>
    <row r="179" spans="1:25" x14ac:dyDescent="0.2">
      <c r="A179" s="78">
        <f t="shared" si="7"/>
        <v>42810</v>
      </c>
      <c r="B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3240.2</v>
      </c>
      <c r="C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3309.91</v>
      </c>
      <c r="D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3341.16</v>
      </c>
      <c r="E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3374.8999999999996</v>
      </c>
      <c r="F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3374.8199999999997</v>
      </c>
      <c r="G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3341.47</v>
      </c>
      <c r="H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3288.3999999999996</v>
      </c>
      <c r="I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3416.34</v>
      </c>
      <c r="J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3274.0199999999995</v>
      </c>
      <c r="K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3355.4399999999996</v>
      </c>
      <c r="L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3330.2</v>
      </c>
      <c r="M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3318.47</v>
      </c>
      <c r="N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3293.68</v>
      </c>
      <c r="O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3292.99</v>
      </c>
      <c r="P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3292.0499999999997</v>
      </c>
      <c r="Q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3291.8599999999997</v>
      </c>
      <c r="R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3286.4199999999996</v>
      </c>
      <c r="S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3304.6499999999996</v>
      </c>
      <c r="T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3302.2799999999997</v>
      </c>
      <c r="U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3341.1899999999996</v>
      </c>
      <c r="V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3300.4399999999996</v>
      </c>
      <c r="W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3348.3599999999997</v>
      </c>
      <c r="X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3516.0699999999997</v>
      </c>
      <c r="Y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3349.71</v>
      </c>
    </row>
    <row r="180" spans="1:25" x14ac:dyDescent="0.2">
      <c r="A180" s="78">
        <f t="shared" si="7"/>
        <v>42811</v>
      </c>
      <c r="B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3240.71</v>
      </c>
      <c r="C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3309.7799999999997</v>
      </c>
      <c r="D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3366.1099999999997</v>
      </c>
      <c r="E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3374.68</v>
      </c>
      <c r="F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3374.5</v>
      </c>
      <c r="G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3340.6499999999996</v>
      </c>
      <c r="H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3288.5299999999997</v>
      </c>
      <c r="I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3415.6499999999996</v>
      </c>
      <c r="J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3286.5699999999997</v>
      </c>
      <c r="K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3355.6</v>
      </c>
      <c r="L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3330.6899999999996</v>
      </c>
      <c r="M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3320.2099999999996</v>
      </c>
      <c r="N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3293.8199999999997</v>
      </c>
      <c r="O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3293.54</v>
      </c>
      <c r="P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3291.8599999999997</v>
      </c>
      <c r="Q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3290.24</v>
      </c>
      <c r="R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3290.0199999999995</v>
      </c>
      <c r="S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3314.3399999999997</v>
      </c>
      <c r="T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3270.87</v>
      </c>
      <c r="U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3302.5499999999997</v>
      </c>
      <c r="V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3303.8599999999997</v>
      </c>
      <c r="W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3367.04</v>
      </c>
      <c r="X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3511.75</v>
      </c>
      <c r="Y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3346.5199999999995</v>
      </c>
    </row>
    <row r="181" spans="1:25" x14ac:dyDescent="0.2">
      <c r="A181" s="78">
        <f t="shared" si="7"/>
        <v>42812</v>
      </c>
      <c r="B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3254.2</v>
      </c>
      <c r="C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3298.16</v>
      </c>
      <c r="D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3360.24</v>
      </c>
      <c r="E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3360.29</v>
      </c>
      <c r="F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3359.9399999999996</v>
      </c>
      <c r="G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3332.95</v>
      </c>
      <c r="H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3274.75</v>
      </c>
      <c r="I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3237.6499999999996</v>
      </c>
      <c r="J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3282.6099999999997</v>
      </c>
      <c r="K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3308.8799999999997</v>
      </c>
      <c r="L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3284.87</v>
      </c>
      <c r="M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3261.5499999999997</v>
      </c>
      <c r="N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3261.6299999999997</v>
      </c>
      <c r="O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3459.7200000000003</v>
      </c>
      <c r="P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3457.89</v>
      </c>
      <c r="Q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3443.6099999999997</v>
      </c>
      <c r="R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3327.68</v>
      </c>
      <c r="S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3248.1299999999997</v>
      </c>
      <c r="T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3414.7299999999996</v>
      </c>
      <c r="U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3486.0299999999997</v>
      </c>
      <c r="V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3446.89</v>
      </c>
      <c r="W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3378.7999999999997</v>
      </c>
      <c r="X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3264.5899999999997</v>
      </c>
      <c r="Y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3392.8599999999997</v>
      </c>
    </row>
    <row r="182" spans="1:25" x14ac:dyDescent="0.2">
      <c r="A182" s="78">
        <f t="shared" si="7"/>
        <v>42813</v>
      </c>
      <c r="B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3266.6899999999996</v>
      </c>
      <c r="C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3298.56</v>
      </c>
      <c r="D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3315.2</v>
      </c>
      <c r="E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3360.18</v>
      </c>
      <c r="F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3360.21</v>
      </c>
      <c r="G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3332.5299999999997</v>
      </c>
      <c r="H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3315.5</v>
      </c>
      <c r="I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3275.0499999999997</v>
      </c>
      <c r="J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3278.87</v>
      </c>
      <c r="K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3344.0099999999998</v>
      </c>
      <c r="L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3309.6899999999996</v>
      </c>
      <c r="M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3309.83</v>
      </c>
      <c r="N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3309.54</v>
      </c>
      <c r="O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3423.14</v>
      </c>
      <c r="P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3422.85</v>
      </c>
      <c r="Q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3404.5099999999998</v>
      </c>
      <c r="R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3343.39</v>
      </c>
      <c r="S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3285.6</v>
      </c>
      <c r="T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3403.72</v>
      </c>
      <c r="U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3501.1499999999996</v>
      </c>
      <c r="V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3445.0299999999997</v>
      </c>
      <c r="W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3386.39</v>
      </c>
      <c r="X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3247.47</v>
      </c>
      <c r="Y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3373.33</v>
      </c>
    </row>
    <row r="183" spans="1:25" x14ac:dyDescent="0.2">
      <c r="A183" s="78">
        <f t="shared" si="7"/>
        <v>42814</v>
      </c>
      <c r="B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3254.16</v>
      </c>
      <c r="C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3326.6699999999996</v>
      </c>
      <c r="D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3367.4599999999996</v>
      </c>
      <c r="E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3376.1499999999996</v>
      </c>
      <c r="F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3376.0499999999997</v>
      </c>
      <c r="G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3342.4199999999996</v>
      </c>
      <c r="H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3289.64</v>
      </c>
      <c r="I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3417</v>
      </c>
      <c r="J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3286.9799999999996</v>
      </c>
      <c r="K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3355.99</v>
      </c>
      <c r="L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3315.0199999999995</v>
      </c>
      <c r="M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3302.4199999999996</v>
      </c>
      <c r="N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3292.2999999999997</v>
      </c>
      <c r="O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3283.49</v>
      </c>
      <c r="P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3282.75</v>
      </c>
      <c r="Q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3290.1899999999996</v>
      </c>
      <c r="R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3290.2099999999996</v>
      </c>
      <c r="S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3313.68</v>
      </c>
      <c r="T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3272.2299999999996</v>
      </c>
      <c r="U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3305.56</v>
      </c>
      <c r="V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3305.5099999999998</v>
      </c>
      <c r="W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3380.9199999999996</v>
      </c>
      <c r="X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3511.6</v>
      </c>
      <c r="Y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3346.72</v>
      </c>
    </row>
    <row r="184" spans="1:25" x14ac:dyDescent="0.2">
      <c r="A184" s="78">
        <f t="shared" si="7"/>
        <v>42815</v>
      </c>
      <c r="B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3255.25</v>
      </c>
      <c r="C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3288.18</v>
      </c>
      <c r="D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3325.8199999999997</v>
      </c>
      <c r="E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3341.7299999999996</v>
      </c>
      <c r="F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3341.6</v>
      </c>
      <c r="G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3341.71</v>
      </c>
      <c r="H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3254.29</v>
      </c>
      <c r="I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3416.92</v>
      </c>
      <c r="J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3286.71</v>
      </c>
      <c r="K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3356.3099999999995</v>
      </c>
      <c r="L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3315.43</v>
      </c>
      <c r="M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3304.35</v>
      </c>
      <c r="N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3294.5499999999997</v>
      </c>
      <c r="O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3285.6499999999996</v>
      </c>
      <c r="P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3284.2799999999997</v>
      </c>
      <c r="Q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3292.3599999999997</v>
      </c>
      <c r="R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3292.5699999999997</v>
      </c>
      <c r="S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3316.46</v>
      </c>
      <c r="T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3274.1899999999996</v>
      </c>
      <c r="U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3307.0299999999997</v>
      </c>
      <c r="V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3306.71</v>
      </c>
      <c r="W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3383.1299999999997</v>
      </c>
      <c r="X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3538.51</v>
      </c>
      <c r="Y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3361.6499999999996</v>
      </c>
    </row>
    <row r="185" spans="1:25" x14ac:dyDescent="0.2">
      <c r="A185" s="78">
        <f t="shared" si="7"/>
        <v>42816</v>
      </c>
      <c r="B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3256.2599999999998</v>
      </c>
      <c r="C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3287.72</v>
      </c>
      <c r="D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3341.2799999999997</v>
      </c>
      <c r="E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3366.39</v>
      </c>
      <c r="F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3366.39</v>
      </c>
      <c r="G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3341.47</v>
      </c>
      <c r="H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3288.5899999999997</v>
      </c>
      <c r="I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3415.55</v>
      </c>
      <c r="J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3286.6499999999996</v>
      </c>
      <c r="K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3356.8999999999996</v>
      </c>
      <c r="L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3315.8199999999997</v>
      </c>
      <c r="M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3308.5</v>
      </c>
      <c r="N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3291.39</v>
      </c>
      <c r="O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3283.0699999999997</v>
      </c>
      <c r="P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3282.79</v>
      </c>
      <c r="Q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3290.7999999999997</v>
      </c>
      <c r="R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3290.62</v>
      </c>
      <c r="S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3314.37</v>
      </c>
      <c r="T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3272.64</v>
      </c>
      <c r="U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3304.12</v>
      </c>
      <c r="V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3304.49</v>
      </c>
      <c r="W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3377.2799999999997</v>
      </c>
      <c r="X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3519.43</v>
      </c>
      <c r="Y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3326.29</v>
      </c>
    </row>
    <row r="186" spans="1:25" x14ac:dyDescent="0.2">
      <c r="A186" s="78">
        <f t="shared" si="7"/>
        <v>42817</v>
      </c>
      <c r="B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3240.7699999999995</v>
      </c>
      <c r="C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3310.7</v>
      </c>
      <c r="D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3341.9399999999996</v>
      </c>
      <c r="E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3366.7699999999995</v>
      </c>
      <c r="F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3366.7699999999995</v>
      </c>
      <c r="G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3341.7599999999998</v>
      </c>
      <c r="H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3288.8599999999997</v>
      </c>
      <c r="I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3416.77</v>
      </c>
      <c r="J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3286.87</v>
      </c>
      <c r="K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3356.6299999999997</v>
      </c>
      <c r="L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3315.79</v>
      </c>
      <c r="M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3264.5699999999997</v>
      </c>
      <c r="N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3265.1299999999997</v>
      </c>
      <c r="O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3265.1299999999997</v>
      </c>
      <c r="P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3265.06</v>
      </c>
      <c r="Q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3288.5</v>
      </c>
      <c r="R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3288.2599999999998</v>
      </c>
      <c r="S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3309.47</v>
      </c>
      <c r="T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3271.5299999999997</v>
      </c>
      <c r="U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3303.62</v>
      </c>
      <c r="V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3304.64</v>
      </c>
      <c r="W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3371.1299999999997</v>
      </c>
      <c r="X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3491.38</v>
      </c>
      <c r="Y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3356.3199999999997</v>
      </c>
    </row>
    <row r="187" spans="1:25" x14ac:dyDescent="0.2">
      <c r="A187" s="78">
        <f t="shared" si="7"/>
        <v>42818</v>
      </c>
      <c r="B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3240.9599999999996</v>
      </c>
      <c r="C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3326.3399999999997</v>
      </c>
      <c r="D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3358.8999999999996</v>
      </c>
      <c r="E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3393.6499999999996</v>
      </c>
      <c r="F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3393.5699999999997</v>
      </c>
      <c r="G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3342.1699999999996</v>
      </c>
      <c r="H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3288.8599999999997</v>
      </c>
      <c r="I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3416.75</v>
      </c>
      <c r="J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3320.1</v>
      </c>
      <c r="K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3421.08</v>
      </c>
      <c r="L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3356.87</v>
      </c>
      <c r="M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3248.39</v>
      </c>
      <c r="N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3248.4999999999995</v>
      </c>
      <c r="O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3248.43</v>
      </c>
      <c r="P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3248.45</v>
      </c>
      <c r="Q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3248.22</v>
      </c>
      <c r="R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3288.0499999999997</v>
      </c>
      <c r="S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3311.2999999999997</v>
      </c>
      <c r="T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3272.37</v>
      </c>
      <c r="U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3308.81</v>
      </c>
      <c r="V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3306.25</v>
      </c>
      <c r="W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3377.96</v>
      </c>
      <c r="X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3515.96</v>
      </c>
      <c r="Y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3356.0099999999998</v>
      </c>
    </row>
    <row r="188" spans="1:25" x14ac:dyDescent="0.2">
      <c r="A188" s="78">
        <f t="shared" si="7"/>
        <v>42819</v>
      </c>
      <c r="B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3237.21</v>
      </c>
      <c r="C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3333.14</v>
      </c>
      <c r="D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3351.2</v>
      </c>
      <c r="E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3360.35</v>
      </c>
      <c r="F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3360.2599999999998</v>
      </c>
      <c r="G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3332.5899999999997</v>
      </c>
      <c r="H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3315.47</v>
      </c>
      <c r="I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3269.22</v>
      </c>
      <c r="J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3302.2999999999997</v>
      </c>
      <c r="K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3343.6899999999996</v>
      </c>
      <c r="L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3309.14</v>
      </c>
      <c r="M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3308.8799999999997</v>
      </c>
      <c r="N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3308.6</v>
      </c>
      <c r="O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3483.75</v>
      </c>
      <c r="P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3479.64</v>
      </c>
      <c r="Q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3451.8199999999997</v>
      </c>
      <c r="R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3343.96</v>
      </c>
      <c r="S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3285.58</v>
      </c>
      <c r="T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3425.29</v>
      </c>
      <c r="U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3528.3999999999996</v>
      </c>
      <c r="V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3464.26</v>
      </c>
      <c r="W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3392.9199999999996</v>
      </c>
      <c r="X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3246.85</v>
      </c>
      <c r="Y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3398.85</v>
      </c>
    </row>
    <row r="189" spans="1:25" x14ac:dyDescent="0.2">
      <c r="A189" s="78">
        <f t="shared" si="7"/>
        <v>42820</v>
      </c>
      <c r="B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3236.9399999999996</v>
      </c>
      <c r="C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3315.2</v>
      </c>
      <c r="D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3360.3199999999997</v>
      </c>
      <c r="E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3360.3199999999997</v>
      </c>
      <c r="F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3360.18</v>
      </c>
      <c r="G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3332.74</v>
      </c>
      <c r="H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3274.2299999999996</v>
      </c>
      <c r="I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3244.5299999999997</v>
      </c>
      <c r="J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3281.18</v>
      </c>
      <c r="K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3362.08</v>
      </c>
      <c r="L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3372.3999999999996</v>
      </c>
      <c r="M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3372.12</v>
      </c>
      <c r="N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3401.1099999999997</v>
      </c>
      <c r="O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3432.66</v>
      </c>
      <c r="P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3375.8099999999995</v>
      </c>
      <c r="Q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3367.12</v>
      </c>
      <c r="R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3453.56</v>
      </c>
      <c r="S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3325.8199999999997</v>
      </c>
      <c r="T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3313.83</v>
      </c>
      <c r="U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3447.66</v>
      </c>
      <c r="V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3410.7299999999996</v>
      </c>
      <c r="W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3340.2999999999997</v>
      </c>
      <c r="X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3284.4599999999996</v>
      </c>
      <c r="Y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3329.9199999999996</v>
      </c>
    </row>
    <row r="190" spans="1:25" x14ac:dyDescent="0.2">
      <c r="A190" s="78">
        <f t="shared" si="7"/>
        <v>42821</v>
      </c>
      <c r="B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3240.8499999999995</v>
      </c>
      <c r="C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3326.06</v>
      </c>
      <c r="D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3358.75</v>
      </c>
      <c r="E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3393.6</v>
      </c>
      <c r="F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3393.7599999999998</v>
      </c>
      <c r="G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3367.08</v>
      </c>
      <c r="H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3311.33</v>
      </c>
      <c r="I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3433.58</v>
      </c>
      <c r="J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3340.49</v>
      </c>
      <c r="K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3450.0699999999997</v>
      </c>
      <c r="L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3401.1899999999996</v>
      </c>
      <c r="M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3249.5499999999997</v>
      </c>
      <c r="N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3256.25</v>
      </c>
      <c r="O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3256.1099999999997</v>
      </c>
      <c r="P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3249.7699999999995</v>
      </c>
      <c r="Q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3250.04</v>
      </c>
      <c r="R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3292.7599999999998</v>
      </c>
      <c r="S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3308.58</v>
      </c>
      <c r="T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3275.33</v>
      </c>
      <c r="U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3306.39</v>
      </c>
      <c r="V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3307.95</v>
      </c>
      <c r="W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3356.04</v>
      </c>
      <c r="X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3486.16</v>
      </c>
      <c r="Y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3318.89</v>
      </c>
    </row>
    <row r="191" spans="1:25" x14ac:dyDescent="0.2">
      <c r="A191" s="78">
        <f t="shared" si="7"/>
        <v>42822</v>
      </c>
      <c r="B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3265.7799999999997</v>
      </c>
      <c r="C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3281.2299999999996</v>
      </c>
      <c r="D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3310.5299999999997</v>
      </c>
      <c r="E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3325.7999999999997</v>
      </c>
      <c r="F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3325.89</v>
      </c>
      <c r="G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3310.58</v>
      </c>
      <c r="H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3253.93</v>
      </c>
      <c r="I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3416.55</v>
      </c>
      <c r="J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3286.47</v>
      </c>
      <c r="K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3381.5499999999997</v>
      </c>
      <c r="L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3355.5499999999997</v>
      </c>
      <c r="M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3294.4599999999996</v>
      </c>
      <c r="N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3268.58</v>
      </c>
      <c r="O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3269.0899999999997</v>
      </c>
      <c r="P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3251.24</v>
      </c>
      <c r="Q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3251.35</v>
      </c>
      <c r="R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3295.0099999999998</v>
      </c>
      <c r="S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3294.8399999999997</v>
      </c>
      <c r="T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3277.0499999999997</v>
      </c>
      <c r="U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3308.1299999999997</v>
      </c>
      <c r="V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3308.5599999999995</v>
      </c>
      <c r="W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3355.7299999999996</v>
      </c>
      <c r="X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3510.2699999999995</v>
      </c>
      <c r="Y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3351.75</v>
      </c>
    </row>
    <row r="192" spans="1:25" x14ac:dyDescent="0.2">
      <c r="A192" s="78">
        <f t="shared" si="7"/>
        <v>42823</v>
      </c>
      <c r="B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3253.79</v>
      </c>
      <c r="C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3326.0699999999997</v>
      </c>
      <c r="D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3310.67</v>
      </c>
      <c r="E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3342.21</v>
      </c>
      <c r="F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3342.3399999999997</v>
      </c>
      <c r="G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3326.47</v>
      </c>
      <c r="H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3282.37</v>
      </c>
      <c r="I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3479.18</v>
      </c>
      <c r="J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3287.47</v>
      </c>
      <c r="K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3382.6699999999996</v>
      </c>
      <c r="L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3356.95</v>
      </c>
      <c r="M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3298.0899999999997</v>
      </c>
      <c r="N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3269.95</v>
      </c>
      <c r="O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3250.22</v>
      </c>
      <c r="P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3261.93</v>
      </c>
      <c r="Q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3261.8399999999997</v>
      </c>
      <c r="R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3249.93</v>
      </c>
      <c r="S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3250.3799999999997</v>
      </c>
      <c r="T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3279.7999999999997</v>
      </c>
      <c r="U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3288.9399999999996</v>
      </c>
      <c r="V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3310.87</v>
      </c>
      <c r="W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3297.29</v>
      </c>
      <c r="X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3510.64</v>
      </c>
      <c r="Y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3361.43</v>
      </c>
    </row>
    <row r="193" spans="1:25" x14ac:dyDescent="0.2">
      <c r="A193" s="78">
        <f t="shared" si="7"/>
        <v>42824</v>
      </c>
      <c r="B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3253.1499999999996</v>
      </c>
      <c r="C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3280.9399999999996</v>
      </c>
      <c r="D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3325.93</v>
      </c>
      <c r="E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3341.93</v>
      </c>
      <c r="F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3342.2</v>
      </c>
      <c r="G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3326.0499999999997</v>
      </c>
      <c r="H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3281.83</v>
      </c>
      <c r="I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3398.8999999999996</v>
      </c>
      <c r="J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3312.49</v>
      </c>
      <c r="K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3390.99</v>
      </c>
      <c r="L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3382.0299999999997</v>
      </c>
      <c r="M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3250.93</v>
      </c>
      <c r="N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3249.93</v>
      </c>
      <c r="O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3255.43</v>
      </c>
      <c r="P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3285.5599999999995</v>
      </c>
      <c r="Q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3284.7799999999997</v>
      </c>
      <c r="R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3297.64</v>
      </c>
      <c r="S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3297.5099999999998</v>
      </c>
      <c r="T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3346.39</v>
      </c>
      <c r="U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3278.0699999999997</v>
      </c>
      <c r="V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3242.96</v>
      </c>
      <c r="W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3297.6299999999997</v>
      </c>
      <c r="X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3487.09</v>
      </c>
      <c r="Y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3310.4799999999996</v>
      </c>
    </row>
    <row r="194" spans="1:25" x14ac:dyDescent="0.2">
      <c r="A194" s="78">
        <f t="shared" si="7"/>
        <v>42825</v>
      </c>
      <c r="B194" s="13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3267.0299999999997</v>
      </c>
      <c r="C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3310.64</v>
      </c>
      <c r="D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3342.12</v>
      </c>
      <c r="E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3358.5099999999998</v>
      </c>
      <c r="F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3367.22</v>
      </c>
      <c r="G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3367.2299999999996</v>
      </c>
      <c r="H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3311.43</v>
      </c>
      <c r="I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3433.3999999999996</v>
      </c>
      <c r="J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3311.96</v>
      </c>
      <c r="K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3398.89</v>
      </c>
      <c r="L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3313.7299999999996</v>
      </c>
      <c r="M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3317.7299999999996</v>
      </c>
      <c r="N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3307.58</v>
      </c>
      <c r="O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3307.71</v>
      </c>
      <c r="P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3299.08</v>
      </c>
      <c r="Q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3298.06</v>
      </c>
      <c r="R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3291.47</v>
      </c>
      <c r="S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3290.56</v>
      </c>
      <c r="T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3258.39</v>
      </c>
      <c r="U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3275.29</v>
      </c>
      <c r="V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3243.0699999999997</v>
      </c>
      <c r="W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3377.29</v>
      </c>
      <c r="X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3503.89</v>
      </c>
      <c r="Y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3360.8399999999997</v>
      </c>
    </row>
    <row r="196" spans="1:25" x14ac:dyDescent="0.25">
      <c r="A196" s="86" t="s">
        <v>150</v>
      </c>
    </row>
    <row r="197" spans="1:25" ht="12.75" x14ac:dyDescent="0.2">
      <c r="A197" s="175" t="s">
        <v>48</v>
      </c>
      <c r="B197" s="186" t="s">
        <v>121</v>
      </c>
      <c r="C197" s="187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8"/>
    </row>
    <row r="198" spans="1:25" ht="12.75" x14ac:dyDescent="0.2">
      <c r="A198" s="176"/>
      <c r="B198" s="189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1"/>
    </row>
    <row r="199" spans="1:25" ht="12.75" x14ac:dyDescent="0.2">
      <c r="A199" s="176"/>
      <c r="B199" s="178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0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5" ht="12.75" x14ac:dyDescent="0.2">
      <c r="A200" s="177"/>
      <c r="B200" s="179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1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5" x14ac:dyDescent="0.2">
      <c r="A201" s="78">
        <f t="shared" ref="A201:A229" si="8">A164</f>
        <v>42795</v>
      </c>
      <c r="B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3303.97</v>
      </c>
      <c r="C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3240.9199999999996</v>
      </c>
      <c r="D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3223.97</v>
      </c>
      <c r="E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3235.2299999999996</v>
      </c>
      <c r="F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3249.3799999999997</v>
      </c>
      <c r="G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3223.35</v>
      </c>
      <c r="H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3261.75</v>
      </c>
      <c r="I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3280.2099999999996</v>
      </c>
      <c r="J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3221.14</v>
      </c>
      <c r="K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3265.75</v>
      </c>
      <c r="L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3238.1499999999996</v>
      </c>
      <c r="M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3292.9199999999996</v>
      </c>
      <c r="N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3289.08</v>
      </c>
      <c r="O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3288.79</v>
      </c>
      <c r="P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3255.3999999999996</v>
      </c>
      <c r="Q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3253.5499999999997</v>
      </c>
      <c r="R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3302.67</v>
      </c>
      <c r="S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3346.0699999999997</v>
      </c>
      <c r="T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3442.96</v>
      </c>
      <c r="U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3451.05</v>
      </c>
      <c r="V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3436.9399999999996</v>
      </c>
      <c r="W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3482.7799999999997</v>
      </c>
      <c r="X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3635.83</v>
      </c>
      <c r="Y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3484.54</v>
      </c>
    </row>
    <row r="202" spans="1:25" x14ac:dyDescent="0.2">
      <c r="A202" s="78">
        <f t="shared" si="8"/>
        <v>42796</v>
      </c>
      <c r="B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3245.43</v>
      </c>
      <c r="C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3239.6699999999996</v>
      </c>
      <c r="D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3245.0899999999997</v>
      </c>
      <c r="E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3245.16</v>
      </c>
      <c r="F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3245.6699999999996</v>
      </c>
      <c r="G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3225.91</v>
      </c>
      <c r="H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3244.7599999999998</v>
      </c>
      <c r="I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3316.0699999999997</v>
      </c>
      <c r="J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3235.0299999999997</v>
      </c>
      <c r="K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3291.0499999999997</v>
      </c>
      <c r="L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3291.2</v>
      </c>
      <c r="M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3302.3999999999996</v>
      </c>
      <c r="N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3241.35</v>
      </c>
      <c r="O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3225.2699999999995</v>
      </c>
      <c r="P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3229.1299999999997</v>
      </c>
      <c r="Q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3228.97</v>
      </c>
      <c r="R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3241.2699999999995</v>
      </c>
      <c r="S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3240.1899999999996</v>
      </c>
      <c r="T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3330.2999999999997</v>
      </c>
      <c r="U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3297.95</v>
      </c>
      <c r="V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3281.14</v>
      </c>
      <c r="W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3379.6299999999997</v>
      </c>
      <c r="X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3518.13</v>
      </c>
      <c r="Y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3365.93</v>
      </c>
    </row>
    <row r="203" spans="1:25" x14ac:dyDescent="0.2">
      <c r="A203" s="78">
        <f t="shared" si="8"/>
        <v>42797</v>
      </c>
      <c r="B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3258.97</v>
      </c>
      <c r="C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3251.9399999999996</v>
      </c>
      <c r="D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3294.68</v>
      </c>
      <c r="E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3294.71</v>
      </c>
      <c r="F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3295.3399999999997</v>
      </c>
      <c r="G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3252.5999999999995</v>
      </c>
      <c r="H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3252.58</v>
      </c>
      <c r="I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3309.4399999999996</v>
      </c>
      <c r="J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3271.2299999999996</v>
      </c>
      <c r="K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3365.74</v>
      </c>
      <c r="L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3365.79</v>
      </c>
      <c r="M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3247.64</v>
      </c>
      <c r="N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3241.2</v>
      </c>
      <c r="O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3241.0099999999998</v>
      </c>
      <c r="P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3270.8399999999997</v>
      </c>
      <c r="Q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3270.7599999999998</v>
      </c>
      <c r="R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3270.4999999999995</v>
      </c>
      <c r="S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3245.8199999999997</v>
      </c>
      <c r="T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3283.7299999999996</v>
      </c>
      <c r="U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3304.49</v>
      </c>
      <c r="V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3294.3499999999995</v>
      </c>
      <c r="W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3371.3799999999997</v>
      </c>
      <c r="X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3520.14</v>
      </c>
      <c r="Y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3364.1699999999996</v>
      </c>
    </row>
    <row r="204" spans="1:25" x14ac:dyDescent="0.2">
      <c r="A204" s="78">
        <f t="shared" si="8"/>
        <v>42798</v>
      </c>
      <c r="B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3272.66</v>
      </c>
      <c r="C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3282.64</v>
      </c>
      <c r="D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3299.18</v>
      </c>
      <c r="E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3299.25</v>
      </c>
      <c r="F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3299.85</v>
      </c>
      <c r="G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3259.4399999999996</v>
      </c>
      <c r="H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3249.39</v>
      </c>
      <c r="I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3274.7299999999996</v>
      </c>
      <c r="J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3398.9999999999995</v>
      </c>
      <c r="K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3232.2099999999996</v>
      </c>
      <c r="L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3232.6</v>
      </c>
      <c r="M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3232.3799999999997</v>
      </c>
      <c r="N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3232.1099999999997</v>
      </c>
      <c r="O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3519.08</v>
      </c>
      <c r="P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3505.14</v>
      </c>
      <c r="Q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3492.16</v>
      </c>
      <c r="R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3261.31</v>
      </c>
      <c r="S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3224.16</v>
      </c>
      <c r="T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3460.91</v>
      </c>
      <c r="U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3549.5299999999997</v>
      </c>
      <c r="V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3493.3</v>
      </c>
      <c r="W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3381.79</v>
      </c>
      <c r="X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3267.22</v>
      </c>
      <c r="Y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3392.3399999999997</v>
      </c>
    </row>
    <row r="205" spans="1:25" x14ac:dyDescent="0.2">
      <c r="A205" s="78">
        <f t="shared" si="8"/>
        <v>42799</v>
      </c>
      <c r="B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3269.7799999999997</v>
      </c>
      <c r="C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3282.2999999999997</v>
      </c>
      <c r="D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3298.35</v>
      </c>
      <c r="E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3298.3799999999997</v>
      </c>
      <c r="F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3299.33</v>
      </c>
      <c r="G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3259.0099999999998</v>
      </c>
      <c r="H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3243.97</v>
      </c>
      <c r="I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3272.2</v>
      </c>
      <c r="J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3392.18</v>
      </c>
      <c r="K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3245.7699999999995</v>
      </c>
      <c r="L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3268.87</v>
      </c>
      <c r="M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3268.87</v>
      </c>
      <c r="N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3268.3399999999997</v>
      </c>
      <c r="O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3438.0699999999997</v>
      </c>
      <c r="P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3404.2</v>
      </c>
      <c r="Q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3401.04</v>
      </c>
      <c r="R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3308.9399999999996</v>
      </c>
      <c r="S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3232.33</v>
      </c>
      <c r="T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3386.3099999999995</v>
      </c>
      <c r="U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3474.3999999999996</v>
      </c>
      <c r="V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3429.55</v>
      </c>
      <c r="W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3350.62</v>
      </c>
      <c r="X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3226.95</v>
      </c>
      <c r="Y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3365.04</v>
      </c>
    </row>
    <row r="206" spans="1:25" x14ac:dyDescent="0.2">
      <c r="A206" s="78">
        <f t="shared" si="8"/>
        <v>42800</v>
      </c>
      <c r="B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3241.7099999999996</v>
      </c>
      <c r="C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3279.5499999999997</v>
      </c>
      <c r="D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3325.16</v>
      </c>
      <c r="E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3341.18</v>
      </c>
      <c r="F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3324.7599999999998</v>
      </c>
      <c r="G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3294.93</v>
      </c>
      <c r="H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3226.2299999999996</v>
      </c>
      <c r="I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3366.5</v>
      </c>
      <c r="J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3283.39</v>
      </c>
      <c r="K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3364.43</v>
      </c>
      <c r="L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3364.5899999999997</v>
      </c>
      <c r="M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3287.46</v>
      </c>
      <c r="N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3288.22</v>
      </c>
      <c r="O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3287.8199999999997</v>
      </c>
      <c r="P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3270.9599999999996</v>
      </c>
      <c r="Q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3253.6</v>
      </c>
      <c r="R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3222.9199999999996</v>
      </c>
      <c r="S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3244.47</v>
      </c>
      <c r="T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3293.9399999999996</v>
      </c>
      <c r="U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3315.8999999999996</v>
      </c>
      <c r="V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3290.77</v>
      </c>
      <c r="W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3371.4799999999996</v>
      </c>
      <c r="X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3524.62</v>
      </c>
      <c r="Y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3361.5299999999997</v>
      </c>
    </row>
    <row r="207" spans="1:25" x14ac:dyDescent="0.2">
      <c r="A207" s="78">
        <f t="shared" si="8"/>
        <v>42801</v>
      </c>
      <c r="B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3241.0299999999997</v>
      </c>
      <c r="C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3280.0099999999998</v>
      </c>
      <c r="D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3325.5499999999997</v>
      </c>
      <c r="E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3341.6699999999996</v>
      </c>
      <c r="F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3325.47</v>
      </c>
      <c r="G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3294.89</v>
      </c>
      <c r="H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3239.6499999999996</v>
      </c>
      <c r="I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3415.31</v>
      </c>
      <c r="J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3324.06</v>
      </c>
      <c r="K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3431.6</v>
      </c>
      <c r="L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3383.3099999999995</v>
      </c>
      <c r="M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3241.06</v>
      </c>
      <c r="N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3240.58</v>
      </c>
      <c r="O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3240.22</v>
      </c>
      <c r="P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3240.1</v>
      </c>
      <c r="Q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3240.18</v>
      </c>
      <c r="R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3222.97</v>
      </c>
      <c r="S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3256.0899999999997</v>
      </c>
      <c r="T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3266.5099999999998</v>
      </c>
      <c r="U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3303.06</v>
      </c>
      <c r="V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3267.8199999999997</v>
      </c>
      <c r="W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3339.41</v>
      </c>
      <c r="X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3518.5199999999995</v>
      </c>
      <c r="Y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3327.17</v>
      </c>
    </row>
    <row r="208" spans="1:25" x14ac:dyDescent="0.2">
      <c r="A208" s="78">
        <f t="shared" si="8"/>
        <v>42802</v>
      </c>
      <c r="B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3222.2299999999996</v>
      </c>
      <c r="C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3299.08</v>
      </c>
      <c r="D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3371.9399999999996</v>
      </c>
      <c r="E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3371.7699999999995</v>
      </c>
      <c r="F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3371.7099999999996</v>
      </c>
      <c r="G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3343.3999999999996</v>
      </c>
      <c r="H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3316.3199999999997</v>
      </c>
      <c r="I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3283.16</v>
      </c>
      <c r="J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3261.2099999999996</v>
      </c>
      <c r="K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3458.42</v>
      </c>
      <c r="L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3364</v>
      </c>
      <c r="M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3363.95</v>
      </c>
      <c r="N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3383.3599999999997</v>
      </c>
      <c r="O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3399.0099999999998</v>
      </c>
      <c r="P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3397.39</v>
      </c>
      <c r="Q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3435.81</v>
      </c>
      <c r="R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3236.3599999999997</v>
      </c>
      <c r="S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3271.33</v>
      </c>
      <c r="T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3356.9199999999996</v>
      </c>
      <c r="U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3455.79</v>
      </c>
      <c r="V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3425.81</v>
      </c>
      <c r="W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3341.93</v>
      </c>
      <c r="X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3230.97</v>
      </c>
      <c r="Y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3392.14</v>
      </c>
    </row>
    <row r="209" spans="1:25" x14ac:dyDescent="0.2">
      <c r="A209" s="78">
        <f t="shared" si="8"/>
        <v>42803</v>
      </c>
      <c r="B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3237.93</v>
      </c>
      <c r="C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3280.4399999999996</v>
      </c>
      <c r="D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3325.95</v>
      </c>
      <c r="E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3342.0899999999997</v>
      </c>
      <c r="F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3342.2599999999998</v>
      </c>
      <c r="G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3310.43</v>
      </c>
      <c r="H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3253.2</v>
      </c>
      <c r="I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3399.6299999999997</v>
      </c>
      <c r="J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3297.2599999999998</v>
      </c>
      <c r="K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3403.1</v>
      </c>
      <c r="L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3348.8799999999997</v>
      </c>
      <c r="M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3271.72</v>
      </c>
      <c r="N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3241.3599999999997</v>
      </c>
      <c r="O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3259.0499999999997</v>
      </c>
      <c r="P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3259.06</v>
      </c>
      <c r="Q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3271.35</v>
      </c>
      <c r="R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3271.6499999999996</v>
      </c>
      <c r="S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3261.45</v>
      </c>
      <c r="T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3231.8199999999997</v>
      </c>
      <c r="U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3283.39</v>
      </c>
      <c r="V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3227.2</v>
      </c>
      <c r="W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3318.68</v>
      </c>
      <c r="X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3472.16</v>
      </c>
      <c r="Y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3320.83</v>
      </c>
    </row>
    <row r="210" spans="1:25" x14ac:dyDescent="0.2">
      <c r="A210" s="78">
        <f t="shared" si="8"/>
        <v>42804</v>
      </c>
      <c r="B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3226.3999999999996</v>
      </c>
      <c r="C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3310.33</v>
      </c>
      <c r="D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3326.14</v>
      </c>
      <c r="E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3342.24</v>
      </c>
      <c r="F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3342.37</v>
      </c>
      <c r="G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3310.6299999999997</v>
      </c>
      <c r="H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3252.7999999999997</v>
      </c>
      <c r="I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3398.5099999999998</v>
      </c>
      <c r="J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3296.75</v>
      </c>
      <c r="K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3364.9799999999996</v>
      </c>
      <c r="L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3339.1299999999997</v>
      </c>
      <c r="M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3249.58</v>
      </c>
      <c r="N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3246.7</v>
      </c>
      <c r="O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3258.43</v>
      </c>
      <c r="P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3258.42</v>
      </c>
      <c r="Q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3270.7699999999995</v>
      </c>
      <c r="R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3240.75</v>
      </c>
      <c r="S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3269.5599999999995</v>
      </c>
      <c r="T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3253.8399999999997</v>
      </c>
      <c r="U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3303.3599999999997</v>
      </c>
      <c r="V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3286.06</v>
      </c>
      <c r="W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3334.2799999999997</v>
      </c>
      <c r="X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3487.4399999999996</v>
      </c>
      <c r="Y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3348.0499999999997</v>
      </c>
    </row>
    <row r="211" spans="1:25" x14ac:dyDescent="0.2">
      <c r="A211" s="78">
        <f t="shared" si="8"/>
        <v>42805</v>
      </c>
      <c r="B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3265.6899999999996</v>
      </c>
      <c r="C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3266.68</v>
      </c>
      <c r="D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3299.1099999999997</v>
      </c>
      <c r="E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3298.9399999999996</v>
      </c>
      <c r="F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3316.0099999999998</v>
      </c>
      <c r="G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3298.81</v>
      </c>
      <c r="H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3251.0299999999997</v>
      </c>
      <c r="I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3269.62</v>
      </c>
      <c r="J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3406.46</v>
      </c>
      <c r="K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3268.1</v>
      </c>
      <c r="L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3268.2799999999997</v>
      </c>
      <c r="M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3268.18</v>
      </c>
      <c r="N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3308.72</v>
      </c>
      <c r="O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3446.09</v>
      </c>
      <c r="P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3405.8799999999997</v>
      </c>
      <c r="Q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3405.16</v>
      </c>
      <c r="R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3402.81</v>
      </c>
      <c r="S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3310.43</v>
      </c>
      <c r="T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3356.64</v>
      </c>
      <c r="U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3437.45</v>
      </c>
      <c r="V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3413.25</v>
      </c>
      <c r="W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3321.21</v>
      </c>
      <c r="X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3230.74</v>
      </c>
      <c r="Y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3365.43</v>
      </c>
    </row>
    <row r="212" spans="1:25" x14ac:dyDescent="0.2">
      <c r="A212" s="78">
        <f t="shared" si="8"/>
        <v>42806</v>
      </c>
      <c r="B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3266.2499999999995</v>
      </c>
      <c r="C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3266.7299999999996</v>
      </c>
      <c r="D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3299.0199999999995</v>
      </c>
      <c r="E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3299.0599999999995</v>
      </c>
      <c r="F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3316.1299999999997</v>
      </c>
      <c r="G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3298.9799999999996</v>
      </c>
      <c r="H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3250.8999999999996</v>
      </c>
      <c r="I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3259.1</v>
      </c>
      <c r="J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3315.5899999999997</v>
      </c>
      <c r="K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3382.7999999999997</v>
      </c>
      <c r="L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3344.7999999999997</v>
      </c>
      <c r="M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3326.7599999999998</v>
      </c>
      <c r="N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3354.1899999999996</v>
      </c>
      <c r="O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3413.17</v>
      </c>
      <c r="P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3392.5</v>
      </c>
      <c r="Q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3389.0699999999997</v>
      </c>
      <c r="R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3404.1299999999997</v>
      </c>
      <c r="S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3310.9599999999996</v>
      </c>
      <c r="T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3357.41</v>
      </c>
      <c r="U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3435.1899999999996</v>
      </c>
      <c r="V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3412.91</v>
      </c>
      <c r="W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3320.0599999999995</v>
      </c>
      <c r="X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3245.25</v>
      </c>
      <c r="Y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3365.6699999999996</v>
      </c>
    </row>
    <row r="213" spans="1:25" x14ac:dyDescent="0.2">
      <c r="A213" s="78">
        <f t="shared" si="8"/>
        <v>42807</v>
      </c>
      <c r="B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3225.91</v>
      </c>
      <c r="C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3280.04</v>
      </c>
      <c r="D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3325.47</v>
      </c>
      <c r="E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3341.7799999999997</v>
      </c>
      <c r="F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3341.2599999999998</v>
      </c>
      <c r="G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3309.46</v>
      </c>
      <c r="H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3272.9599999999996</v>
      </c>
      <c r="I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3397.9799999999996</v>
      </c>
      <c r="J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3282.7</v>
      </c>
      <c r="K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3338.06</v>
      </c>
      <c r="L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3313.62</v>
      </c>
      <c r="M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3285.85</v>
      </c>
      <c r="N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3223.0599999999995</v>
      </c>
      <c r="O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3240.0699999999997</v>
      </c>
      <c r="P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3257.8399999999997</v>
      </c>
      <c r="Q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3257.6299999999997</v>
      </c>
      <c r="R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3257.6299999999997</v>
      </c>
      <c r="S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3251.6</v>
      </c>
      <c r="T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3230.8199999999997</v>
      </c>
      <c r="U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3312.0499999999997</v>
      </c>
      <c r="V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3291.4399999999996</v>
      </c>
      <c r="W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3341.8399999999997</v>
      </c>
      <c r="X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3506.58</v>
      </c>
      <c r="Y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3354.5299999999997</v>
      </c>
    </row>
    <row r="214" spans="1:25" x14ac:dyDescent="0.2">
      <c r="A214" s="78">
        <f t="shared" si="8"/>
        <v>42808</v>
      </c>
      <c r="B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3242.08</v>
      </c>
      <c r="C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3279.74</v>
      </c>
      <c r="D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3325.0599999999995</v>
      </c>
      <c r="E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3341.3799999999997</v>
      </c>
      <c r="F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3341.2999999999997</v>
      </c>
      <c r="G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3325.6499999999996</v>
      </c>
      <c r="H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3274.0099999999998</v>
      </c>
      <c r="I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3415.6099999999997</v>
      </c>
      <c r="J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3283.54</v>
      </c>
      <c r="K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3383.2699999999995</v>
      </c>
      <c r="L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3339.2</v>
      </c>
      <c r="M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3274.87</v>
      </c>
      <c r="N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3223.95</v>
      </c>
      <c r="O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3223.85</v>
      </c>
      <c r="P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3235.2</v>
      </c>
      <c r="Q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3246.56</v>
      </c>
      <c r="R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3247.0599999999995</v>
      </c>
      <c r="S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3225.22</v>
      </c>
      <c r="T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3227.21</v>
      </c>
      <c r="U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3298.29</v>
      </c>
      <c r="V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3281.87</v>
      </c>
      <c r="W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3340.56</v>
      </c>
      <c r="X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3489.59</v>
      </c>
      <c r="Y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3350.4799999999996</v>
      </c>
    </row>
    <row r="215" spans="1:25" x14ac:dyDescent="0.2">
      <c r="A215" s="78">
        <f t="shared" si="8"/>
        <v>42809</v>
      </c>
      <c r="B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3225.58</v>
      </c>
      <c r="C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3279.41</v>
      </c>
      <c r="D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3324.64</v>
      </c>
      <c r="E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3357.5199999999995</v>
      </c>
      <c r="F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3357.7</v>
      </c>
      <c r="G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3324.79</v>
      </c>
      <c r="H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3273.39</v>
      </c>
      <c r="I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3432.2799999999997</v>
      </c>
      <c r="J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3309.54</v>
      </c>
      <c r="K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3382.2599999999998</v>
      </c>
      <c r="L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3314.0099999999998</v>
      </c>
      <c r="M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3298.72</v>
      </c>
      <c r="N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3274.7999999999997</v>
      </c>
      <c r="O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3275</v>
      </c>
      <c r="P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3274.72</v>
      </c>
      <c r="Q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3274.6299999999997</v>
      </c>
      <c r="R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3272.7799999999997</v>
      </c>
      <c r="S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3291.5099999999998</v>
      </c>
      <c r="T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3283.3799999999997</v>
      </c>
      <c r="U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3303.8399999999997</v>
      </c>
      <c r="V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3285.7799999999997</v>
      </c>
      <c r="W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3343.33</v>
      </c>
      <c r="X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3494.24</v>
      </c>
      <c r="Y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3352.9399999999996</v>
      </c>
    </row>
    <row r="216" spans="1:25" x14ac:dyDescent="0.2">
      <c r="A216" s="78">
        <f t="shared" si="8"/>
        <v>42810</v>
      </c>
      <c r="B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3225.1299999999997</v>
      </c>
      <c r="C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3293.6099999999997</v>
      </c>
      <c r="D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3324.3199999999997</v>
      </c>
      <c r="E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3357.46</v>
      </c>
      <c r="F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3357.3799999999997</v>
      </c>
      <c r="G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3324.62</v>
      </c>
      <c r="H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3272.4799999999996</v>
      </c>
      <c r="I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3398.1699999999996</v>
      </c>
      <c r="J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3258.3599999999997</v>
      </c>
      <c r="K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3338.3399999999997</v>
      </c>
      <c r="L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3313.54</v>
      </c>
      <c r="M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3302.0199999999995</v>
      </c>
      <c r="N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3277.6699999999996</v>
      </c>
      <c r="O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3276.99</v>
      </c>
      <c r="P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3276.0699999999997</v>
      </c>
      <c r="Q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3275.8799999999997</v>
      </c>
      <c r="R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3270.54</v>
      </c>
      <c r="S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3288.45</v>
      </c>
      <c r="T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3286.1099999999997</v>
      </c>
      <c r="U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3324.3399999999997</v>
      </c>
      <c r="V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3284.3099999999995</v>
      </c>
      <c r="W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3331.3799999999997</v>
      </c>
      <c r="X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3496.14</v>
      </c>
      <c r="Y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3332.71</v>
      </c>
    </row>
    <row r="217" spans="1:25" x14ac:dyDescent="0.2">
      <c r="A217" s="78">
        <f t="shared" si="8"/>
        <v>42811</v>
      </c>
      <c r="B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3225.6299999999997</v>
      </c>
      <c r="C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3293.4799999999996</v>
      </c>
      <c r="D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3348.8199999999997</v>
      </c>
      <c r="E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3357.24</v>
      </c>
      <c r="F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3357.0699999999997</v>
      </c>
      <c r="G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3323.8099999999995</v>
      </c>
      <c r="H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3272.6099999999997</v>
      </c>
      <c r="I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3397.49</v>
      </c>
      <c r="J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3270.6899999999996</v>
      </c>
      <c r="K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3338.5</v>
      </c>
      <c r="L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3314.0199999999995</v>
      </c>
      <c r="M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3303.7299999999996</v>
      </c>
      <c r="N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3277.7999999999997</v>
      </c>
      <c r="O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3277.5299999999997</v>
      </c>
      <c r="P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3275.8799999999997</v>
      </c>
      <c r="Q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3274.29</v>
      </c>
      <c r="R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3274.08</v>
      </c>
      <c r="S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3297.97</v>
      </c>
      <c r="T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3255.2599999999998</v>
      </c>
      <c r="U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3286.3799999999997</v>
      </c>
      <c r="V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3287.6699999999996</v>
      </c>
      <c r="W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3349.74</v>
      </c>
      <c r="X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3491.8999999999996</v>
      </c>
      <c r="Y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3329.58</v>
      </c>
    </row>
    <row r="218" spans="1:25" x14ac:dyDescent="0.2">
      <c r="A218" s="78">
        <f t="shared" si="8"/>
        <v>42812</v>
      </c>
      <c r="B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3238.89</v>
      </c>
      <c r="C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3282.0699999999997</v>
      </c>
      <c r="D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3343.06</v>
      </c>
      <c r="E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3343.1099999999997</v>
      </c>
      <c r="F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3342.7599999999998</v>
      </c>
      <c r="G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3316.24</v>
      </c>
      <c r="H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3259.0699999999997</v>
      </c>
      <c r="I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3222.6299999999997</v>
      </c>
      <c r="J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3266.79</v>
      </c>
      <c r="K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3292.6</v>
      </c>
      <c r="L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3269.0199999999995</v>
      </c>
      <c r="M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3246.1099999999997</v>
      </c>
      <c r="N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3246.18</v>
      </c>
      <c r="O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3440.7799999999997</v>
      </c>
      <c r="P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3438.9799999999996</v>
      </c>
      <c r="Q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3424.96</v>
      </c>
      <c r="R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3311.0699999999997</v>
      </c>
      <c r="S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3232.9199999999996</v>
      </c>
      <c r="T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3396.5899999999997</v>
      </c>
      <c r="U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3466.63</v>
      </c>
      <c r="V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3428.17</v>
      </c>
      <c r="W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3361.29</v>
      </c>
      <c r="X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3249.0899999999997</v>
      </c>
      <c r="Y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3375.1</v>
      </c>
    </row>
    <row r="219" spans="1:25" x14ac:dyDescent="0.2">
      <c r="A219" s="78">
        <f t="shared" si="8"/>
        <v>42813</v>
      </c>
      <c r="B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3251.1499999999996</v>
      </c>
      <c r="C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3282.46</v>
      </c>
      <c r="D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3298.81</v>
      </c>
      <c r="E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3342.9999999999995</v>
      </c>
      <c r="F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3343.02</v>
      </c>
      <c r="G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3315.83</v>
      </c>
      <c r="H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3299.1099999999997</v>
      </c>
      <c r="I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3259.3599999999997</v>
      </c>
      <c r="J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3263.12</v>
      </c>
      <c r="K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3327.12</v>
      </c>
      <c r="L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3293.3999999999996</v>
      </c>
      <c r="M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3293.5299999999997</v>
      </c>
      <c r="N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3293.2499999999995</v>
      </c>
      <c r="O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3404.85</v>
      </c>
      <c r="P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3404.56</v>
      </c>
      <c r="Q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3386.54</v>
      </c>
      <c r="R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3326.4999999999995</v>
      </c>
      <c r="S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3269.7299999999996</v>
      </c>
      <c r="T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3385.7699999999995</v>
      </c>
      <c r="U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3481.4799999999996</v>
      </c>
      <c r="V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3426.35</v>
      </c>
      <c r="W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3368.74</v>
      </c>
      <c r="X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3232.2699999999995</v>
      </c>
      <c r="Y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3355.91</v>
      </c>
    </row>
    <row r="220" spans="1:25" x14ac:dyDescent="0.2">
      <c r="A220" s="78">
        <f t="shared" si="8"/>
        <v>42814</v>
      </c>
      <c r="B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3238.85</v>
      </c>
      <c r="C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3310.08</v>
      </c>
      <c r="D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3350.1499999999996</v>
      </c>
      <c r="E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3358.6899999999996</v>
      </c>
      <c r="F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3358.5899999999997</v>
      </c>
      <c r="G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3325.5499999999997</v>
      </c>
      <c r="H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3273.7</v>
      </c>
      <c r="I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3398.8099999999995</v>
      </c>
      <c r="J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3271.0899999999997</v>
      </c>
      <c r="K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3338.8799999999997</v>
      </c>
      <c r="L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3298.6299999999997</v>
      </c>
      <c r="M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3286.25</v>
      </c>
      <c r="N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3276.31</v>
      </c>
      <c r="O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3267.66</v>
      </c>
      <c r="P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3266.93</v>
      </c>
      <c r="Q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3274.24</v>
      </c>
      <c r="R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3274.2599999999998</v>
      </c>
      <c r="S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3297.3099999999995</v>
      </c>
      <c r="T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3256.6</v>
      </c>
      <c r="U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3289.3399999999997</v>
      </c>
      <c r="V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3289.29</v>
      </c>
      <c r="W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3363.37</v>
      </c>
      <c r="X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3491.75</v>
      </c>
      <c r="Y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3329.7799999999997</v>
      </c>
    </row>
    <row r="221" spans="1:25" x14ac:dyDescent="0.2">
      <c r="A221" s="78">
        <f t="shared" si="8"/>
        <v>42815</v>
      </c>
      <c r="B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3239.92</v>
      </c>
      <c r="C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3272.2699999999995</v>
      </c>
      <c r="D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3309.24</v>
      </c>
      <c r="E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3324.87</v>
      </c>
      <c r="F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3324.74</v>
      </c>
      <c r="G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3324.8599999999997</v>
      </c>
      <c r="H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3238.9799999999996</v>
      </c>
      <c r="I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3398.7299999999996</v>
      </c>
      <c r="J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3270.8199999999997</v>
      </c>
      <c r="K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3339.1899999999996</v>
      </c>
      <c r="L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3299.0299999999997</v>
      </c>
      <c r="M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3288.1499999999996</v>
      </c>
      <c r="N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3278.52</v>
      </c>
      <c r="O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3269.7799999999997</v>
      </c>
      <c r="P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3268.4399999999996</v>
      </c>
      <c r="Q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3276.37</v>
      </c>
      <c r="R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3276.5699999999997</v>
      </c>
      <c r="S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3300.0499999999997</v>
      </c>
      <c r="T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3258.5199999999995</v>
      </c>
      <c r="U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3290.7799999999997</v>
      </c>
      <c r="V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3290.47</v>
      </c>
      <c r="W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3365.54</v>
      </c>
      <c r="X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3518.18</v>
      </c>
      <c r="Y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3344.4399999999996</v>
      </c>
    </row>
    <row r="222" spans="1:25" x14ac:dyDescent="0.2">
      <c r="A222" s="78">
        <f t="shared" si="8"/>
        <v>42816</v>
      </c>
      <c r="B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3240.91</v>
      </c>
      <c r="C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3271.8199999999997</v>
      </c>
      <c r="D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3324.43</v>
      </c>
      <c r="E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3349.1</v>
      </c>
      <c r="F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3349.1</v>
      </c>
      <c r="G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3324.62</v>
      </c>
      <c r="H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3272.6699999999996</v>
      </c>
      <c r="I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3397.39</v>
      </c>
      <c r="J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3270.7599999999998</v>
      </c>
      <c r="K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3339.7699999999995</v>
      </c>
      <c r="L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3299.4199999999996</v>
      </c>
      <c r="M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3292.2299999999996</v>
      </c>
      <c r="N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3275.4199999999996</v>
      </c>
      <c r="O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3267.25</v>
      </c>
      <c r="P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3266.97</v>
      </c>
      <c r="Q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3274.8399999999997</v>
      </c>
      <c r="R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3274.6699999999996</v>
      </c>
      <c r="S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3297.99</v>
      </c>
      <c r="T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3256.9999999999995</v>
      </c>
      <c r="U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3287.92</v>
      </c>
      <c r="V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3288.29</v>
      </c>
      <c r="W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3359.79</v>
      </c>
      <c r="X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3499.4399999999996</v>
      </c>
      <c r="Y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3309.7</v>
      </c>
    </row>
    <row r="223" spans="1:25" x14ac:dyDescent="0.2">
      <c r="A223" s="78">
        <f t="shared" si="8"/>
        <v>42817</v>
      </c>
      <c r="B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3225.6899999999996</v>
      </c>
      <c r="C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3294.39</v>
      </c>
      <c r="D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3325.08</v>
      </c>
      <c r="E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3349.47</v>
      </c>
      <c r="F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3349.47</v>
      </c>
      <c r="G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3324.91</v>
      </c>
      <c r="H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3272.93</v>
      </c>
      <c r="I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3398.58</v>
      </c>
      <c r="J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3270.97</v>
      </c>
      <c r="K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3339.5099999999998</v>
      </c>
      <c r="L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3299.3799999999997</v>
      </c>
      <c r="M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3249.0699999999997</v>
      </c>
      <c r="N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3249.62</v>
      </c>
      <c r="O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3249.62</v>
      </c>
      <c r="P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3249.56</v>
      </c>
      <c r="Q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3272.58</v>
      </c>
      <c r="R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3272.3399999999997</v>
      </c>
      <c r="S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3293.18</v>
      </c>
      <c r="T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3255.91</v>
      </c>
      <c r="U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3287.43</v>
      </c>
      <c r="V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3288.4399999999996</v>
      </c>
      <c r="W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3353.75</v>
      </c>
      <c r="X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3471.89</v>
      </c>
      <c r="Y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3339.2</v>
      </c>
    </row>
    <row r="224" spans="1:25" x14ac:dyDescent="0.2">
      <c r="A224" s="78">
        <f t="shared" si="8"/>
        <v>42818</v>
      </c>
      <c r="B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3225.8799999999997</v>
      </c>
      <c r="C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3309.75</v>
      </c>
      <c r="D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3341.74</v>
      </c>
      <c r="E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3375.87</v>
      </c>
      <c r="F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3375.7999999999997</v>
      </c>
      <c r="G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3325.31</v>
      </c>
      <c r="H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3272.93</v>
      </c>
      <c r="I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3398.5699999999997</v>
      </c>
      <c r="J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3303.6299999999997</v>
      </c>
      <c r="K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3402.83</v>
      </c>
      <c r="L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3339.74</v>
      </c>
      <c r="M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3233.18</v>
      </c>
      <c r="N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3233.29</v>
      </c>
      <c r="O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3233.21</v>
      </c>
      <c r="P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3233.24</v>
      </c>
      <c r="Q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3233.0099999999998</v>
      </c>
      <c r="R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3272.14</v>
      </c>
      <c r="S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3294.9799999999996</v>
      </c>
      <c r="T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3256.74</v>
      </c>
      <c r="U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3292.5299999999997</v>
      </c>
      <c r="V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3290.0199999999995</v>
      </c>
      <c r="W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3360.46</v>
      </c>
      <c r="X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3496.0299999999997</v>
      </c>
      <c r="Y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3338.8999999999996</v>
      </c>
    </row>
    <row r="225" spans="1:27" x14ac:dyDescent="0.2">
      <c r="A225" s="78">
        <f t="shared" si="8"/>
        <v>42819</v>
      </c>
      <c r="B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3222.1899999999996</v>
      </c>
      <c r="C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3316.43</v>
      </c>
      <c r="D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3334.1699999999996</v>
      </c>
      <c r="E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3343.16</v>
      </c>
      <c r="F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3343.0699999999997</v>
      </c>
      <c r="G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3315.89</v>
      </c>
      <c r="H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3299.0699999999997</v>
      </c>
      <c r="I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3253.64</v>
      </c>
      <c r="J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3286.14</v>
      </c>
      <c r="K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3326.7999999999997</v>
      </c>
      <c r="L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3292.8599999999997</v>
      </c>
      <c r="M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3292.6</v>
      </c>
      <c r="N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3292.33</v>
      </c>
      <c r="O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3464.39</v>
      </c>
      <c r="P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3460.35</v>
      </c>
      <c r="Q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3433.0199999999995</v>
      </c>
      <c r="R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3327.0699999999997</v>
      </c>
      <c r="S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3269.7099999999996</v>
      </c>
      <c r="T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3406.96</v>
      </c>
      <c r="U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3508.25</v>
      </c>
      <c r="V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3445.25</v>
      </c>
      <c r="W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3375.16</v>
      </c>
      <c r="X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3231.6699999999996</v>
      </c>
      <c r="Y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3380.9799999999996</v>
      </c>
    </row>
    <row r="226" spans="1:27" x14ac:dyDescent="0.2">
      <c r="A226" s="78">
        <f t="shared" si="8"/>
        <v>42820</v>
      </c>
      <c r="B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3221.93</v>
      </c>
      <c r="C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3298.81</v>
      </c>
      <c r="D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3343.1299999999997</v>
      </c>
      <c r="E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3343.1299999999997</v>
      </c>
      <c r="F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3342.9999999999995</v>
      </c>
      <c r="G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3316.04</v>
      </c>
      <c r="H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3258.5599999999995</v>
      </c>
      <c r="I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3229.3799999999997</v>
      </c>
      <c r="J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3265.39</v>
      </c>
      <c r="K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3344.87</v>
      </c>
      <c r="L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3355</v>
      </c>
      <c r="M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3354.72</v>
      </c>
      <c r="N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3383.21</v>
      </c>
      <c r="O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3414.2</v>
      </c>
      <c r="P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3358.35</v>
      </c>
      <c r="Q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3349.81</v>
      </c>
      <c r="R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3434.7299999999996</v>
      </c>
      <c r="S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3309.24</v>
      </c>
      <c r="T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3297.4599999999996</v>
      </c>
      <c r="U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3428.9399999999996</v>
      </c>
      <c r="V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3392.66</v>
      </c>
      <c r="W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3323.46</v>
      </c>
      <c r="X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3268.6099999999997</v>
      </c>
      <c r="Y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3313.2699999999995</v>
      </c>
    </row>
    <row r="227" spans="1:27" x14ac:dyDescent="0.2">
      <c r="A227" s="78">
        <f t="shared" si="8"/>
        <v>42821</v>
      </c>
      <c r="B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3225.7699999999995</v>
      </c>
      <c r="C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3309.4799999999996</v>
      </c>
      <c r="D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3341.5899999999997</v>
      </c>
      <c r="E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3375.8199999999997</v>
      </c>
      <c r="F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3375.99</v>
      </c>
      <c r="G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3349.77</v>
      </c>
      <c r="H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3295</v>
      </c>
      <c r="I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3415.1</v>
      </c>
      <c r="J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3323.6499999999996</v>
      </c>
      <c r="K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3431.3</v>
      </c>
      <c r="L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3383.2799999999997</v>
      </c>
      <c r="M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3234.3199999999997</v>
      </c>
      <c r="N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3240.8999999999996</v>
      </c>
      <c r="O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3240.7599999999998</v>
      </c>
      <c r="P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3234.5299999999997</v>
      </c>
      <c r="Q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3234.79</v>
      </c>
      <c r="R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3276.7599999999998</v>
      </c>
      <c r="S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3292.2999999999997</v>
      </c>
      <c r="T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3259.64</v>
      </c>
      <c r="U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3290.16</v>
      </c>
      <c r="V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3291.6899999999996</v>
      </c>
      <c r="W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3338.93</v>
      </c>
      <c r="X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3466.75</v>
      </c>
      <c r="Y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3302.43</v>
      </c>
      <c r="AA227" s="79"/>
    </row>
    <row r="228" spans="1:27" x14ac:dyDescent="0.2">
      <c r="A228" s="78">
        <f t="shared" si="8"/>
        <v>42822</v>
      </c>
      <c r="B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3250.2599999999998</v>
      </c>
      <c r="C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3265.4399999999996</v>
      </c>
      <c r="D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3294.22</v>
      </c>
      <c r="E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3309.2299999999996</v>
      </c>
      <c r="F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3309.31</v>
      </c>
      <c r="G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3294.2699999999995</v>
      </c>
      <c r="H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3238.62</v>
      </c>
      <c r="I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3398.37</v>
      </c>
      <c r="J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3270.5899999999997</v>
      </c>
      <c r="K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3363.99</v>
      </c>
      <c r="L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3338.45</v>
      </c>
      <c r="M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3278.43</v>
      </c>
      <c r="N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3253.0099999999998</v>
      </c>
      <c r="O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3253.5099999999998</v>
      </c>
      <c r="P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3235.97</v>
      </c>
      <c r="Q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3236.0899999999997</v>
      </c>
      <c r="R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3278.97</v>
      </c>
      <c r="S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3278.8099999999995</v>
      </c>
      <c r="T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3261.33</v>
      </c>
      <c r="U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3291.8599999999997</v>
      </c>
      <c r="V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3292.29</v>
      </c>
      <c r="W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3338.6299999999997</v>
      </c>
      <c r="X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3490.4399999999996</v>
      </c>
      <c r="Y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3334.71</v>
      </c>
    </row>
    <row r="229" spans="1:27" x14ac:dyDescent="0.2">
      <c r="A229" s="78">
        <f t="shared" si="8"/>
        <v>42823</v>
      </c>
      <c r="B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3238.49</v>
      </c>
      <c r="C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3309.49</v>
      </c>
      <c r="D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3294.3599999999997</v>
      </c>
      <c r="E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3325.35</v>
      </c>
      <c r="F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3325.47</v>
      </c>
      <c r="G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3309.8799999999997</v>
      </c>
      <c r="H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3266.5599999999995</v>
      </c>
      <c r="I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3459.8999999999996</v>
      </c>
      <c r="J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3271.5599999999995</v>
      </c>
      <c r="K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3365.0899999999997</v>
      </c>
      <c r="L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3339.8199999999997</v>
      </c>
      <c r="M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3282</v>
      </c>
      <c r="N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3254.35</v>
      </c>
      <c r="O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3234.97</v>
      </c>
      <c r="P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3246.4799999999996</v>
      </c>
      <c r="Q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3246.39</v>
      </c>
      <c r="R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3234.6899999999996</v>
      </c>
      <c r="S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3235.1299999999997</v>
      </c>
      <c r="T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3264.0299999999997</v>
      </c>
      <c r="U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3273.0099999999998</v>
      </c>
      <c r="V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3294.5499999999997</v>
      </c>
      <c r="W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3281.22</v>
      </c>
      <c r="X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3490.8</v>
      </c>
      <c r="Y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3344.2299999999996</v>
      </c>
    </row>
    <row r="230" spans="1:27" x14ac:dyDescent="0.2">
      <c r="A230" s="78">
        <f t="shared" ref="A230:A231" si="9">A193</f>
        <v>42824</v>
      </c>
      <c r="B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3237.8599999999997</v>
      </c>
      <c r="C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3265.1499999999996</v>
      </c>
      <c r="D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3309.35</v>
      </c>
      <c r="E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3325.0699999999997</v>
      </c>
      <c r="F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3325.33</v>
      </c>
      <c r="G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3309.46</v>
      </c>
      <c r="H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3266.0299999999997</v>
      </c>
      <c r="I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3381.0299999999997</v>
      </c>
      <c r="J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3296.1499999999996</v>
      </c>
      <c r="K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3373.2599999999998</v>
      </c>
      <c r="L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3364.4599999999996</v>
      </c>
      <c r="M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3235.67</v>
      </c>
      <c r="N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3234.6899999999996</v>
      </c>
      <c r="O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3240.0899999999997</v>
      </c>
      <c r="P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3269.6899999999996</v>
      </c>
      <c r="Q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3268.93</v>
      </c>
      <c r="R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3281.56</v>
      </c>
      <c r="S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3281.43</v>
      </c>
      <c r="T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3329.45</v>
      </c>
      <c r="U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3262.3399999999997</v>
      </c>
      <c r="V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3227.8399999999997</v>
      </c>
      <c r="W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3281.54</v>
      </c>
      <c r="X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3467.67</v>
      </c>
      <c r="Y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3294.1699999999996</v>
      </c>
    </row>
    <row r="231" spans="1:27" x14ac:dyDescent="0.2">
      <c r="A231" s="78">
        <f t="shared" si="9"/>
        <v>42825</v>
      </c>
      <c r="B231" s="13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3251.49</v>
      </c>
      <c r="C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3294.3199999999997</v>
      </c>
      <c r="D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3325.2599999999998</v>
      </c>
      <c r="E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3341.35</v>
      </c>
      <c r="F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3349.91</v>
      </c>
      <c r="G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3349.93</v>
      </c>
      <c r="H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3295.1</v>
      </c>
      <c r="I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3414.93</v>
      </c>
      <c r="J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3295.6299999999997</v>
      </c>
      <c r="K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3381.0199999999995</v>
      </c>
      <c r="L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3297.3599999999997</v>
      </c>
      <c r="M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3301.29</v>
      </c>
      <c r="N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3291.3199999999997</v>
      </c>
      <c r="O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3291.45</v>
      </c>
      <c r="P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3282.9799999999996</v>
      </c>
      <c r="Q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3281.97</v>
      </c>
      <c r="R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3275.49</v>
      </c>
      <c r="S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3274.6</v>
      </c>
      <c r="T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3243</v>
      </c>
      <c r="U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3259.6</v>
      </c>
      <c r="V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3227.95</v>
      </c>
      <c r="W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3359.81</v>
      </c>
      <c r="X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3484.18</v>
      </c>
      <c r="Y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3343.6499999999996</v>
      </c>
    </row>
    <row r="232" spans="1:27" x14ac:dyDescent="0.2">
      <c r="A232" s="84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7" x14ac:dyDescent="0.25">
      <c r="A233" s="86" t="s">
        <v>151</v>
      </c>
    </row>
    <row r="234" spans="1:27" ht="12.75" x14ac:dyDescent="0.2">
      <c r="A234" s="175" t="s">
        <v>48</v>
      </c>
      <c r="B234" s="186" t="s">
        <v>121</v>
      </c>
      <c r="C234" s="187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8"/>
    </row>
    <row r="235" spans="1:27" ht="12.75" x14ac:dyDescent="0.2">
      <c r="A235" s="176"/>
      <c r="B235" s="189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1"/>
    </row>
    <row r="236" spans="1:27" ht="12.75" x14ac:dyDescent="0.2">
      <c r="A236" s="176"/>
      <c r="B236" s="178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0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2.75" x14ac:dyDescent="0.2">
      <c r="A237" s="177"/>
      <c r="B237" s="179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1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x14ac:dyDescent="0.2">
      <c r="A238" s="78">
        <f t="shared" ref="A238:A266" si="10">A201</f>
        <v>42795</v>
      </c>
      <c r="B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3244.33</v>
      </c>
      <c r="C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3185.3799999999997</v>
      </c>
      <c r="D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3169.5299999999997</v>
      </c>
      <c r="E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3180.06</v>
      </c>
      <c r="F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3193.29</v>
      </c>
      <c r="G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3168.9399999999996</v>
      </c>
      <c r="H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3204.85</v>
      </c>
      <c r="I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3222.12</v>
      </c>
      <c r="J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3166.8799999999997</v>
      </c>
      <c r="K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3208.6</v>
      </c>
      <c r="L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3182.7799999999997</v>
      </c>
      <c r="M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3234</v>
      </c>
      <c r="N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3230.41</v>
      </c>
      <c r="O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3230.14</v>
      </c>
      <c r="P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3198.91</v>
      </c>
      <c r="Q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3197.1899999999996</v>
      </c>
      <c r="R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3243.12</v>
      </c>
      <c r="S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3283.7</v>
      </c>
      <c r="T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3374.2999999999997</v>
      </c>
      <c r="U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3381.8599999999997</v>
      </c>
      <c r="V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3368.66</v>
      </c>
      <c r="W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3411.5299999999997</v>
      </c>
      <c r="X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3554.64</v>
      </c>
      <c r="Y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3413.18</v>
      </c>
    </row>
    <row r="239" spans="1:27" x14ac:dyDescent="0.2">
      <c r="A239" s="78">
        <f t="shared" si="10"/>
        <v>42796</v>
      </c>
      <c r="B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3189.5899999999997</v>
      </c>
      <c r="C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3184.2</v>
      </c>
      <c r="D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3189.27</v>
      </c>
      <c r="E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3189.3399999999997</v>
      </c>
      <c r="F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3189.8099999999995</v>
      </c>
      <c r="G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3171.3399999999997</v>
      </c>
      <c r="H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3188.97</v>
      </c>
      <c r="I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3255.64</v>
      </c>
      <c r="J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3179.87</v>
      </c>
      <c r="K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3232.2499999999995</v>
      </c>
      <c r="L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3232.39</v>
      </c>
      <c r="M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3242.8599999999997</v>
      </c>
      <c r="N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3185.7799999999997</v>
      </c>
      <c r="O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3170.74</v>
      </c>
      <c r="P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3174.35</v>
      </c>
      <c r="Q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3174.2</v>
      </c>
      <c r="R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3185.7</v>
      </c>
      <c r="S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3184.7</v>
      </c>
      <c r="T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3268.96</v>
      </c>
      <c r="U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3238.7099999999996</v>
      </c>
      <c r="V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3222.99</v>
      </c>
      <c r="W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3315.08</v>
      </c>
      <c r="X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3444.59</v>
      </c>
      <c r="Y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3302.27</v>
      </c>
    </row>
    <row r="240" spans="1:27" x14ac:dyDescent="0.2">
      <c r="A240" s="78">
        <f t="shared" si="10"/>
        <v>42797</v>
      </c>
      <c r="B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3202.2599999999998</v>
      </c>
      <c r="C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3195.68</v>
      </c>
      <c r="D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3235.64</v>
      </c>
      <c r="E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3235.68</v>
      </c>
      <c r="F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3236.2599999999998</v>
      </c>
      <c r="G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3196.29</v>
      </c>
      <c r="H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3196.2799999999997</v>
      </c>
      <c r="I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3249.45</v>
      </c>
      <c r="J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3213.7099999999996</v>
      </c>
      <c r="K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3302.0899999999997</v>
      </c>
      <c r="L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3302.14</v>
      </c>
      <c r="M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3191.66</v>
      </c>
      <c r="N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3185.6299999999997</v>
      </c>
      <c r="O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3185.46</v>
      </c>
      <c r="P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3213.35</v>
      </c>
      <c r="Q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3213.2799999999997</v>
      </c>
      <c r="R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3213.0299999999997</v>
      </c>
      <c r="S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3189.95</v>
      </c>
      <c r="T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3225.41</v>
      </c>
      <c r="U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3244.8199999999997</v>
      </c>
      <c r="V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3235.3399999999997</v>
      </c>
      <c r="W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3307.37</v>
      </c>
      <c r="X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3446.47</v>
      </c>
      <c r="Y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3300.6299999999997</v>
      </c>
    </row>
    <row r="241" spans="1:25" x14ac:dyDescent="0.2">
      <c r="A241" s="78">
        <f t="shared" si="10"/>
        <v>42798</v>
      </c>
      <c r="B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3215.0499999999997</v>
      </c>
      <c r="C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3224.3799999999997</v>
      </c>
      <c r="D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3239.8599999999997</v>
      </c>
      <c r="E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3239.91</v>
      </c>
      <c r="F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3240.4799999999996</v>
      </c>
      <c r="G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3202.6899999999996</v>
      </c>
      <c r="H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3193.2999999999997</v>
      </c>
      <c r="I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3216.99</v>
      </c>
      <c r="J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3333.1899999999996</v>
      </c>
      <c r="K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3177.2299999999996</v>
      </c>
      <c r="L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3177.5899999999997</v>
      </c>
      <c r="M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3177.39</v>
      </c>
      <c r="N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3177.14</v>
      </c>
      <c r="O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3445.4700000000003</v>
      </c>
      <c r="P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3432.4399999999996</v>
      </c>
      <c r="Q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3420.3</v>
      </c>
      <c r="R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3204.4399999999996</v>
      </c>
      <c r="S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3169.7</v>
      </c>
      <c r="T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3391.0899999999997</v>
      </c>
      <c r="U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3473.95</v>
      </c>
      <c r="V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3421.37</v>
      </c>
      <c r="W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3317.1</v>
      </c>
      <c r="X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3209.97</v>
      </c>
      <c r="Y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3326.97</v>
      </c>
    </row>
    <row r="242" spans="1:25" x14ac:dyDescent="0.2">
      <c r="A242" s="78">
        <f t="shared" si="10"/>
        <v>42799</v>
      </c>
      <c r="B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3212.3599999999997</v>
      </c>
      <c r="C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3224.0699999999997</v>
      </c>
      <c r="D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3239.08</v>
      </c>
      <c r="E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3239.1</v>
      </c>
      <c r="F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3240</v>
      </c>
      <c r="G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3202.29</v>
      </c>
      <c r="H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3188.2299999999996</v>
      </c>
      <c r="I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3214.6299999999997</v>
      </c>
      <c r="J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3326.8199999999997</v>
      </c>
      <c r="K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3189.91</v>
      </c>
      <c r="L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3211.5099999999998</v>
      </c>
      <c r="M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3211.5099999999998</v>
      </c>
      <c r="N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3211.0099999999998</v>
      </c>
      <c r="O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3369.72</v>
      </c>
      <c r="P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3338.0499999999997</v>
      </c>
      <c r="Q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3335.0999999999995</v>
      </c>
      <c r="R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3248.9799999999996</v>
      </c>
      <c r="S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3177.35</v>
      </c>
      <c r="T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3321.3199999999997</v>
      </c>
      <c r="U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3403.6899999999996</v>
      </c>
      <c r="V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3361.7599999999998</v>
      </c>
      <c r="W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3287.95</v>
      </c>
      <c r="X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3172.31</v>
      </c>
      <c r="Y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3301.4399999999996</v>
      </c>
    </row>
    <row r="243" spans="1:25" x14ac:dyDescent="0.2">
      <c r="A243" s="78">
        <f t="shared" si="10"/>
        <v>42800</v>
      </c>
      <c r="B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3186.12</v>
      </c>
      <c r="C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3221.5</v>
      </c>
      <c r="D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3264.14</v>
      </c>
      <c r="E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3279.12</v>
      </c>
      <c r="F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3263.7699999999995</v>
      </c>
      <c r="G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3235.8799999999997</v>
      </c>
      <c r="H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3171.64</v>
      </c>
      <c r="I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3302.7999999999997</v>
      </c>
      <c r="J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3225.0899999999997</v>
      </c>
      <c r="K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3300.8599999999997</v>
      </c>
      <c r="L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3301.0099999999998</v>
      </c>
      <c r="M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3228.89</v>
      </c>
      <c r="N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3229.6099999999997</v>
      </c>
      <c r="O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3229.2299999999996</v>
      </c>
      <c r="P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3213.47</v>
      </c>
      <c r="Q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3197.2299999999996</v>
      </c>
      <c r="R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3168.54</v>
      </c>
      <c r="S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3188.7</v>
      </c>
      <c r="T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3234.95</v>
      </c>
      <c r="U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3255.49</v>
      </c>
      <c r="V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3231.99</v>
      </c>
      <c r="W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3307.46</v>
      </c>
      <c r="X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3450.66</v>
      </c>
      <c r="Y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3298.1499999999996</v>
      </c>
    </row>
    <row r="244" spans="1:25" x14ac:dyDescent="0.2">
      <c r="A244" s="78">
        <f t="shared" si="10"/>
        <v>42801</v>
      </c>
      <c r="B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3185.4799999999996</v>
      </c>
      <c r="C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3221.93</v>
      </c>
      <c r="D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3264.5099999999998</v>
      </c>
      <c r="E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3279.58</v>
      </c>
      <c r="F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3264.4399999999996</v>
      </c>
      <c r="G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3235.8399999999997</v>
      </c>
      <c r="H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3184.1899999999996</v>
      </c>
      <c r="I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3348.4399999999996</v>
      </c>
      <c r="J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3263.12</v>
      </c>
      <c r="K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3363.68</v>
      </c>
      <c r="L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3318.5199999999995</v>
      </c>
      <c r="M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3185.5099999999998</v>
      </c>
      <c r="N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3185.06</v>
      </c>
      <c r="O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3184.72</v>
      </c>
      <c r="P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3184.6099999999997</v>
      </c>
      <c r="Q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3184.68</v>
      </c>
      <c r="R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3168.5899999999997</v>
      </c>
      <c r="S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3199.56</v>
      </c>
      <c r="T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3209.2999999999997</v>
      </c>
      <c r="U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3243.4799999999996</v>
      </c>
      <c r="V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3210.5299999999997</v>
      </c>
      <c r="W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3277.47</v>
      </c>
      <c r="X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3444.95</v>
      </c>
      <c r="Y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3266.02</v>
      </c>
    </row>
    <row r="245" spans="1:25" x14ac:dyDescent="0.2">
      <c r="A245" s="78">
        <f t="shared" si="10"/>
        <v>42802</v>
      </c>
      <c r="B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3167.8999999999996</v>
      </c>
      <c r="C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3239.7599999999998</v>
      </c>
      <c r="D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3307.89</v>
      </c>
      <c r="E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3307.7299999999996</v>
      </c>
      <c r="F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3307.6699999999996</v>
      </c>
      <c r="G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3281.2</v>
      </c>
      <c r="H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3255.8799999999997</v>
      </c>
      <c r="I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3224.8799999999997</v>
      </c>
      <c r="J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3204.35</v>
      </c>
      <c r="K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3388.75</v>
      </c>
      <c r="L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3300.4599999999996</v>
      </c>
      <c r="M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3300.4199999999996</v>
      </c>
      <c r="N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3318.56</v>
      </c>
      <c r="O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3333.2</v>
      </c>
      <c r="P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3331.6899999999996</v>
      </c>
      <c r="Q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3367.6099999999997</v>
      </c>
      <c r="R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3181.1099999999997</v>
      </c>
      <c r="S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3213.81</v>
      </c>
      <c r="T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3293.8399999999997</v>
      </c>
      <c r="U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3386.2999999999997</v>
      </c>
      <c r="V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3358.2599999999998</v>
      </c>
      <c r="W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3279.83</v>
      </c>
      <c r="X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3176.0699999999997</v>
      </c>
      <c r="Y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3326.7799999999997</v>
      </c>
    </row>
    <row r="246" spans="1:25" x14ac:dyDescent="0.2">
      <c r="A246" s="78">
        <f t="shared" si="10"/>
        <v>42803</v>
      </c>
      <c r="B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3182.58</v>
      </c>
      <c r="C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3222.33</v>
      </c>
      <c r="D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3264.8799999999997</v>
      </c>
      <c r="E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3279.9799999999996</v>
      </c>
      <c r="F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3280.1299999999997</v>
      </c>
      <c r="G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3250.37</v>
      </c>
      <c r="H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3196.8599999999997</v>
      </c>
      <c r="I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3333.7799999999997</v>
      </c>
      <c r="J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3238.0599999999995</v>
      </c>
      <c r="K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3337.0299999999997</v>
      </c>
      <c r="L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3286.33</v>
      </c>
      <c r="M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3214.1699999999996</v>
      </c>
      <c r="N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3185.79</v>
      </c>
      <c r="O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3202.33</v>
      </c>
      <c r="P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3202.3399999999997</v>
      </c>
      <c r="Q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3213.83</v>
      </c>
      <c r="R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3214.1099999999997</v>
      </c>
      <c r="S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3204.5699999999997</v>
      </c>
      <c r="T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3176.87</v>
      </c>
      <c r="U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3225.0899999999997</v>
      </c>
      <c r="V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3172.5499999999997</v>
      </c>
      <c r="W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3258.0899999999997</v>
      </c>
      <c r="X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3401.6</v>
      </c>
      <c r="Y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3260.0899999999997</v>
      </c>
    </row>
    <row r="247" spans="1:25" x14ac:dyDescent="0.2">
      <c r="A247" s="78">
        <f t="shared" si="10"/>
        <v>42804</v>
      </c>
      <c r="B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3171.79</v>
      </c>
      <c r="C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3250.2799999999997</v>
      </c>
      <c r="D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3265.06</v>
      </c>
      <c r="E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3280.12</v>
      </c>
      <c r="F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3280.24</v>
      </c>
      <c r="G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3250.5599999999995</v>
      </c>
      <c r="H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3196.4799999999996</v>
      </c>
      <c r="I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3332.7299999999996</v>
      </c>
      <c r="J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3237.58</v>
      </c>
      <c r="K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3301.3799999999997</v>
      </c>
      <c r="L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3277.21</v>
      </c>
      <c r="M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3193.4799999999996</v>
      </c>
      <c r="N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3190.7799999999997</v>
      </c>
      <c r="O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3201.75</v>
      </c>
      <c r="P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3201.74</v>
      </c>
      <c r="Q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3213.29</v>
      </c>
      <c r="R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3185.21</v>
      </c>
      <c r="S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3212.1499999999996</v>
      </c>
      <c r="T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3197.4599999999996</v>
      </c>
      <c r="U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3243.7599999999998</v>
      </c>
      <c r="V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3227.5899999999997</v>
      </c>
      <c r="W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3272.68</v>
      </c>
      <c r="X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3415.89</v>
      </c>
      <c r="Y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3285.5499999999997</v>
      </c>
    </row>
    <row r="248" spans="1:25" x14ac:dyDescent="0.2">
      <c r="A248" s="78">
        <f t="shared" si="10"/>
        <v>42805</v>
      </c>
      <c r="B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3208.54</v>
      </c>
      <c r="C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3209.4599999999996</v>
      </c>
      <c r="D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3239.79</v>
      </c>
      <c r="E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3239.6299999999997</v>
      </c>
      <c r="F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3255.5899999999997</v>
      </c>
      <c r="G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3239.5</v>
      </c>
      <c r="H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3194.83</v>
      </c>
      <c r="I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3212.21</v>
      </c>
      <c r="J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3340.16</v>
      </c>
      <c r="K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3210.79</v>
      </c>
      <c r="L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3210.95</v>
      </c>
      <c r="M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3210.8599999999997</v>
      </c>
      <c r="N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3248.7799999999997</v>
      </c>
      <c r="O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3377.22</v>
      </c>
      <c r="P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3339.62</v>
      </c>
      <c r="Q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3338.95</v>
      </c>
      <c r="R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3336.7599999999998</v>
      </c>
      <c r="S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3250.37</v>
      </c>
      <c r="T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3293.58</v>
      </c>
      <c r="U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3369.1499999999996</v>
      </c>
      <c r="V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3346.5099999999998</v>
      </c>
      <c r="W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3260.46</v>
      </c>
      <c r="X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3175.8599999999997</v>
      </c>
      <c r="Y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3301.7999999999997</v>
      </c>
    </row>
    <row r="249" spans="1:25" x14ac:dyDescent="0.2">
      <c r="A249" s="78">
        <f t="shared" si="10"/>
        <v>42806</v>
      </c>
      <c r="B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3209.0599999999995</v>
      </c>
      <c r="C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3209.5099999999998</v>
      </c>
      <c r="D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3239.7</v>
      </c>
      <c r="E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3239.74</v>
      </c>
      <c r="F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3255.7</v>
      </c>
      <c r="G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3239.6699999999996</v>
      </c>
      <c r="H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3194.71</v>
      </c>
      <c r="I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3202.37</v>
      </c>
      <c r="J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3255.2</v>
      </c>
      <c r="K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3318.0499999999997</v>
      </c>
      <c r="L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3282.5099999999998</v>
      </c>
      <c r="M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3265.6499999999996</v>
      </c>
      <c r="N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3291.29</v>
      </c>
      <c r="O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3346.4399999999996</v>
      </c>
      <c r="P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3327.1099999999997</v>
      </c>
      <c r="Q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3323.8999999999996</v>
      </c>
      <c r="R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3337.99</v>
      </c>
      <c r="S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3250.87</v>
      </c>
      <c r="T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3294.2999999999997</v>
      </c>
      <c r="U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3367.0299999999997</v>
      </c>
      <c r="V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3346.2</v>
      </c>
      <c r="W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3259.3799999999997</v>
      </c>
      <c r="X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3189.43</v>
      </c>
      <c r="Y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3302.0199999999995</v>
      </c>
    </row>
    <row r="250" spans="1:25" x14ac:dyDescent="0.2">
      <c r="A250" s="78">
        <f t="shared" si="10"/>
        <v>42807</v>
      </c>
      <c r="B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3171.3399999999997</v>
      </c>
      <c r="C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3221.95</v>
      </c>
      <c r="D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3264.4399999999996</v>
      </c>
      <c r="E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3279.6899999999996</v>
      </c>
      <c r="F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3279.2</v>
      </c>
      <c r="G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3249.47</v>
      </c>
      <c r="H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3215.33</v>
      </c>
      <c r="I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3332.24</v>
      </c>
      <c r="J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3224.4399999999996</v>
      </c>
      <c r="K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3276.2099999999996</v>
      </c>
      <c r="L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3253.3599999999997</v>
      </c>
      <c r="M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3227.39</v>
      </c>
      <c r="N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3168.6699999999996</v>
      </c>
      <c r="O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3184.58</v>
      </c>
      <c r="P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3201.2</v>
      </c>
      <c r="Q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3200.9999999999995</v>
      </c>
      <c r="R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3200.9999999999995</v>
      </c>
      <c r="S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3195.37</v>
      </c>
      <c r="T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3175.93</v>
      </c>
      <c r="U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3251.89</v>
      </c>
      <c r="V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3232.6099999999997</v>
      </c>
      <c r="W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3279.74</v>
      </c>
      <c r="X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3433.79</v>
      </c>
      <c r="Y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3291.6099999999997</v>
      </c>
    </row>
    <row r="251" spans="1:25" x14ac:dyDescent="0.2">
      <c r="A251" s="78">
        <f t="shared" si="10"/>
        <v>42808</v>
      </c>
      <c r="B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3186.4599999999996</v>
      </c>
      <c r="C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3221.6699999999996</v>
      </c>
      <c r="D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3264.0499999999997</v>
      </c>
      <c r="E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3279.3099999999995</v>
      </c>
      <c r="F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3279.24</v>
      </c>
      <c r="G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3264.6</v>
      </c>
      <c r="H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3216.3199999999997</v>
      </c>
      <c r="I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3348.72</v>
      </c>
      <c r="J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3225.2299999999996</v>
      </c>
      <c r="K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3318.4799999999996</v>
      </c>
      <c r="L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3277.2799999999997</v>
      </c>
      <c r="M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3217.12</v>
      </c>
      <c r="N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3169.5099999999998</v>
      </c>
      <c r="O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3169.41</v>
      </c>
      <c r="P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3180.02</v>
      </c>
      <c r="Q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3190.6499999999996</v>
      </c>
      <c r="R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3191.12</v>
      </c>
      <c r="S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3170.6899999999996</v>
      </c>
      <c r="T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3172.56</v>
      </c>
      <c r="U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3239.02</v>
      </c>
      <c r="V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3223.6699999999996</v>
      </c>
      <c r="W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3278.5499999999997</v>
      </c>
      <c r="X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3417.8999999999996</v>
      </c>
      <c r="Y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3287.8199999999997</v>
      </c>
    </row>
    <row r="252" spans="1:25" x14ac:dyDescent="0.2">
      <c r="A252" s="78">
        <f t="shared" si="10"/>
        <v>42809</v>
      </c>
      <c r="B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3171.0299999999997</v>
      </c>
      <c r="C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3221.37</v>
      </c>
      <c r="D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3263.66</v>
      </c>
      <c r="E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3294.41</v>
      </c>
      <c r="F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3294.5699999999997</v>
      </c>
      <c r="G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3263.7999999999997</v>
      </c>
      <c r="H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3215.7299999999996</v>
      </c>
      <c r="I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3364.3099999999995</v>
      </c>
      <c r="J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3249.54</v>
      </c>
      <c r="K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3317.54</v>
      </c>
      <c r="L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3253.72</v>
      </c>
      <c r="M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3239.4199999999996</v>
      </c>
      <c r="N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3217.06</v>
      </c>
      <c r="O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3217.25</v>
      </c>
      <c r="P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3216.9799999999996</v>
      </c>
      <c r="Q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3216.89</v>
      </c>
      <c r="R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3215.1699999999996</v>
      </c>
      <c r="S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3232.68</v>
      </c>
      <c r="T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3225.08</v>
      </c>
      <c r="U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3244.21</v>
      </c>
      <c r="V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3227.3199999999997</v>
      </c>
      <c r="W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3281.14</v>
      </c>
      <c r="X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3422.25</v>
      </c>
      <c r="Y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3290.12</v>
      </c>
    </row>
    <row r="253" spans="1:25" x14ac:dyDescent="0.2">
      <c r="A253" s="78">
        <f t="shared" si="10"/>
        <v>42810</v>
      </c>
      <c r="B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3170.6099999999997</v>
      </c>
      <c r="C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3234.64</v>
      </c>
      <c r="D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3263.3599999999997</v>
      </c>
      <c r="E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3294.35</v>
      </c>
      <c r="F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3294.2799999999997</v>
      </c>
      <c r="G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3263.64</v>
      </c>
      <c r="H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3214.89</v>
      </c>
      <c r="I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3332.4199999999996</v>
      </c>
      <c r="J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3201.68</v>
      </c>
      <c r="K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3276.47</v>
      </c>
      <c r="L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3253.2799999999997</v>
      </c>
      <c r="M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3242.5099999999998</v>
      </c>
      <c r="N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3219.74</v>
      </c>
      <c r="O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3219.1</v>
      </c>
      <c r="P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3218.24</v>
      </c>
      <c r="Q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3218.0699999999997</v>
      </c>
      <c r="R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3213.0699999999997</v>
      </c>
      <c r="S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3229.8199999999997</v>
      </c>
      <c r="T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3227.64</v>
      </c>
      <c r="U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3263.3799999999997</v>
      </c>
      <c r="V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3225.95</v>
      </c>
      <c r="W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3269.97</v>
      </c>
      <c r="X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3424.0199999999995</v>
      </c>
      <c r="Y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3271.21</v>
      </c>
    </row>
    <row r="254" spans="1:25" x14ac:dyDescent="0.2">
      <c r="A254" s="78">
        <f t="shared" si="10"/>
        <v>42811</v>
      </c>
      <c r="B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3171.08</v>
      </c>
      <c r="C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3234.5299999999997</v>
      </c>
      <c r="D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3286.27</v>
      </c>
      <c r="E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3294.1499999999996</v>
      </c>
      <c r="F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3293.9799999999996</v>
      </c>
      <c r="G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3262.89</v>
      </c>
      <c r="H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3215</v>
      </c>
      <c r="I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3331.7799999999997</v>
      </c>
      <c r="J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3213.21</v>
      </c>
      <c r="K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3276.62</v>
      </c>
      <c r="L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3253.7299999999996</v>
      </c>
      <c r="M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3244.1</v>
      </c>
      <c r="N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3219.8599999999997</v>
      </c>
      <c r="O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3219.6099999999997</v>
      </c>
      <c r="P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3218.0699999999997</v>
      </c>
      <c r="Q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3216.58</v>
      </c>
      <c r="R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3216.3799999999997</v>
      </c>
      <c r="S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3238.72</v>
      </c>
      <c r="T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3198.7799999999997</v>
      </c>
      <c r="U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3227.8799999999997</v>
      </c>
      <c r="V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3229.0899999999997</v>
      </c>
      <c r="W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3287.1299999999997</v>
      </c>
      <c r="X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3420.0599999999995</v>
      </c>
      <c r="Y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3268.2799999999997</v>
      </c>
    </row>
    <row r="255" spans="1:25" x14ac:dyDescent="0.2">
      <c r="A255" s="78">
        <f t="shared" si="10"/>
        <v>42812</v>
      </c>
      <c r="B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3183.47</v>
      </c>
      <c r="C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3223.8599999999997</v>
      </c>
      <c r="D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3280.8799999999997</v>
      </c>
      <c r="E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3280.93</v>
      </c>
      <c r="F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3280.6</v>
      </c>
      <c r="G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3255.81</v>
      </c>
      <c r="H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3202.35</v>
      </c>
      <c r="I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3168.2699999999995</v>
      </c>
      <c r="J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3209.5699999999997</v>
      </c>
      <c r="K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3233.7</v>
      </c>
      <c r="L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3211.6499999999996</v>
      </c>
      <c r="M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3190.22</v>
      </c>
      <c r="N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3190.29</v>
      </c>
      <c r="O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3372.2599999999998</v>
      </c>
      <c r="P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3370.58</v>
      </c>
      <c r="Q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3357.47</v>
      </c>
      <c r="R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3250.97</v>
      </c>
      <c r="S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3177.8999999999996</v>
      </c>
      <c r="T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3330.9399999999996</v>
      </c>
      <c r="U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3396.43</v>
      </c>
      <c r="V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3360.47</v>
      </c>
      <c r="W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3297.93</v>
      </c>
      <c r="X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3193.0199999999995</v>
      </c>
      <c r="Y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3310.8399999999997</v>
      </c>
    </row>
    <row r="256" spans="1:25" x14ac:dyDescent="0.2">
      <c r="A256" s="78">
        <f t="shared" si="10"/>
        <v>42813</v>
      </c>
      <c r="B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3194.9399999999996</v>
      </c>
      <c r="C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3224.22</v>
      </c>
      <c r="D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3239.5</v>
      </c>
      <c r="E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3280.8199999999997</v>
      </c>
      <c r="F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3280.85</v>
      </c>
      <c r="G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3255.4199999999996</v>
      </c>
      <c r="H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3239.79</v>
      </c>
      <c r="I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3202.62</v>
      </c>
      <c r="J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3206.1299999999997</v>
      </c>
      <c r="K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3265.97</v>
      </c>
      <c r="L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3234.4399999999996</v>
      </c>
      <c r="M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3234.5699999999997</v>
      </c>
      <c r="N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3234.2999999999997</v>
      </c>
      <c r="O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3338.66</v>
      </c>
      <c r="P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3338.39</v>
      </c>
      <c r="Q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3321.5499999999997</v>
      </c>
      <c r="R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3265.3999999999996</v>
      </c>
      <c r="S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3212.3199999999997</v>
      </c>
      <c r="T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3320.8199999999997</v>
      </c>
      <c r="U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3410.31</v>
      </c>
      <c r="V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3358.77</v>
      </c>
      <c r="W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3304.8999999999996</v>
      </c>
      <c r="X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3177.29</v>
      </c>
      <c r="Y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3292.8999999999996</v>
      </c>
    </row>
    <row r="257" spans="1:27" x14ac:dyDescent="0.2">
      <c r="A257" s="78">
        <f t="shared" si="10"/>
        <v>42814</v>
      </c>
      <c r="B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3183.4399999999996</v>
      </c>
      <c r="C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3250.04</v>
      </c>
      <c r="D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3287.5099999999998</v>
      </c>
      <c r="E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3295.4999999999995</v>
      </c>
      <c r="F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3295.3999999999996</v>
      </c>
      <c r="G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3264.5099999999998</v>
      </c>
      <c r="H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3216.0299999999997</v>
      </c>
      <c r="I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3333.0099999999998</v>
      </c>
      <c r="J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3213.58</v>
      </c>
      <c r="K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3276.97</v>
      </c>
      <c r="L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3239.3399999999997</v>
      </c>
      <c r="M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3227.7599999999998</v>
      </c>
      <c r="N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3218.47</v>
      </c>
      <c r="O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3210.3799999999997</v>
      </c>
      <c r="P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3209.7</v>
      </c>
      <c r="Q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3216.5299999999997</v>
      </c>
      <c r="R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3216.5499999999997</v>
      </c>
      <c r="S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3238.1099999999997</v>
      </c>
      <c r="T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3200.04</v>
      </c>
      <c r="U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3230.6499999999996</v>
      </c>
      <c r="V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3230.6099999999997</v>
      </c>
      <c r="W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3299.8799999999997</v>
      </c>
      <c r="X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3419.92</v>
      </c>
      <c r="Y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3268.4599999999996</v>
      </c>
    </row>
    <row r="258" spans="1:27" x14ac:dyDescent="0.2">
      <c r="A258" s="78">
        <f t="shared" si="10"/>
        <v>42815</v>
      </c>
      <c r="B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3184.4399999999996</v>
      </c>
      <c r="C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3214.6899999999996</v>
      </c>
      <c r="D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3249.2599999999998</v>
      </c>
      <c r="E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3263.87</v>
      </c>
      <c r="F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3263.7599999999998</v>
      </c>
      <c r="G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3263.8599999999997</v>
      </c>
      <c r="H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3183.56</v>
      </c>
      <c r="I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3332.9399999999996</v>
      </c>
      <c r="J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3213.3399999999997</v>
      </c>
      <c r="K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3277.2699999999995</v>
      </c>
      <c r="L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3239.7099999999996</v>
      </c>
      <c r="M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3229.54</v>
      </c>
      <c r="N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3220.5299999999997</v>
      </c>
      <c r="O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3212.3599999999997</v>
      </c>
      <c r="P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3211.1099999999997</v>
      </c>
      <c r="Q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3218.5299999999997</v>
      </c>
      <c r="R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3218.7099999999996</v>
      </c>
      <c r="S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3240.6699999999996</v>
      </c>
      <c r="T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3201.83</v>
      </c>
      <c r="U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3232</v>
      </c>
      <c r="V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3231.71</v>
      </c>
      <c r="W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3301.91</v>
      </c>
      <c r="X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3444.64</v>
      </c>
      <c r="Y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3282.17</v>
      </c>
    </row>
    <row r="259" spans="1:27" x14ac:dyDescent="0.2">
      <c r="A259" s="78">
        <f t="shared" si="10"/>
        <v>42816</v>
      </c>
      <c r="B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3185.3599999999997</v>
      </c>
      <c r="C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3214.2699999999995</v>
      </c>
      <c r="D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3263.4599999999996</v>
      </c>
      <c r="E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3286.5299999999997</v>
      </c>
      <c r="F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3286.5299999999997</v>
      </c>
      <c r="G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3263.64</v>
      </c>
      <c r="H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3215.0599999999995</v>
      </c>
      <c r="I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3331.6899999999996</v>
      </c>
      <c r="J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3213.2799999999997</v>
      </c>
      <c r="K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3277.81</v>
      </c>
      <c r="L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3240.08</v>
      </c>
      <c r="M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3233.35</v>
      </c>
      <c r="N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3217.6299999999997</v>
      </c>
      <c r="O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3209.99</v>
      </c>
      <c r="P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3209.7299999999996</v>
      </c>
      <c r="Q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3217.0899999999997</v>
      </c>
      <c r="R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3216.93</v>
      </c>
      <c r="S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3238.74</v>
      </c>
      <c r="T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3200.41</v>
      </c>
      <c r="U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3229.33</v>
      </c>
      <c r="V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3229.6699999999996</v>
      </c>
      <c r="W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3296.5299999999997</v>
      </c>
      <c r="X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3427.1099999999997</v>
      </c>
      <c r="Y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3249.6899999999996</v>
      </c>
    </row>
    <row r="260" spans="1:27" x14ac:dyDescent="0.2">
      <c r="A260" s="78">
        <f t="shared" si="10"/>
        <v>42817</v>
      </c>
      <c r="B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3171.14</v>
      </c>
      <c r="C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3235.37</v>
      </c>
      <c r="D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3264.0699999999997</v>
      </c>
      <c r="E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3286.8799999999997</v>
      </c>
      <c r="F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3286.8799999999997</v>
      </c>
      <c r="G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3263.91</v>
      </c>
      <c r="H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3215.31</v>
      </c>
      <c r="I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3332.7999999999997</v>
      </c>
      <c r="J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3213.4799999999996</v>
      </c>
      <c r="K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3277.5599999999995</v>
      </c>
      <c r="L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3240.04</v>
      </c>
      <c r="M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3192.99</v>
      </c>
      <c r="N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3193.5099999999998</v>
      </c>
      <c r="O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3193.5099999999998</v>
      </c>
      <c r="P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3193.45</v>
      </c>
      <c r="Q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3214.9799999999996</v>
      </c>
      <c r="R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3214.7599999999998</v>
      </c>
      <c r="S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3234.24</v>
      </c>
      <c r="T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3199.39</v>
      </c>
      <c r="U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3228.87</v>
      </c>
      <c r="V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3229.81</v>
      </c>
      <c r="W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3290.8799999999997</v>
      </c>
      <c r="X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3401.35</v>
      </c>
      <c r="Y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3277.2799999999997</v>
      </c>
    </row>
    <row r="261" spans="1:27" x14ac:dyDescent="0.2">
      <c r="A261" s="78">
        <f t="shared" si="10"/>
        <v>42818</v>
      </c>
      <c r="B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3171.3099999999995</v>
      </c>
      <c r="C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3249.74</v>
      </c>
      <c r="D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3279.6499999999996</v>
      </c>
      <c r="E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3311.5699999999997</v>
      </c>
      <c r="F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3311.5</v>
      </c>
      <c r="G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3264.2799999999997</v>
      </c>
      <c r="H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3215.31</v>
      </c>
      <c r="I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3332.79</v>
      </c>
      <c r="J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3244.0099999999998</v>
      </c>
      <c r="K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3336.7699999999995</v>
      </c>
      <c r="L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3277.7799999999997</v>
      </c>
      <c r="M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3178.1299999999997</v>
      </c>
      <c r="N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3178.24</v>
      </c>
      <c r="O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3178.1699999999996</v>
      </c>
      <c r="P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3178.1899999999996</v>
      </c>
      <c r="Q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3177.9799999999996</v>
      </c>
      <c r="R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3214.5699999999997</v>
      </c>
      <c r="S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3235.9199999999996</v>
      </c>
      <c r="T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3200.1699999999996</v>
      </c>
      <c r="U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3233.6299999999997</v>
      </c>
      <c r="V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3231.29</v>
      </c>
      <c r="W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3297.1499999999996</v>
      </c>
      <c r="X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3423.92</v>
      </c>
      <c r="Y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3276.9999999999995</v>
      </c>
      <c r="AA261" s="79"/>
    </row>
    <row r="262" spans="1:27" x14ac:dyDescent="0.2">
      <c r="A262" s="78">
        <f t="shared" si="10"/>
        <v>42819</v>
      </c>
      <c r="B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3167.8599999999997</v>
      </c>
      <c r="C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3255.9799999999996</v>
      </c>
      <c r="D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3272.5699999999997</v>
      </c>
      <c r="E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3280.9799999999996</v>
      </c>
      <c r="F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3280.89</v>
      </c>
      <c r="G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3255.4799999999996</v>
      </c>
      <c r="H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3239.75</v>
      </c>
      <c r="I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3197.2699999999995</v>
      </c>
      <c r="J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3227.66</v>
      </c>
      <c r="K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3265.68</v>
      </c>
      <c r="L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3233.9399999999996</v>
      </c>
      <c r="M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3233.7</v>
      </c>
      <c r="N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3233.45</v>
      </c>
      <c r="O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3394.3399999999997</v>
      </c>
      <c r="P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3390.5599999999995</v>
      </c>
      <c r="Q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3365</v>
      </c>
      <c r="R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3265.93</v>
      </c>
      <c r="S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3212.29</v>
      </c>
      <c r="T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3340.6299999999997</v>
      </c>
      <c r="U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3435.35</v>
      </c>
      <c r="V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3376.4399999999996</v>
      </c>
      <c r="W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3310.8999999999996</v>
      </c>
      <c r="X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3176.72</v>
      </c>
      <c r="Y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3316.35</v>
      </c>
    </row>
    <row r="263" spans="1:27" x14ac:dyDescent="0.2">
      <c r="A263" s="78">
        <f t="shared" si="10"/>
        <v>42820</v>
      </c>
      <c r="B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3167.62</v>
      </c>
      <c r="C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3239.5</v>
      </c>
      <c r="D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3280.95</v>
      </c>
      <c r="E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3280.95</v>
      </c>
      <c r="F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3280.8199999999997</v>
      </c>
      <c r="G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3255.62</v>
      </c>
      <c r="H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3201.87</v>
      </c>
      <c r="I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3174.5899999999997</v>
      </c>
      <c r="J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3208.25</v>
      </c>
      <c r="K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3282.5699999999997</v>
      </c>
      <c r="L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3292.0499999999997</v>
      </c>
      <c r="M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3291.79</v>
      </c>
      <c r="N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3318.4199999999996</v>
      </c>
      <c r="O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3347.41</v>
      </c>
      <c r="P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3295.18</v>
      </c>
      <c r="Q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3287.2</v>
      </c>
      <c r="R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3366.6</v>
      </c>
      <c r="S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3249.2599999999998</v>
      </c>
      <c r="T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3238.25</v>
      </c>
      <c r="U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3361.1899999999996</v>
      </c>
      <c r="V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3327.2599999999998</v>
      </c>
      <c r="W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3262.56</v>
      </c>
      <c r="X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3211.2699999999995</v>
      </c>
      <c r="Y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3253.0299999999997</v>
      </c>
    </row>
    <row r="264" spans="1:27" x14ac:dyDescent="0.2">
      <c r="A264" s="78">
        <f t="shared" si="10"/>
        <v>42821</v>
      </c>
      <c r="B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3171.2099999999996</v>
      </c>
      <c r="C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3249.4799999999996</v>
      </c>
      <c r="D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3279.5099999999998</v>
      </c>
      <c r="E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3311.52</v>
      </c>
      <c r="F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3311.6699999999996</v>
      </c>
      <c r="G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3287.16</v>
      </c>
      <c r="H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3235.95</v>
      </c>
      <c r="I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3348.25</v>
      </c>
      <c r="J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3262.7299999999996</v>
      </c>
      <c r="K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3363.39</v>
      </c>
      <c r="L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3318.49</v>
      </c>
      <c r="M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3179.2</v>
      </c>
      <c r="N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3185.35</v>
      </c>
      <c r="O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3185.22</v>
      </c>
      <c r="P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3179.3999999999996</v>
      </c>
      <c r="Q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3179.6499999999996</v>
      </c>
      <c r="R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3218.89</v>
      </c>
      <c r="S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3233.4199999999996</v>
      </c>
      <c r="T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3202.8799999999997</v>
      </c>
      <c r="U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3231.4199999999996</v>
      </c>
      <c r="V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3232.85</v>
      </c>
      <c r="W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3277.02</v>
      </c>
      <c r="X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3396.54</v>
      </c>
      <c r="Y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3242.8999999999996</v>
      </c>
    </row>
    <row r="265" spans="1:27" x14ac:dyDescent="0.2">
      <c r="A265" s="78">
        <f t="shared" si="10"/>
        <v>42822</v>
      </c>
      <c r="B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3194.1099999999997</v>
      </c>
      <c r="C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3208.2999999999997</v>
      </c>
      <c r="D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3235.22</v>
      </c>
      <c r="E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3249.25</v>
      </c>
      <c r="F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3249.33</v>
      </c>
      <c r="G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3235.2699999999995</v>
      </c>
      <c r="H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3183.2299999999996</v>
      </c>
      <c r="I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3332.6</v>
      </c>
      <c r="J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3213.1099999999997</v>
      </c>
      <c r="K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3300.45</v>
      </c>
      <c r="L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3276.5699999999997</v>
      </c>
      <c r="M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3220.45</v>
      </c>
      <c r="N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3196.68</v>
      </c>
      <c r="O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3197.1499999999996</v>
      </c>
      <c r="P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3180.7499999999995</v>
      </c>
      <c r="Q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3180.8599999999997</v>
      </c>
      <c r="R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3220.9599999999996</v>
      </c>
      <c r="S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3220.7999999999997</v>
      </c>
      <c r="T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3204.4599999999996</v>
      </c>
      <c r="U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3233.0099999999998</v>
      </c>
      <c r="V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3233.41</v>
      </c>
      <c r="W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3276.74</v>
      </c>
      <c r="X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3418.7</v>
      </c>
      <c r="Y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3273.08</v>
      </c>
    </row>
    <row r="266" spans="1:27" x14ac:dyDescent="0.2">
      <c r="A266" s="78">
        <f t="shared" si="10"/>
        <v>42823</v>
      </c>
      <c r="B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3183.0999999999995</v>
      </c>
      <c r="C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3249.49</v>
      </c>
      <c r="D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3235.35</v>
      </c>
      <c r="E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3264.3199999999997</v>
      </c>
      <c r="F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3264.4399999999996</v>
      </c>
      <c r="G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3249.8599999999997</v>
      </c>
      <c r="H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3209.3499999999995</v>
      </c>
      <c r="I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3390.1299999999997</v>
      </c>
      <c r="J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3214.0299999999997</v>
      </c>
      <c r="K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3301.4799999999996</v>
      </c>
      <c r="L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3277.85</v>
      </c>
      <c r="M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3223.79</v>
      </c>
      <c r="N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3197.9399999999996</v>
      </c>
      <c r="O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3179.8099999999995</v>
      </c>
      <c r="P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3190.58</v>
      </c>
      <c r="Q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3190.49</v>
      </c>
      <c r="R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3179.5499999999997</v>
      </c>
      <c r="S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3179.9599999999996</v>
      </c>
      <c r="T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3206.99</v>
      </c>
      <c r="U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3215.3799999999997</v>
      </c>
      <c r="V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3235.5199999999995</v>
      </c>
      <c r="W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3223.06</v>
      </c>
      <c r="X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3419.04</v>
      </c>
      <c r="Y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3281.97</v>
      </c>
    </row>
    <row r="267" spans="1:27" x14ac:dyDescent="0.2">
      <c r="A267" s="78">
        <f t="shared" ref="A267:A268" si="11">A230</f>
        <v>42824</v>
      </c>
      <c r="B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3182.5099999999998</v>
      </c>
      <c r="C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3208.0299999999997</v>
      </c>
      <c r="D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3249.3599999999997</v>
      </c>
      <c r="E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3264.0599999999995</v>
      </c>
      <c r="F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3264.31</v>
      </c>
      <c r="G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3249.47</v>
      </c>
      <c r="H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3208.85</v>
      </c>
      <c r="I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3316.39</v>
      </c>
      <c r="J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3237.0099999999998</v>
      </c>
      <c r="K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3309.1299999999997</v>
      </c>
      <c r="L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3300.8999999999996</v>
      </c>
      <c r="M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3180.47</v>
      </c>
      <c r="N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3179.5499999999997</v>
      </c>
      <c r="O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3184.6</v>
      </c>
      <c r="P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3212.2799999999997</v>
      </c>
      <c r="Q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3211.5699999999997</v>
      </c>
      <c r="R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3223.37</v>
      </c>
      <c r="S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3223.2599999999998</v>
      </c>
      <c r="T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3268.16</v>
      </c>
      <c r="U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3205.3999999999996</v>
      </c>
      <c r="V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3173.14</v>
      </c>
      <c r="W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3223.3599999999997</v>
      </c>
      <c r="X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3397.3999999999996</v>
      </c>
      <c r="Y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3235.1699999999996</v>
      </c>
    </row>
    <row r="268" spans="1:27" x14ac:dyDescent="0.2">
      <c r="A268" s="78">
        <f t="shared" si="11"/>
        <v>42825</v>
      </c>
      <c r="B268" s="13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3195.2599999999998</v>
      </c>
      <c r="C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3235.3099999999995</v>
      </c>
      <c r="D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3264.24</v>
      </c>
      <c r="E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3279.29</v>
      </c>
      <c r="F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3287.29</v>
      </c>
      <c r="G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3287.2999999999997</v>
      </c>
      <c r="H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3236.04</v>
      </c>
      <c r="I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3348.0899999999997</v>
      </c>
      <c r="J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3236.5299999999997</v>
      </c>
      <c r="K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3316.3799999999997</v>
      </c>
      <c r="L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3238.1499999999996</v>
      </c>
      <c r="M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3241.83</v>
      </c>
      <c r="N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3232.5099999999998</v>
      </c>
      <c r="O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3232.62</v>
      </c>
      <c r="P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3224.7</v>
      </c>
      <c r="Q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3223.7599999999998</v>
      </c>
      <c r="R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3217.7</v>
      </c>
      <c r="S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3216.87</v>
      </c>
      <c r="T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3187.3199999999997</v>
      </c>
      <c r="U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3202.8399999999997</v>
      </c>
      <c r="V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3173.25</v>
      </c>
      <c r="W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3296.54</v>
      </c>
      <c r="X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3412.84</v>
      </c>
      <c r="Y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3281.43</v>
      </c>
    </row>
    <row r="269" spans="1:27" x14ac:dyDescent="0.2">
      <c r="A269" s="84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7" x14ac:dyDescent="0.25">
      <c r="A270" s="86" t="s">
        <v>152</v>
      </c>
    </row>
    <row r="271" spans="1:27" ht="12.75" x14ac:dyDescent="0.2">
      <c r="A271" s="175" t="s">
        <v>48</v>
      </c>
      <c r="B271" s="186" t="s">
        <v>121</v>
      </c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8"/>
    </row>
    <row r="272" spans="1:27" ht="12.75" x14ac:dyDescent="0.2">
      <c r="A272" s="176"/>
      <c r="B272" s="189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1"/>
    </row>
    <row r="273" spans="1:25" ht="12.75" x14ac:dyDescent="0.2">
      <c r="A273" s="176"/>
      <c r="B273" s="178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0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5" ht="12.75" x14ac:dyDescent="0.2">
      <c r="A274" s="177"/>
      <c r="B274" s="179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1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5" x14ac:dyDescent="0.2">
      <c r="A275" s="78">
        <f t="shared" ref="A275:A303" si="12">A238</f>
        <v>42795</v>
      </c>
      <c r="B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3191.56</v>
      </c>
      <c r="C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3136.2299999999996</v>
      </c>
      <c r="D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3121.3599999999997</v>
      </c>
      <c r="E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3131.24</v>
      </c>
      <c r="F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3143.66</v>
      </c>
      <c r="G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3120.81</v>
      </c>
      <c r="H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3154.5099999999998</v>
      </c>
      <c r="I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3170.72</v>
      </c>
      <c r="J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3118.87</v>
      </c>
      <c r="K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3158.0299999999997</v>
      </c>
      <c r="L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3133.7999999999997</v>
      </c>
      <c r="M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3181.87</v>
      </c>
      <c r="N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3178.5</v>
      </c>
      <c r="O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3178.24</v>
      </c>
      <c r="P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3148.9399999999996</v>
      </c>
      <c r="Q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3147.3199999999997</v>
      </c>
      <c r="R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3190.43</v>
      </c>
      <c r="S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3228.5199999999995</v>
      </c>
      <c r="T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3313.5499999999997</v>
      </c>
      <c r="U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3320.6499999999996</v>
      </c>
      <c r="V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3308.2599999999998</v>
      </c>
      <c r="W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3348.5</v>
      </c>
      <c r="X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3482.8199999999997</v>
      </c>
      <c r="Y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3350.04</v>
      </c>
    </row>
    <row r="276" spans="1:25" x14ac:dyDescent="0.2">
      <c r="A276" s="78">
        <f t="shared" si="12"/>
        <v>42796</v>
      </c>
      <c r="B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3140.1899999999996</v>
      </c>
      <c r="C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3135.1299999999997</v>
      </c>
      <c r="D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3139.89</v>
      </c>
      <c r="E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3139.96</v>
      </c>
      <c r="F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3140.3999999999996</v>
      </c>
      <c r="G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3123.0599999999995</v>
      </c>
      <c r="H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3139.6099999999997</v>
      </c>
      <c r="I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3202.1899999999996</v>
      </c>
      <c r="J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3131.0699999999997</v>
      </c>
      <c r="K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3180.2299999999996</v>
      </c>
      <c r="L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3180.3599999999997</v>
      </c>
      <c r="M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3190.1899999999996</v>
      </c>
      <c r="N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3136.6099999999997</v>
      </c>
      <c r="O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3122.5</v>
      </c>
      <c r="P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3125.89</v>
      </c>
      <c r="Q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3125.75</v>
      </c>
      <c r="R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3136.54</v>
      </c>
      <c r="S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3135.5999999999995</v>
      </c>
      <c r="T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3214.68</v>
      </c>
      <c r="U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3186.29</v>
      </c>
      <c r="V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3171.5299999999997</v>
      </c>
      <c r="W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3257.97</v>
      </c>
      <c r="X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3379.5299999999997</v>
      </c>
      <c r="Y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3245.95</v>
      </c>
    </row>
    <row r="277" spans="1:25" x14ac:dyDescent="0.2">
      <c r="A277" s="78">
        <f t="shared" si="12"/>
        <v>42797</v>
      </c>
      <c r="B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3152.08</v>
      </c>
      <c r="C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3145.91</v>
      </c>
      <c r="D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3183.41</v>
      </c>
      <c r="E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3183.4399999999996</v>
      </c>
      <c r="F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3184</v>
      </c>
      <c r="G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3146.4799999999996</v>
      </c>
      <c r="H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3146.47</v>
      </c>
      <c r="I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3196.37</v>
      </c>
      <c r="J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3162.83</v>
      </c>
      <c r="K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3245.7799999999997</v>
      </c>
      <c r="L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3245.83</v>
      </c>
      <c r="M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3142.1299999999997</v>
      </c>
      <c r="N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3136.4799999999996</v>
      </c>
      <c r="O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3136.31</v>
      </c>
      <c r="P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3162.49</v>
      </c>
      <c r="Q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3162.4199999999996</v>
      </c>
      <c r="R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3162.1899999999996</v>
      </c>
      <c r="S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3140.5299999999997</v>
      </c>
      <c r="T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3173.7999999999997</v>
      </c>
      <c r="U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3192.0299999999997</v>
      </c>
      <c r="V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3183.1299999999997</v>
      </c>
      <c r="W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3250.7299999999996</v>
      </c>
      <c r="X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3381.29</v>
      </c>
      <c r="Y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3244.41</v>
      </c>
    </row>
    <row r="278" spans="1:25" x14ac:dyDescent="0.2">
      <c r="A278" s="78">
        <f t="shared" si="12"/>
        <v>42798</v>
      </c>
      <c r="B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3164.0899999999997</v>
      </c>
      <c r="C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3172.85</v>
      </c>
      <c r="D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3187.37</v>
      </c>
      <c r="E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3187.42</v>
      </c>
      <c r="F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3187.95</v>
      </c>
      <c r="G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3152.49</v>
      </c>
      <c r="H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3143.6699999999996</v>
      </c>
      <c r="I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3165.8999999999996</v>
      </c>
      <c r="J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3274.97</v>
      </c>
      <c r="K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3128.5899999999997</v>
      </c>
      <c r="L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3128.93</v>
      </c>
      <c r="M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3128.74</v>
      </c>
      <c r="N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3128.5</v>
      </c>
      <c r="O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3380.35</v>
      </c>
      <c r="P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3368.12</v>
      </c>
      <c r="Q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3356.7299999999996</v>
      </c>
      <c r="R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3154.1299999999997</v>
      </c>
      <c r="S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3121.5299999999997</v>
      </c>
      <c r="T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3329.31</v>
      </c>
      <c r="U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3407.08</v>
      </c>
      <c r="V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3357.7299999999996</v>
      </c>
      <c r="W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3259.8599999999997</v>
      </c>
      <c r="X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3159.3199999999997</v>
      </c>
      <c r="Y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3269.1299999999997</v>
      </c>
    </row>
    <row r="279" spans="1:25" x14ac:dyDescent="0.2">
      <c r="A279" s="78">
        <f t="shared" si="12"/>
        <v>42799</v>
      </c>
      <c r="B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3161.56</v>
      </c>
      <c r="C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3172.5499999999997</v>
      </c>
      <c r="D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3186.64</v>
      </c>
      <c r="E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3186.66</v>
      </c>
      <c r="F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3187.5</v>
      </c>
      <c r="G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3152.1099999999997</v>
      </c>
      <c r="H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3138.91</v>
      </c>
      <c r="I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3163.6899999999996</v>
      </c>
      <c r="J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3268.99</v>
      </c>
      <c r="K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3140.49</v>
      </c>
      <c r="L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3160.7599999999998</v>
      </c>
      <c r="M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3160.7599999999998</v>
      </c>
      <c r="N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3160.2999999999997</v>
      </c>
      <c r="O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3309.2599999999998</v>
      </c>
      <c r="P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3279.5299999999997</v>
      </c>
      <c r="Q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3276.7599999999998</v>
      </c>
      <c r="R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3195.93</v>
      </c>
      <c r="S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3128.7</v>
      </c>
      <c r="T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3263.83</v>
      </c>
      <c r="U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3341.14</v>
      </c>
      <c r="V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3301.79</v>
      </c>
      <c r="W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3232.5099999999998</v>
      </c>
      <c r="X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3123.97</v>
      </c>
      <c r="Y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3245.1699999999996</v>
      </c>
    </row>
    <row r="280" spans="1:25" x14ac:dyDescent="0.2">
      <c r="A280" s="78">
        <f t="shared" si="12"/>
        <v>42800</v>
      </c>
      <c r="B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3136.93</v>
      </c>
      <c r="C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3170.14</v>
      </c>
      <c r="D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3210.16</v>
      </c>
      <c r="E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3224.22</v>
      </c>
      <c r="F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3209.8099999999995</v>
      </c>
      <c r="G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3183.6299999999997</v>
      </c>
      <c r="H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3123.3399999999997</v>
      </c>
      <c r="I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3246.4399999999996</v>
      </c>
      <c r="J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3173.5099999999998</v>
      </c>
      <c r="K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3244.6299999999997</v>
      </c>
      <c r="L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3244.7699999999995</v>
      </c>
      <c r="M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3177.08</v>
      </c>
      <c r="N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3177.7499999999995</v>
      </c>
      <c r="O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3177.3999999999996</v>
      </c>
      <c r="P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3162.5999999999995</v>
      </c>
      <c r="Q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3147.3599999999997</v>
      </c>
      <c r="R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3120.43</v>
      </c>
      <c r="S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3139.35</v>
      </c>
      <c r="T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3182.7599999999998</v>
      </c>
      <c r="U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3202.04</v>
      </c>
      <c r="V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3179.99</v>
      </c>
      <c r="W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3250.8199999999997</v>
      </c>
      <c r="X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3385.22</v>
      </c>
      <c r="Y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3242.08</v>
      </c>
    </row>
    <row r="281" spans="1:25" x14ac:dyDescent="0.2">
      <c r="A281" s="78">
        <f t="shared" si="12"/>
        <v>42801</v>
      </c>
      <c r="B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3136.33</v>
      </c>
      <c r="C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3170.54</v>
      </c>
      <c r="D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3210.5</v>
      </c>
      <c r="E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3224.6499999999996</v>
      </c>
      <c r="F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3210.4399999999996</v>
      </c>
      <c r="G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3183.6</v>
      </c>
      <c r="H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3135.12</v>
      </c>
      <c r="I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3289.2799999999997</v>
      </c>
      <c r="J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3209.2</v>
      </c>
      <c r="K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3303.58</v>
      </c>
      <c r="L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3261.2</v>
      </c>
      <c r="M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3136.3599999999997</v>
      </c>
      <c r="N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3135.9399999999996</v>
      </c>
      <c r="O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3135.62</v>
      </c>
      <c r="P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3135.5199999999995</v>
      </c>
      <c r="Q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3135.58</v>
      </c>
      <c r="R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3120.4799999999996</v>
      </c>
      <c r="S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3149.54</v>
      </c>
      <c r="T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3158.6899999999996</v>
      </c>
      <c r="U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3190.7699999999995</v>
      </c>
      <c r="V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3159.8399999999997</v>
      </c>
      <c r="W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3222.67</v>
      </c>
      <c r="X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3379.87</v>
      </c>
      <c r="Y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3211.93</v>
      </c>
    </row>
    <row r="282" spans="1:25" x14ac:dyDescent="0.2">
      <c r="A282" s="78">
        <f t="shared" si="12"/>
        <v>42802</v>
      </c>
      <c r="B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3119.83</v>
      </c>
      <c r="C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3187.2799999999997</v>
      </c>
      <c r="D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3251.2299999999996</v>
      </c>
      <c r="E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3251.0699999999997</v>
      </c>
      <c r="F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3251.0199999999995</v>
      </c>
      <c r="G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3226.1699999999996</v>
      </c>
      <c r="H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3202.41</v>
      </c>
      <c r="I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3173.3099999999995</v>
      </c>
      <c r="J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3154.04</v>
      </c>
      <c r="K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3327.12</v>
      </c>
      <c r="L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3244.25</v>
      </c>
      <c r="M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3244.21</v>
      </c>
      <c r="N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3261.24</v>
      </c>
      <c r="O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3274.9799999999996</v>
      </c>
      <c r="P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3273.5599999999995</v>
      </c>
      <c r="Q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3307.2699999999995</v>
      </c>
      <c r="R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3132.2299999999996</v>
      </c>
      <c r="S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3162.9199999999996</v>
      </c>
      <c r="T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3238.04</v>
      </c>
      <c r="U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3324.8099999999995</v>
      </c>
      <c r="V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3298.5</v>
      </c>
      <c r="W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3224.8799999999997</v>
      </c>
      <c r="X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3127.5</v>
      </c>
      <c r="Y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3268.95</v>
      </c>
    </row>
    <row r="283" spans="1:25" x14ac:dyDescent="0.2">
      <c r="A283" s="78">
        <f t="shared" si="12"/>
        <v>42803</v>
      </c>
      <c r="B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3133.6099999999997</v>
      </c>
      <c r="C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3170.9199999999996</v>
      </c>
      <c r="D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3210.8599999999997</v>
      </c>
      <c r="E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3225.0299999999997</v>
      </c>
      <c r="F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3225.1699999999996</v>
      </c>
      <c r="G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3197.24</v>
      </c>
      <c r="H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3147.0099999999998</v>
      </c>
      <c r="I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3275.5199999999995</v>
      </c>
      <c r="J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3185.68</v>
      </c>
      <c r="K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3278.5699999999997</v>
      </c>
      <c r="L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3230.99</v>
      </c>
      <c r="M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3163.2599999999998</v>
      </c>
      <c r="N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3136.62</v>
      </c>
      <c r="O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3152.14</v>
      </c>
      <c r="P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3152.1499999999996</v>
      </c>
      <c r="Q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3162.9399999999996</v>
      </c>
      <c r="R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3163.21</v>
      </c>
      <c r="S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3154.25</v>
      </c>
      <c r="T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3128.25</v>
      </c>
      <c r="U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3173.5099999999998</v>
      </c>
      <c r="V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3124.1899999999996</v>
      </c>
      <c r="W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3204.4799999999996</v>
      </c>
      <c r="X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3339.18</v>
      </c>
      <c r="Y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3206.3599999999997</v>
      </c>
    </row>
    <row r="284" spans="1:25" x14ac:dyDescent="0.2">
      <c r="A284" s="78">
        <f t="shared" si="12"/>
        <v>42804</v>
      </c>
      <c r="B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3123.49</v>
      </c>
      <c r="C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3197.1499999999996</v>
      </c>
      <c r="D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3211.0199999999995</v>
      </c>
      <c r="E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3225.16</v>
      </c>
      <c r="F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3225.2699999999995</v>
      </c>
      <c r="G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3197.4199999999996</v>
      </c>
      <c r="H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3146.66</v>
      </c>
      <c r="I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3274.54</v>
      </c>
      <c r="J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3185.2299999999996</v>
      </c>
      <c r="K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3245.1099999999997</v>
      </c>
      <c r="L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3222.43</v>
      </c>
      <c r="M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3143.8399999999997</v>
      </c>
      <c r="N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3141.2999999999997</v>
      </c>
      <c r="O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3151.6</v>
      </c>
      <c r="P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3151.5899999999997</v>
      </c>
      <c r="Q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3162.43</v>
      </c>
      <c r="R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3136.08</v>
      </c>
      <c r="S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3161.37</v>
      </c>
      <c r="T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3147.5699999999997</v>
      </c>
      <c r="U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3191.04</v>
      </c>
      <c r="V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3175.85</v>
      </c>
      <c r="W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3218.1699999999996</v>
      </c>
      <c r="X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3352.5899999999997</v>
      </c>
      <c r="Y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3230.2599999999998</v>
      </c>
    </row>
    <row r="285" spans="1:25" x14ac:dyDescent="0.2">
      <c r="A285" s="78">
        <f t="shared" si="12"/>
        <v>42805</v>
      </c>
      <c r="B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3157.97</v>
      </c>
      <c r="C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3158.8399999999997</v>
      </c>
      <c r="D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3187.2999999999997</v>
      </c>
      <c r="E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3187.16</v>
      </c>
      <c r="F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3202.1299999999997</v>
      </c>
      <c r="G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3187.04</v>
      </c>
      <c r="H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3145.0999999999995</v>
      </c>
      <c r="I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3161.4199999999996</v>
      </c>
      <c r="J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3281.5099999999998</v>
      </c>
      <c r="K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3160.0899999999997</v>
      </c>
      <c r="L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3160.24</v>
      </c>
      <c r="M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3160.1499999999996</v>
      </c>
      <c r="N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3195.74</v>
      </c>
      <c r="O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3316.2999999999997</v>
      </c>
      <c r="P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3281.0099999999998</v>
      </c>
      <c r="Q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3280.3799999999997</v>
      </c>
      <c r="R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3278.3199999999997</v>
      </c>
      <c r="S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3197.24</v>
      </c>
      <c r="T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3237.79</v>
      </c>
      <c r="U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3308.72</v>
      </c>
      <c r="V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3287.47</v>
      </c>
      <c r="W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3206.7</v>
      </c>
      <c r="X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3127.2999999999997</v>
      </c>
      <c r="Y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3245.5099999999998</v>
      </c>
    </row>
    <row r="286" spans="1:25" x14ac:dyDescent="0.2">
      <c r="A286" s="78">
        <f t="shared" si="12"/>
        <v>42806</v>
      </c>
      <c r="B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3158.47</v>
      </c>
      <c r="C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3158.89</v>
      </c>
      <c r="D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3187.22</v>
      </c>
      <c r="E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3187.2599999999998</v>
      </c>
      <c r="F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3202.24</v>
      </c>
      <c r="G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3187.1899999999996</v>
      </c>
      <c r="H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3144.99</v>
      </c>
      <c r="I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3152.1899999999996</v>
      </c>
      <c r="J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3201.7699999999995</v>
      </c>
      <c r="K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3260.7599999999998</v>
      </c>
      <c r="L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3227.41</v>
      </c>
      <c r="M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3211.5699999999997</v>
      </c>
      <c r="N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3235.6499999999996</v>
      </c>
      <c r="O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3287.41</v>
      </c>
      <c r="P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3269.2599999999998</v>
      </c>
      <c r="Q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3266.25</v>
      </c>
      <c r="R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3279.47</v>
      </c>
      <c r="S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3197.7</v>
      </c>
      <c r="T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3238.47</v>
      </c>
      <c r="U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3306.7299999999996</v>
      </c>
      <c r="V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3287.18</v>
      </c>
      <c r="W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3205.6899999999996</v>
      </c>
      <c r="X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3140.04</v>
      </c>
      <c r="Y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3245.72</v>
      </c>
    </row>
    <row r="287" spans="1:25" x14ac:dyDescent="0.2">
      <c r="A287" s="78">
        <f t="shared" si="12"/>
        <v>42807</v>
      </c>
      <c r="B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3123.0599999999995</v>
      </c>
      <c r="C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3170.5699999999997</v>
      </c>
      <c r="D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3210.4399999999996</v>
      </c>
      <c r="E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3224.75</v>
      </c>
      <c r="F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3224.2999999999997</v>
      </c>
      <c r="G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3196.39</v>
      </c>
      <c r="H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3164.35</v>
      </c>
      <c r="I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3274.08</v>
      </c>
      <c r="J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3172.8999999999996</v>
      </c>
      <c r="K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3221.49</v>
      </c>
      <c r="L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3200.04</v>
      </c>
      <c r="M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3175.6699999999996</v>
      </c>
      <c r="N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3120.5599999999995</v>
      </c>
      <c r="O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3135.4799999999996</v>
      </c>
      <c r="P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3151.0899999999997</v>
      </c>
      <c r="Q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3150.8999999999996</v>
      </c>
      <c r="R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3150.8999999999996</v>
      </c>
      <c r="S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3145.6099999999997</v>
      </c>
      <c r="T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3127.3599999999997</v>
      </c>
      <c r="U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3198.66</v>
      </c>
      <c r="V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3180.5699999999997</v>
      </c>
      <c r="W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3224.8099999999995</v>
      </c>
      <c r="X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3369.39</v>
      </c>
      <c r="Y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3235.9399999999996</v>
      </c>
    </row>
    <row r="288" spans="1:25" x14ac:dyDescent="0.2">
      <c r="A288" s="78">
        <f t="shared" si="12"/>
        <v>42808</v>
      </c>
      <c r="B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3137.25</v>
      </c>
      <c r="C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3170.2999999999997</v>
      </c>
      <c r="D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3210.0699999999997</v>
      </c>
      <c r="E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3224.3999999999996</v>
      </c>
      <c r="F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3224.33</v>
      </c>
      <c r="G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3210.5899999999997</v>
      </c>
      <c r="H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3165.2799999999997</v>
      </c>
      <c r="I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3289.54</v>
      </c>
      <c r="J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3173.64</v>
      </c>
      <c r="K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3261.16</v>
      </c>
      <c r="L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3222.49</v>
      </c>
      <c r="M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3166.0299999999997</v>
      </c>
      <c r="N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3121.3399999999997</v>
      </c>
      <c r="O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3121.25</v>
      </c>
      <c r="P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3131.21</v>
      </c>
      <c r="Q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3141.18</v>
      </c>
      <c r="R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3141.62</v>
      </c>
      <c r="S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3122.45</v>
      </c>
      <c r="T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3124.2</v>
      </c>
      <c r="U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3186.58</v>
      </c>
      <c r="V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3172.1699999999996</v>
      </c>
      <c r="W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3223.68</v>
      </c>
      <c r="X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3354.47</v>
      </c>
      <c r="Y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3232.39</v>
      </c>
    </row>
    <row r="289" spans="1:27" x14ac:dyDescent="0.2">
      <c r="A289" s="78">
        <f t="shared" si="12"/>
        <v>42809</v>
      </c>
      <c r="B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3122.7699999999995</v>
      </c>
      <c r="C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3170.0099999999998</v>
      </c>
      <c r="D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3209.71</v>
      </c>
      <c r="E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3238.5699999999997</v>
      </c>
      <c r="F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3238.72</v>
      </c>
      <c r="G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3209.8399999999997</v>
      </c>
      <c r="H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3164.7299999999996</v>
      </c>
      <c r="I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3304.18</v>
      </c>
      <c r="J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3196.4599999999996</v>
      </c>
      <c r="K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3260.2799999999997</v>
      </c>
      <c r="L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3200.3799999999997</v>
      </c>
      <c r="M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3186.9599999999996</v>
      </c>
      <c r="N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3165.97</v>
      </c>
      <c r="O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3166.1499999999996</v>
      </c>
      <c r="P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3165.89</v>
      </c>
      <c r="Q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3165.8199999999997</v>
      </c>
      <c r="R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3164.2</v>
      </c>
      <c r="S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3180.64</v>
      </c>
      <c r="T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3173.5</v>
      </c>
      <c r="U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3191.45</v>
      </c>
      <c r="V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3175.6</v>
      </c>
      <c r="W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3226.12</v>
      </c>
      <c r="X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3358.5599999999995</v>
      </c>
      <c r="Y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3234.54</v>
      </c>
    </row>
    <row r="290" spans="1:27" s="89" customFormat="1" x14ac:dyDescent="0.25">
      <c r="A290" s="78">
        <f t="shared" si="12"/>
        <v>42810</v>
      </c>
      <c r="B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3122.37</v>
      </c>
      <c r="C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3182.4799999999996</v>
      </c>
      <c r="D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3209.4199999999996</v>
      </c>
      <c r="E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3238.5099999999998</v>
      </c>
      <c r="F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3238.4399999999996</v>
      </c>
      <c r="G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3209.6899999999996</v>
      </c>
      <c r="H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3163.93</v>
      </c>
      <c r="I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3274.24</v>
      </c>
      <c r="J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3151.54</v>
      </c>
      <c r="K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3221.7299999999996</v>
      </c>
      <c r="L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3199.97</v>
      </c>
      <c r="M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3189.8599999999997</v>
      </c>
      <c r="N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3168.4799999999996</v>
      </c>
      <c r="O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3167.89</v>
      </c>
      <c r="P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3167.08</v>
      </c>
      <c r="Q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3166.9199999999996</v>
      </c>
      <c r="R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3162.22</v>
      </c>
      <c r="S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3177.95</v>
      </c>
      <c r="T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3175.8999999999996</v>
      </c>
      <c r="U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3209.45</v>
      </c>
      <c r="V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3174.3099999999995</v>
      </c>
      <c r="W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3215.6299999999997</v>
      </c>
      <c r="X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3360.22</v>
      </c>
      <c r="Y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3216.7999999999997</v>
      </c>
    </row>
    <row r="291" spans="1:27" x14ac:dyDescent="0.2">
      <c r="A291" s="78">
        <f t="shared" si="12"/>
        <v>42811</v>
      </c>
      <c r="B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3122.81</v>
      </c>
      <c r="C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3182.37</v>
      </c>
      <c r="D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3230.93</v>
      </c>
      <c r="E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3238.3199999999997</v>
      </c>
      <c r="F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3238.1699999999996</v>
      </c>
      <c r="G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3208.9799999999996</v>
      </c>
      <c r="H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3164.04</v>
      </c>
      <c r="I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3273.6499999999996</v>
      </c>
      <c r="J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3162.3599999999997</v>
      </c>
      <c r="K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3221.87</v>
      </c>
      <c r="L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3200.39</v>
      </c>
      <c r="M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3191.3599999999997</v>
      </c>
      <c r="N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3168.6</v>
      </c>
      <c r="O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3168.3599999999997</v>
      </c>
      <c r="P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3166.9199999999996</v>
      </c>
      <c r="Q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3165.52</v>
      </c>
      <c r="R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3165.33</v>
      </c>
      <c r="S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3186.2999999999997</v>
      </c>
      <c r="T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3148.8199999999997</v>
      </c>
      <c r="U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3176.1299999999997</v>
      </c>
      <c r="V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3177.2599999999998</v>
      </c>
      <c r="W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3231.74</v>
      </c>
      <c r="X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3356.5</v>
      </c>
      <c r="Y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3214.04</v>
      </c>
    </row>
    <row r="292" spans="1:27" x14ac:dyDescent="0.2">
      <c r="A292" s="78">
        <f t="shared" si="12"/>
        <v>42812</v>
      </c>
      <c r="B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3134.45</v>
      </c>
      <c r="C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3172.35</v>
      </c>
      <c r="D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3225.87</v>
      </c>
      <c r="E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3225.9199999999996</v>
      </c>
      <c r="F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3225.6099999999997</v>
      </c>
      <c r="G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3202.3399999999997</v>
      </c>
      <c r="H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3152.17</v>
      </c>
      <c r="I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3120.18</v>
      </c>
      <c r="J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3158.9399999999996</v>
      </c>
      <c r="K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3181.5899999999997</v>
      </c>
      <c r="L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3160.89</v>
      </c>
      <c r="M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3140.7799999999997</v>
      </c>
      <c r="N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3140.85</v>
      </c>
      <c r="O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3311.64</v>
      </c>
      <c r="P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3310.0599999999995</v>
      </c>
      <c r="Q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3297.75</v>
      </c>
      <c r="R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3197.7999999999997</v>
      </c>
      <c r="S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3129.22</v>
      </c>
      <c r="T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3272.85</v>
      </c>
      <c r="U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3334.3199999999997</v>
      </c>
      <c r="V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3300.5699999999997</v>
      </c>
      <c r="W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3241.87</v>
      </c>
      <c r="X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3143.41</v>
      </c>
      <c r="Y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3253.99</v>
      </c>
    </row>
    <row r="293" spans="1:27" x14ac:dyDescent="0.2">
      <c r="A293" s="78">
        <f t="shared" si="12"/>
        <v>42813</v>
      </c>
      <c r="B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3145.2099999999996</v>
      </c>
      <c r="C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3172.6899999999996</v>
      </c>
      <c r="D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3187.04</v>
      </c>
      <c r="E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3225.8199999999997</v>
      </c>
      <c r="F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3225.8399999999997</v>
      </c>
      <c r="G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3201.9799999999996</v>
      </c>
      <c r="H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3187.2999999999997</v>
      </c>
      <c r="I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3152.42</v>
      </c>
      <c r="J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3155.7099999999996</v>
      </c>
      <c r="K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3211.8799999999997</v>
      </c>
      <c r="L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3182.29</v>
      </c>
      <c r="M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3182.41</v>
      </c>
      <c r="N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3182.16</v>
      </c>
      <c r="O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3280.1</v>
      </c>
      <c r="P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3279.85</v>
      </c>
      <c r="Q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3264.04</v>
      </c>
      <c r="R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3211.3399999999997</v>
      </c>
      <c r="S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3161.52</v>
      </c>
      <c r="T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3263.3599999999997</v>
      </c>
      <c r="U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3347.35</v>
      </c>
      <c r="V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3298.9799999999996</v>
      </c>
      <c r="W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3248.42</v>
      </c>
      <c r="X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3128.64</v>
      </c>
      <c r="Y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3237.16</v>
      </c>
    </row>
    <row r="294" spans="1:27" x14ac:dyDescent="0.2">
      <c r="A294" s="78">
        <f t="shared" si="12"/>
        <v>42814</v>
      </c>
      <c r="B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3134.4199999999996</v>
      </c>
      <c r="C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3196.93</v>
      </c>
      <c r="D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3232.1</v>
      </c>
      <c r="E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3239.5899999999997</v>
      </c>
      <c r="F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3239.5</v>
      </c>
      <c r="G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3210.5</v>
      </c>
      <c r="H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3165</v>
      </c>
      <c r="I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3274.7999999999997</v>
      </c>
      <c r="J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3162.7099999999996</v>
      </c>
      <c r="K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3222.2</v>
      </c>
      <c r="L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3186.8799999999997</v>
      </c>
      <c r="M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3176.0199999999995</v>
      </c>
      <c r="N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3167.29</v>
      </c>
      <c r="O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3159.7</v>
      </c>
      <c r="P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3159.06</v>
      </c>
      <c r="Q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3165.47</v>
      </c>
      <c r="R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3165.4999999999995</v>
      </c>
      <c r="S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3185.7299999999996</v>
      </c>
      <c r="T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3150</v>
      </c>
      <c r="U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3178.7299999999996</v>
      </c>
      <c r="V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3178.6899999999996</v>
      </c>
      <c r="W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3243.7</v>
      </c>
      <c r="X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3356.37</v>
      </c>
      <c r="Y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3214.22</v>
      </c>
    </row>
    <row r="295" spans="1:27" x14ac:dyDescent="0.2">
      <c r="A295" s="78">
        <f t="shared" si="12"/>
        <v>42815</v>
      </c>
      <c r="B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3135.35</v>
      </c>
      <c r="C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3163.75</v>
      </c>
      <c r="D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3196.1899999999996</v>
      </c>
      <c r="E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3209.91</v>
      </c>
      <c r="F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3209.7999999999997</v>
      </c>
      <c r="G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3209.8999999999996</v>
      </c>
      <c r="H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3134.5299999999997</v>
      </c>
      <c r="I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3274.74</v>
      </c>
      <c r="J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3162.4799999999996</v>
      </c>
      <c r="K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3222.4799999999996</v>
      </c>
      <c r="L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3187.2299999999996</v>
      </c>
      <c r="M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3177.68</v>
      </c>
      <c r="N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3169.2299999999996</v>
      </c>
      <c r="O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3161.56</v>
      </c>
      <c r="P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3160.3799999999997</v>
      </c>
      <c r="Q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3167.35</v>
      </c>
      <c r="R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3167.5199999999995</v>
      </c>
      <c r="S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3188.1299999999997</v>
      </c>
      <c r="T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3151.68</v>
      </c>
      <c r="U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3180</v>
      </c>
      <c r="V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3179.72</v>
      </c>
      <c r="W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3245.6099999999997</v>
      </c>
      <c r="X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3379.5699999999997</v>
      </c>
      <c r="Y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3227.0899999999997</v>
      </c>
    </row>
    <row r="296" spans="1:27" x14ac:dyDescent="0.2">
      <c r="A296" s="78">
        <f t="shared" si="12"/>
        <v>42816</v>
      </c>
      <c r="B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3136.22</v>
      </c>
      <c r="C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3163.35</v>
      </c>
      <c r="D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3209.5199999999995</v>
      </c>
      <c r="E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3231.1699999999996</v>
      </c>
      <c r="F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3231.1699999999996</v>
      </c>
      <c r="G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3209.6899999999996</v>
      </c>
      <c r="H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3164.1</v>
      </c>
      <c r="I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3273.5599999999995</v>
      </c>
      <c r="J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3162.4199999999996</v>
      </c>
      <c r="K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3222.99</v>
      </c>
      <c r="L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3187.58</v>
      </c>
      <c r="M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3181.2599999999998</v>
      </c>
      <c r="N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3166.5099999999998</v>
      </c>
      <c r="O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3159.3399999999997</v>
      </c>
      <c r="P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3159.1</v>
      </c>
      <c r="Q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3166</v>
      </c>
      <c r="R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3165.85</v>
      </c>
      <c r="S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3186.3199999999997</v>
      </c>
      <c r="T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3150.3499999999995</v>
      </c>
      <c r="U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3177.4799999999996</v>
      </c>
      <c r="V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3177.7999999999997</v>
      </c>
      <c r="W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3240.56</v>
      </c>
      <c r="X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3363.12</v>
      </c>
      <c r="Y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3196.6</v>
      </c>
      <c r="AA296" s="79"/>
    </row>
    <row r="297" spans="1:27" x14ac:dyDescent="0.2">
      <c r="A297" s="78">
        <f t="shared" si="12"/>
        <v>42817</v>
      </c>
      <c r="B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3122.87</v>
      </c>
      <c r="C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3183.16</v>
      </c>
      <c r="D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3210.1</v>
      </c>
      <c r="E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3231.5</v>
      </c>
      <c r="F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3231.5</v>
      </c>
      <c r="G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3209.9399999999996</v>
      </c>
      <c r="H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3164.33</v>
      </c>
      <c r="I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3274.6</v>
      </c>
      <c r="J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3162.6099999999997</v>
      </c>
      <c r="K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3222.7599999999998</v>
      </c>
      <c r="L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3187.54</v>
      </c>
      <c r="M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3143.3799999999997</v>
      </c>
      <c r="N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3143.87</v>
      </c>
      <c r="O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3143.87</v>
      </c>
      <c r="P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3143.8099999999995</v>
      </c>
      <c r="Q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3164.0199999999995</v>
      </c>
      <c r="R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3163.8099999999995</v>
      </c>
      <c r="S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3182.1</v>
      </c>
      <c r="T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3149.39</v>
      </c>
      <c r="U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3177.0499999999997</v>
      </c>
      <c r="V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3177.9399999999996</v>
      </c>
      <c r="W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3235.2599999999998</v>
      </c>
      <c r="X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3338.9399999999996</v>
      </c>
      <c r="Y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3222.49</v>
      </c>
    </row>
    <row r="298" spans="1:27" x14ac:dyDescent="0.2">
      <c r="A298" s="78">
        <f t="shared" si="12"/>
        <v>42818</v>
      </c>
      <c r="B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3123.0299999999997</v>
      </c>
      <c r="C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3196.64</v>
      </c>
      <c r="D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3224.72</v>
      </c>
      <c r="E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3254.6699999999996</v>
      </c>
      <c r="F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3254.6099999999997</v>
      </c>
      <c r="G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3210.29</v>
      </c>
      <c r="H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3164.33</v>
      </c>
      <c r="I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3274.5899999999997</v>
      </c>
      <c r="J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3191.27</v>
      </c>
      <c r="K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3278.33</v>
      </c>
      <c r="L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3222.97</v>
      </c>
      <c r="M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3129.4399999999996</v>
      </c>
      <c r="N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3129.54</v>
      </c>
      <c r="O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3129.47</v>
      </c>
      <c r="P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3129.49</v>
      </c>
      <c r="Q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3129.29</v>
      </c>
      <c r="R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3163.64</v>
      </c>
      <c r="S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3183.68</v>
      </c>
      <c r="T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3150.12</v>
      </c>
      <c r="U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3181.5299999999997</v>
      </c>
      <c r="V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3179.3199999999997</v>
      </c>
      <c r="W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3241.14</v>
      </c>
      <c r="X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3360.12</v>
      </c>
      <c r="Y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3222.2299999999996</v>
      </c>
    </row>
    <row r="299" spans="1:27" x14ac:dyDescent="0.2">
      <c r="A299" s="78">
        <f t="shared" si="12"/>
        <v>42819</v>
      </c>
      <c r="B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3119.7999999999997</v>
      </c>
      <c r="C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3202.5099999999998</v>
      </c>
      <c r="D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3218.0699999999997</v>
      </c>
      <c r="E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3225.96</v>
      </c>
      <c r="F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3225.8799999999997</v>
      </c>
      <c r="G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3202.0299999999997</v>
      </c>
      <c r="H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3187.27</v>
      </c>
      <c r="I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3147.39</v>
      </c>
      <c r="J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3175.9199999999996</v>
      </c>
      <c r="K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3211.6099999999997</v>
      </c>
      <c r="L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3181.81</v>
      </c>
      <c r="M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3181.5899999999997</v>
      </c>
      <c r="N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3181.35</v>
      </c>
      <c r="O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3332.3599999999997</v>
      </c>
      <c r="P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3328.8099999999995</v>
      </c>
      <c r="Q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3304.83</v>
      </c>
      <c r="R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3211.8399999999997</v>
      </c>
      <c r="S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3161.4999999999995</v>
      </c>
      <c r="T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3281.95</v>
      </c>
      <c r="U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3370.8599999999997</v>
      </c>
      <c r="V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3315.5599999999995</v>
      </c>
      <c r="W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3254.0499999999997</v>
      </c>
      <c r="X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3128.1099999999997</v>
      </c>
      <c r="Y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3259.16</v>
      </c>
    </row>
    <row r="300" spans="1:27" x14ac:dyDescent="0.2">
      <c r="A300" s="78">
        <f t="shared" si="12"/>
        <v>42820</v>
      </c>
      <c r="B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3119.56</v>
      </c>
      <c r="C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3187.04</v>
      </c>
      <c r="D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3225.9399999999996</v>
      </c>
      <c r="E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3225.9399999999996</v>
      </c>
      <c r="F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3225.8199999999997</v>
      </c>
      <c r="G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3202.16</v>
      </c>
      <c r="H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3151.7099999999996</v>
      </c>
      <c r="I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3126.1099999999997</v>
      </c>
      <c r="J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3157.71</v>
      </c>
      <c r="K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3227.4599999999996</v>
      </c>
      <c r="L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3236.35</v>
      </c>
      <c r="M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3236.1099999999997</v>
      </c>
      <c r="N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3261.1099999999997</v>
      </c>
      <c r="O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3288.3099999999995</v>
      </c>
      <c r="P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3239.29</v>
      </c>
      <c r="Q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3231.7999999999997</v>
      </c>
      <c r="R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3306.3199999999997</v>
      </c>
      <c r="S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3196.1899999999996</v>
      </c>
      <c r="T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3185.8599999999997</v>
      </c>
      <c r="U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3301.25</v>
      </c>
      <c r="V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3269.3999999999996</v>
      </c>
      <c r="W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3208.68</v>
      </c>
      <c r="X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3160.54</v>
      </c>
      <c r="Y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3199.7299999999996</v>
      </c>
    </row>
    <row r="301" spans="1:27" x14ac:dyDescent="0.2">
      <c r="A301" s="78">
        <f t="shared" si="12"/>
        <v>42821</v>
      </c>
      <c r="B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3122.9399999999996</v>
      </c>
      <c r="C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3196.3999999999996</v>
      </c>
      <c r="D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3224.58</v>
      </c>
      <c r="E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3254.6299999999997</v>
      </c>
      <c r="F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3254.7699999999995</v>
      </c>
      <c r="G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3231.77</v>
      </c>
      <c r="H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3183.7</v>
      </c>
      <c r="I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3289.1</v>
      </c>
      <c r="J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3208.8399999999997</v>
      </c>
      <c r="K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3303.3199999999997</v>
      </c>
      <c r="L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3261.1699999999996</v>
      </c>
      <c r="M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3130.4399999999996</v>
      </c>
      <c r="N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3136.21</v>
      </c>
      <c r="O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3136.0899999999997</v>
      </c>
      <c r="P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3130.6299999999997</v>
      </c>
      <c r="Q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3130.8599999999997</v>
      </c>
      <c r="R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3167.6899999999996</v>
      </c>
      <c r="S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3181.33</v>
      </c>
      <c r="T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3152.66</v>
      </c>
      <c r="U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3179.45</v>
      </c>
      <c r="V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3180.79</v>
      </c>
      <c r="W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3222.25</v>
      </c>
      <c r="X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3334.43</v>
      </c>
      <c r="Y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3190.22</v>
      </c>
    </row>
    <row r="302" spans="1:27" x14ac:dyDescent="0.2">
      <c r="A302" s="78">
        <f t="shared" si="12"/>
        <v>42822</v>
      </c>
      <c r="B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3144.43</v>
      </c>
      <c r="C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3157.75</v>
      </c>
      <c r="D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3183.02</v>
      </c>
      <c r="E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3196.18</v>
      </c>
      <c r="F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3196.2599999999998</v>
      </c>
      <c r="G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3183.06</v>
      </c>
      <c r="H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3134.22</v>
      </c>
      <c r="I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3274.4199999999996</v>
      </c>
      <c r="J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3162.2699999999995</v>
      </c>
      <c r="K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3244.24</v>
      </c>
      <c r="L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3221.83</v>
      </c>
      <c r="M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3169.1499999999996</v>
      </c>
      <c r="N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3146.8399999999997</v>
      </c>
      <c r="O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3147.2799999999997</v>
      </c>
      <c r="P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3131.89</v>
      </c>
      <c r="Q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3131.99</v>
      </c>
      <c r="R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3169.6299999999997</v>
      </c>
      <c r="S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3169.49</v>
      </c>
      <c r="T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3154.1499999999996</v>
      </c>
      <c r="U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3180.9399999999996</v>
      </c>
      <c r="V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3181.3199999999997</v>
      </c>
      <c r="W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3221.9799999999996</v>
      </c>
      <c r="X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3355.22</v>
      </c>
      <c r="Y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3218.5499999999997</v>
      </c>
    </row>
    <row r="303" spans="1:27" x14ac:dyDescent="0.2">
      <c r="A303" s="78">
        <f t="shared" si="12"/>
        <v>42823</v>
      </c>
      <c r="B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3134.0999999999995</v>
      </c>
      <c r="C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3196.41</v>
      </c>
      <c r="D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3183.14</v>
      </c>
      <c r="E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3210.33</v>
      </c>
      <c r="F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3210.4399999999996</v>
      </c>
      <c r="G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3196.7499999999995</v>
      </c>
      <c r="H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3158.7299999999996</v>
      </c>
      <c r="I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3328.4199999999996</v>
      </c>
      <c r="J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3163.1299999999997</v>
      </c>
      <c r="K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3245.2099999999996</v>
      </c>
      <c r="L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3223.0299999999997</v>
      </c>
      <c r="M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3172.2799999999997</v>
      </c>
      <c r="N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3148.02</v>
      </c>
      <c r="O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3131.0099999999998</v>
      </c>
      <c r="P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3141.1099999999997</v>
      </c>
      <c r="Q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3141.04</v>
      </c>
      <c r="R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3130.7699999999995</v>
      </c>
      <c r="S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3131.1499999999996</v>
      </c>
      <c r="T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3156.5199999999995</v>
      </c>
      <c r="U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3164.3999999999996</v>
      </c>
      <c r="V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3183.2999999999997</v>
      </c>
      <c r="W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3171.6</v>
      </c>
      <c r="X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3355.54</v>
      </c>
      <c r="Y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3226.8999999999996</v>
      </c>
    </row>
    <row r="304" spans="1:27" x14ac:dyDescent="0.2">
      <c r="A304" s="78">
        <f t="shared" ref="A304:A305" si="13">A267</f>
        <v>42824</v>
      </c>
      <c r="B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3133.5499999999997</v>
      </c>
      <c r="C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3157.4999999999995</v>
      </c>
      <c r="D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3196.29</v>
      </c>
      <c r="E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3210.0899999999997</v>
      </c>
      <c r="F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3210.3199999999997</v>
      </c>
      <c r="G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3196.39</v>
      </c>
      <c r="H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3158.2699999999995</v>
      </c>
      <c r="I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3259.2</v>
      </c>
      <c r="J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3184.7</v>
      </c>
      <c r="K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3252.3799999999997</v>
      </c>
      <c r="L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3244.66</v>
      </c>
      <c r="M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3131.6299999999997</v>
      </c>
      <c r="N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3130.7699999999995</v>
      </c>
      <c r="O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3135.5099999999998</v>
      </c>
      <c r="P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3161.49</v>
      </c>
      <c r="Q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3160.8099999999995</v>
      </c>
      <c r="R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3171.8999999999996</v>
      </c>
      <c r="S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3171.79</v>
      </c>
      <c r="T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3213.93</v>
      </c>
      <c r="U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3155.0299999999997</v>
      </c>
      <c r="V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3124.75</v>
      </c>
      <c r="W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3171.89</v>
      </c>
      <c r="X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3335.24</v>
      </c>
      <c r="Y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3182.97</v>
      </c>
    </row>
    <row r="305" spans="1:27" x14ac:dyDescent="0.2">
      <c r="A305" s="78">
        <f t="shared" si="13"/>
        <v>42825</v>
      </c>
      <c r="B305" s="13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3145.5099999999998</v>
      </c>
      <c r="C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3183.1</v>
      </c>
      <c r="D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3210.2499999999995</v>
      </c>
      <c r="E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3224.3799999999997</v>
      </c>
      <c r="F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3231.89</v>
      </c>
      <c r="G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3231.8999999999996</v>
      </c>
      <c r="H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3183.79</v>
      </c>
      <c r="I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3288.95</v>
      </c>
      <c r="J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3184.25</v>
      </c>
      <c r="K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3259.1899999999996</v>
      </c>
      <c r="L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3185.77</v>
      </c>
      <c r="M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3189.22</v>
      </c>
      <c r="N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3180.47</v>
      </c>
      <c r="O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3180.58</v>
      </c>
      <c r="P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3173.14</v>
      </c>
      <c r="Q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3172.2599999999998</v>
      </c>
      <c r="R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3166.58</v>
      </c>
      <c r="S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3165.79</v>
      </c>
      <c r="T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3138.0599999999995</v>
      </c>
      <c r="U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3152.6299999999997</v>
      </c>
      <c r="V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3124.8499999999995</v>
      </c>
      <c r="W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3240.5699999999997</v>
      </c>
      <c r="X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3349.72</v>
      </c>
      <c r="Y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3226.39</v>
      </c>
    </row>
    <row r="307" spans="1:27" x14ac:dyDescent="0.2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ht="15.75" customHeight="1" x14ac:dyDescent="0.25">
      <c r="A308" s="86" t="s">
        <v>149</v>
      </c>
      <c r="B308" s="77"/>
      <c r="C308" s="77"/>
      <c r="D308" s="77"/>
      <c r="AA308" s="79"/>
    </row>
    <row r="309" spans="1:27" ht="12.75" x14ac:dyDescent="0.2">
      <c r="A309" s="175" t="s">
        <v>48</v>
      </c>
      <c r="B309" s="186" t="s">
        <v>121</v>
      </c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8"/>
    </row>
    <row r="310" spans="1:27" ht="12.75" x14ac:dyDescent="0.2">
      <c r="A310" s="176"/>
      <c r="B310" s="189"/>
      <c r="C310" s="190"/>
      <c r="D310" s="190"/>
      <c r="E310" s="190"/>
      <c r="F310" s="190"/>
      <c r="G310" s="190"/>
      <c r="H310" s="190"/>
      <c r="I310" s="190"/>
      <c r="J310" s="190"/>
      <c r="K310" s="190"/>
      <c r="L310" s="190"/>
      <c r="M310" s="190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1"/>
    </row>
    <row r="311" spans="1:27" ht="12.75" x14ac:dyDescent="0.2">
      <c r="A311" s="176"/>
      <c r="B311" s="178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0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2.75" x14ac:dyDescent="0.2">
      <c r="A312" s="177"/>
      <c r="B312" s="179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1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x14ac:dyDescent="0.2">
      <c r="A313" s="78">
        <f>A275</f>
        <v>42795</v>
      </c>
      <c r="B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3595.94</v>
      </c>
      <c r="C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3531.76</v>
      </c>
      <c r="D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3514.51</v>
      </c>
      <c r="E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3525.9700000000003</v>
      </c>
      <c r="F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3540.38</v>
      </c>
      <c r="G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3513.87</v>
      </c>
      <c r="H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3552.96</v>
      </c>
      <c r="I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3571.76</v>
      </c>
      <c r="J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3511.62</v>
      </c>
      <c r="K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3557.04</v>
      </c>
      <c r="L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3528.94</v>
      </c>
      <c r="M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3584.69</v>
      </c>
      <c r="N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3580.78</v>
      </c>
      <c r="O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3580.49</v>
      </c>
      <c r="P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3546.5</v>
      </c>
      <c r="Q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3544.62</v>
      </c>
      <c r="R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3594.62</v>
      </c>
      <c r="S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3638.8</v>
      </c>
      <c r="T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3737.4300000000003</v>
      </c>
      <c r="U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3745.66</v>
      </c>
      <c r="V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3731.3</v>
      </c>
      <c r="W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3777.96</v>
      </c>
      <c r="X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3933.75</v>
      </c>
      <c r="Y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3779.75</v>
      </c>
    </row>
    <row r="314" spans="1:27" x14ac:dyDescent="0.2">
      <c r="A314" s="78">
        <f>A313+1</f>
        <v>42796</v>
      </c>
      <c r="B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3536.35</v>
      </c>
      <c r="C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3530.49</v>
      </c>
      <c r="D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3536.01</v>
      </c>
      <c r="E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3536.08</v>
      </c>
      <c r="F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3536.59</v>
      </c>
      <c r="G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3516.48</v>
      </c>
      <c r="H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3535.67</v>
      </c>
      <c r="I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3608.26</v>
      </c>
      <c r="J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3525.77</v>
      </c>
      <c r="K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3582.79</v>
      </c>
      <c r="L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3582.94</v>
      </c>
      <c r="M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3594.34</v>
      </c>
      <c r="N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3532.2</v>
      </c>
      <c r="O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3515.83</v>
      </c>
      <c r="P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3519.76</v>
      </c>
      <c r="Q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3519.6</v>
      </c>
      <c r="R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3532.12</v>
      </c>
      <c r="S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3531.02</v>
      </c>
      <c r="T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3622.75</v>
      </c>
      <c r="U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3589.8199999999997</v>
      </c>
      <c r="V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3572.71</v>
      </c>
      <c r="W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3672.96</v>
      </c>
      <c r="X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3813.95</v>
      </c>
      <c r="Y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3659.02</v>
      </c>
    </row>
    <row r="315" spans="1:27" x14ac:dyDescent="0.2">
      <c r="A315" s="78">
        <f t="shared" ref="A315:A343" si="14">A314+1</f>
        <v>42797</v>
      </c>
      <c r="B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3550.14</v>
      </c>
      <c r="C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3542.98</v>
      </c>
      <c r="D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3586.48</v>
      </c>
      <c r="E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3586.52</v>
      </c>
      <c r="F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3587.16</v>
      </c>
      <c r="G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3543.65</v>
      </c>
      <c r="H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3543.63</v>
      </c>
      <c r="I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3601.51</v>
      </c>
      <c r="J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3562.61</v>
      </c>
      <c r="K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3658.83</v>
      </c>
      <c r="L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3658.88</v>
      </c>
      <c r="M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3538.6</v>
      </c>
      <c r="N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3532.04</v>
      </c>
      <c r="O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3531.85</v>
      </c>
      <c r="P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3562.2200000000003</v>
      </c>
      <c r="Q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3562.14</v>
      </c>
      <c r="R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3561.87</v>
      </c>
      <c r="S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3536.75</v>
      </c>
      <c r="T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3575.34</v>
      </c>
      <c r="U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3596.48</v>
      </c>
      <c r="V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3586.15</v>
      </c>
      <c r="W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3664.56</v>
      </c>
      <c r="X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3815.99</v>
      </c>
      <c r="Y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3657.23</v>
      </c>
    </row>
    <row r="316" spans="1:27" x14ac:dyDescent="0.2">
      <c r="A316" s="78">
        <f t="shared" si="14"/>
        <v>42798</v>
      </c>
      <c r="B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3564.0699999999997</v>
      </c>
      <c r="C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3574.23</v>
      </c>
      <c r="D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3591.0699999999997</v>
      </c>
      <c r="E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3591.13</v>
      </c>
      <c r="F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3591.75</v>
      </c>
      <c r="G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3550.61</v>
      </c>
      <c r="H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3540.39</v>
      </c>
      <c r="I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3566.18</v>
      </c>
      <c r="J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3692.6800000000003</v>
      </c>
      <c r="K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3522.89</v>
      </c>
      <c r="L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3523.29</v>
      </c>
      <c r="M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3523.07</v>
      </c>
      <c r="N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3522.79</v>
      </c>
      <c r="O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3814.91</v>
      </c>
      <c r="P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3800.7200000000003</v>
      </c>
      <c r="Q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3787.51</v>
      </c>
      <c r="R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3552.52</v>
      </c>
      <c r="S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3514.7</v>
      </c>
      <c r="T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3755.7</v>
      </c>
      <c r="U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3845.91</v>
      </c>
      <c r="V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3788.67</v>
      </c>
      <c r="W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3675.16</v>
      </c>
      <c r="X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3558.54</v>
      </c>
      <c r="Y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3685.9</v>
      </c>
    </row>
    <row r="317" spans="1:27" x14ac:dyDescent="0.2">
      <c r="A317" s="78">
        <f t="shared" si="14"/>
        <v>42799</v>
      </c>
      <c r="B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3561.14</v>
      </c>
      <c r="C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3573.88</v>
      </c>
      <c r="D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3590.23</v>
      </c>
      <c r="E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3590.25</v>
      </c>
      <c r="F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3591.22</v>
      </c>
      <c r="G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3550.18</v>
      </c>
      <c r="H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3534.87</v>
      </c>
      <c r="I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3563.61</v>
      </c>
      <c r="J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3685.74</v>
      </c>
      <c r="K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3536.7</v>
      </c>
      <c r="L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3560.21</v>
      </c>
      <c r="M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3560.21</v>
      </c>
      <c r="N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3559.67</v>
      </c>
      <c r="O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3732.45</v>
      </c>
      <c r="P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3697.9700000000003</v>
      </c>
      <c r="Q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3694.76</v>
      </c>
      <c r="R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3601</v>
      </c>
      <c r="S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3523.02</v>
      </c>
      <c r="T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3679.76</v>
      </c>
      <c r="U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3769.4300000000003</v>
      </c>
      <c r="V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3723.78</v>
      </c>
      <c r="W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3643.43</v>
      </c>
      <c r="X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3517.54</v>
      </c>
      <c r="Y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3658.11</v>
      </c>
    </row>
    <row r="318" spans="1:27" x14ac:dyDescent="0.2">
      <c r="A318" s="78">
        <f t="shared" si="14"/>
        <v>42800</v>
      </c>
      <c r="B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3532.57</v>
      </c>
      <c r="C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3571.08</v>
      </c>
      <c r="D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3617.51</v>
      </c>
      <c r="E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3633.82</v>
      </c>
      <c r="F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3617.1</v>
      </c>
      <c r="G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3586.74</v>
      </c>
      <c r="H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3516.81</v>
      </c>
      <c r="I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3659.59</v>
      </c>
      <c r="J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3574.99</v>
      </c>
      <c r="K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3657.48</v>
      </c>
      <c r="L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3657.65</v>
      </c>
      <c r="M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3579.13</v>
      </c>
      <c r="N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3579.91</v>
      </c>
      <c r="O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3579.51</v>
      </c>
      <c r="P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3562.34</v>
      </c>
      <c r="Q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3544.67</v>
      </c>
      <c r="R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3513.44</v>
      </c>
      <c r="S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3535.38</v>
      </c>
      <c r="T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3585.73</v>
      </c>
      <c r="U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3608.09</v>
      </c>
      <c r="V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3582.51</v>
      </c>
      <c r="W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3664.67</v>
      </c>
      <c r="X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3820.5600000000004</v>
      </c>
      <c r="Y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3654.53</v>
      </c>
    </row>
    <row r="319" spans="1:27" x14ac:dyDescent="0.2">
      <c r="A319" s="78">
        <f t="shared" si="14"/>
        <v>42801</v>
      </c>
      <c r="B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3531.88</v>
      </c>
      <c r="C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3571.56</v>
      </c>
      <c r="D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3617.91</v>
      </c>
      <c r="E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3634.31</v>
      </c>
      <c r="F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3617.83</v>
      </c>
      <c r="G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3586.7</v>
      </c>
      <c r="H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3530.4700000000003</v>
      </c>
      <c r="I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3709.2799999999997</v>
      </c>
      <c r="J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3616.4</v>
      </c>
      <c r="K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3725.86</v>
      </c>
      <c r="L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3676.7</v>
      </c>
      <c r="M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3531.9</v>
      </c>
      <c r="N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3531.42</v>
      </c>
      <c r="O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3531.05</v>
      </c>
      <c r="P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3530.9300000000003</v>
      </c>
      <c r="Q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3531.01</v>
      </c>
      <c r="R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3513.49</v>
      </c>
      <c r="S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3547.2</v>
      </c>
      <c r="T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3557.81</v>
      </c>
      <c r="U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3595.02</v>
      </c>
      <c r="V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3559.15</v>
      </c>
      <c r="W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3632.01</v>
      </c>
      <c r="X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3814.3500000000004</v>
      </c>
      <c r="Y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3619.56</v>
      </c>
    </row>
    <row r="320" spans="1:27" x14ac:dyDescent="0.2">
      <c r="A320" s="78">
        <f t="shared" si="14"/>
        <v>42802</v>
      </c>
      <c r="B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3512.73</v>
      </c>
      <c r="C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3590.9700000000003</v>
      </c>
      <c r="D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3665.14</v>
      </c>
      <c r="E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3664.96</v>
      </c>
      <c r="F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3664.9</v>
      </c>
      <c r="G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3636.08</v>
      </c>
      <c r="H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3608.51</v>
      </c>
      <c r="I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3574.76</v>
      </c>
      <c r="J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3552.41</v>
      </c>
      <c r="K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3753.16</v>
      </c>
      <c r="L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3657.05</v>
      </c>
      <c r="M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3657</v>
      </c>
      <c r="N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3676.75</v>
      </c>
      <c r="O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3692.69</v>
      </c>
      <c r="P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3691.04</v>
      </c>
      <c r="Q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3730.15</v>
      </c>
      <c r="R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3527.12</v>
      </c>
      <c r="S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3562.71</v>
      </c>
      <c r="T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3649.84</v>
      </c>
      <c r="U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3750.49</v>
      </c>
      <c r="V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3719.9700000000003</v>
      </c>
      <c r="W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3634.58</v>
      </c>
      <c r="X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3521.63</v>
      </c>
      <c r="Y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3685.7</v>
      </c>
    </row>
    <row r="321" spans="1:25" x14ac:dyDescent="0.2">
      <c r="A321" s="78">
        <f t="shared" si="14"/>
        <v>42803</v>
      </c>
      <c r="B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3528.7200000000003</v>
      </c>
      <c r="C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3571.99</v>
      </c>
      <c r="D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3618.32</v>
      </c>
      <c r="E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3634.75</v>
      </c>
      <c r="F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3634.92</v>
      </c>
      <c r="G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3602.52</v>
      </c>
      <c r="H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3544.26</v>
      </c>
      <c r="I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3693.32</v>
      </c>
      <c r="J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3589.12</v>
      </c>
      <c r="K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3696.86</v>
      </c>
      <c r="L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3641.66</v>
      </c>
      <c r="M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3563.11</v>
      </c>
      <c r="N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3532.21</v>
      </c>
      <c r="O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3550.2200000000003</v>
      </c>
      <c r="P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3550.23</v>
      </c>
      <c r="Q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3562.74</v>
      </c>
      <c r="R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3563.05</v>
      </c>
      <c r="S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3552.66</v>
      </c>
      <c r="T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3522.5</v>
      </c>
      <c r="U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3574.99</v>
      </c>
      <c r="V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3517.8</v>
      </c>
      <c r="W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3610.92</v>
      </c>
      <c r="X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3767.15</v>
      </c>
      <c r="Y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3613.1</v>
      </c>
    </row>
    <row r="322" spans="1:25" x14ac:dyDescent="0.2">
      <c r="A322" s="78">
        <f t="shared" si="14"/>
        <v>42804</v>
      </c>
      <c r="B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3516.98</v>
      </c>
      <c r="C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3602.42</v>
      </c>
      <c r="D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3618.51</v>
      </c>
      <c r="E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3634.9</v>
      </c>
      <c r="F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3635.0299999999997</v>
      </c>
      <c r="G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3602.73</v>
      </c>
      <c r="H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3543.85</v>
      </c>
      <c r="I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3692.1800000000003</v>
      </c>
      <c r="J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3588.59</v>
      </c>
      <c r="K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3658.05</v>
      </c>
      <c r="L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3631.73</v>
      </c>
      <c r="M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3540.58</v>
      </c>
      <c r="N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3537.64</v>
      </c>
      <c r="O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3549.59</v>
      </c>
      <c r="P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3549.58</v>
      </c>
      <c r="Q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3562.15</v>
      </c>
      <c r="R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3531.58</v>
      </c>
      <c r="S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3560.91</v>
      </c>
      <c r="T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3544.91</v>
      </c>
      <c r="U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3595.33</v>
      </c>
      <c r="V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3577.7200000000003</v>
      </c>
      <c r="W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3626.8</v>
      </c>
      <c r="X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3782.71</v>
      </c>
      <c r="Y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3640.82</v>
      </c>
    </row>
    <row r="323" spans="1:25" x14ac:dyDescent="0.2">
      <c r="A323" s="78">
        <f t="shared" si="14"/>
        <v>42805</v>
      </c>
      <c r="B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3556.98</v>
      </c>
      <c r="C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3557.99</v>
      </c>
      <c r="D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3590.99</v>
      </c>
      <c r="E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3590.83</v>
      </c>
      <c r="F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3608.19</v>
      </c>
      <c r="G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3590.69</v>
      </c>
      <c r="H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3542.05</v>
      </c>
      <c r="I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3560.98</v>
      </c>
      <c r="J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3700.2700000000004</v>
      </c>
      <c r="K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3559.43</v>
      </c>
      <c r="L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3559.61</v>
      </c>
      <c r="M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3559.51</v>
      </c>
      <c r="N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3600.7799999999997</v>
      </c>
      <c r="O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3740.61</v>
      </c>
      <c r="P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3699.6800000000003</v>
      </c>
      <c r="Q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3698.95</v>
      </c>
      <c r="R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3696.5600000000004</v>
      </c>
      <c r="S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3602.52</v>
      </c>
      <c r="T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3649.56</v>
      </c>
      <c r="U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3731.82</v>
      </c>
      <c r="V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3707.1800000000003</v>
      </c>
      <c r="W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3613.5</v>
      </c>
      <c r="X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3521.4</v>
      </c>
      <c r="Y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3658.51</v>
      </c>
    </row>
    <row r="324" spans="1:25" x14ac:dyDescent="0.2">
      <c r="A324" s="78">
        <f t="shared" si="14"/>
        <v>42806</v>
      </c>
      <c r="B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3557.55</v>
      </c>
      <c r="C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3558.04</v>
      </c>
      <c r="D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3590.9</v>
      </c>
      <c r="E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3590.94</v>
      </c>
      <c r="F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3608.3199999999997</v>
      </c>
      <c r="G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3590.87</v>
      </c>
      <c r="H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3541.92</v>
      </c>
      <c r="I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3550.27</v>
      </c>
      <c r="J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3607.77</v>
      </c>
      <c r="K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3676.19</v>
      </c>
      <c r="L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3637.51</v>
      </c>
      <c r="M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3619.15</v>
      </c>
      <c r="N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3647.07</v>
      </c>
      <c r="O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3707.1000000000004</v>
      </c>
      <c r="P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3686.0600000000004</v>
      </c>
      <c r="Q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3682.57</v>
      </c>
      <c r="R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3697.9</v>
      </c>
      <c r="S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3603.06</v>
      </c>
      <c r="T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3650.34</v>
      </c>
      <c r="U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3729.5200000000004</v>
      </c>
      <c r="V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3706.84</v>
      </c>
      <c r="W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3612.3199999999997</v>
      </c>
      <c r="X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3536.17</v>
      </c>
      <c r="Y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3658.75</v>
      </c>
    </row>
    <row r="325" spans="1:25" x14ac:dyDescent="0.2">
      <c r="A325" s="78">
        <f t="shared" si="14"/>
        <v>42807</v>
      </c>
      <c r="B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3516.48</v>
      </c>
      <c r="C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3571.58</v>
      </c>
      <c r="D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3617.83</v>
      </c>
      <c r="E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3634.4300000000003</v>
      </c>
      <c r="F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3633.91</v>
      </c>
      <c r="G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3601.54</v>
      </c>
      <c r="H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3564.38</v>
      </c>
      <c r="I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3691.6400000000003</v>
      </c>
      <c r="J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3574.29</v>
      </c>
      <c r="K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3630.65</v>
      </c>
      <c r="L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3605.77</v>
      </c>
      <c r="M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3577.5</v>
      </c>
      <c r="N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3513.58</v>
      </c>
      <c r="O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3530.89</v>
      </c>
      <c r="P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3548.99</v>
      </c>
      <c r="Q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3548.77</v>
      </c>
      <c r="R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3548.77</v>
      </c>
      <c r="S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3542.64</v>
      </c>
      <c r="T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3521.48</v>
      </c>
      <c r="U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3604.17</v>
      </c>
      <c r="V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3583.19</v>
      </c>
      <c r="W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3634.49</v>
      </c>
      <c r="X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3802.19</v>
      </c>
      <c r="Y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3647.41</v>
      </c>
    </row>
    <row r="326" spans="1:25" x14ac:dyDescent="0.2">
      <c r="A326" s="78">
        <f t="shared" si="14"/>
        <v>42808</v>
      </c>
      <c r="B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3532.94</v>
      </c>
      <c r="C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3571.2799999999997</v>
      </c>
      <c r="D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3617.41</v>
      </c>
      <c r="E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3634.02</v>
      </c>
      <c r="F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3633.94</v>
      </c>
      <c r="G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3618.01</v>
      </c>
      <c r="H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3565.45</v>
      </c>
      <c r="I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3709.58</v>
      </c>
      <c r="J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3575.15</v>
      </c>
      <c r="K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3676.66</v>
      </c>
      <c r="L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3631.81</v>
      </c>
      <c r="M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3566.3199999999997</v>
      </c>
      <c r="N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3514.49</v>
      </c>
      <c r="O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3514.38</v>
      </c>
      <c r="P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3525.94</v>
      </c>
      <c r="Q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3537.5</v>
      </c>
      <c r="R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3538.01</v>
      </c>
      <c r="S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3515.7799999999997</v>
      </c>
      <c r="T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3517.81</v>
      </c>
      <c r="U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3590.16</v>
      </c>
      <c r="V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3573.45</v>
      </c>
      <c r="W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3633.19</v>
      </c>
      <c r="X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3784.8900000000003</v>
      </c>
      <c r="Y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3643.29</v>
      </c>
    </row>
    <row r="327" spans="1:25" x14ac:dyDescent="0.2">
      <c r="A327" s="78">
        <f t="shared" si="14"/>
        <v>42809</v>
      </c>
      <c r="B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3516.15</v>
      </c>
      <c r="C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3570.94</v>
      </c>
      <c r="D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3616.9900000000002</v>
      </c>
      <c r="E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3650.45</v>
      </c>
      <c r="F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3650.63</v>
      </c>
      <c r="G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3617.14</v>
      </c>
      <c r="H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3564.81</v>
      </c>
      <c r="I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3726.55</v>
      </c>
      <c r="J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3601.61</v>
      </c>
      <c r="K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3675.64</v>
      </c>
      <c r="L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3606.16</v>
      </c>
      <c r="M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3590.6</v>
      </c>
      <c r="N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3566.25</v>
      </c>
      <c r="O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3566.46</v>
      </c>
      <c r="P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3566.16</v>
      </c>
      <c r="Q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3566.07</v>
      </c>
      <c r="R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3564.2</v>
      </c>
      <c r="S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3583.26</v>
      </c>
      <c r="T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3574.98</v>
      </c>
      <c r="U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3595.81</v>
      </c>
      <c r="V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3577.42</v>
      </c>
      <c r="W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3636.01</v>
      </c>
      <c r="X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3789.63</v>
      </c>
      <c r="Y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3645.79</v>
      </c>
    </row>
    <row r="328" spans="1:25" x14ac:dyDescent="0.2">
      <c r="A328" s="78">
        <f t="shared" si="14"/>
        <v>42810</v>
      </c>
      <c r="B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3515.69</v>
      </c>
      <c r="C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3585.4</v>
      </c>
      <c r="D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3616.65</v>
      </c>
      <c r="E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3650.39</v>
      </c>
      <c r="F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3650.31</v>
      </c>
      <c r="G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3616.96</v>
      </c>
      <c r="H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3563.89</v>
      </c>
      <c r="I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3691.83</v>
      </c>
      <c r="J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3549.51</v>
      </c>
      <c r="K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3630.9300000000003</v>
      </c>
      <c r="L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3605.69</v>
      </c>
      <c r="M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3593.96</v>
      </c>
      <c r="N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3569.17</v>
      </c>
      <c r="O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3568.48</v>
      </c>
      <c r="P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3567.54</v>
      </c>
      <c r="Q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3567.35</v>
      </c>
      <c r="R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3561.91</v>
      </c>
      <c r="S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3580.14</v>
      </c>
      <c r="T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3577.77</v>
      </c>
      <c r="U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3616.6800000000003</v>
      </c>
      <c r="V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3575.93</v>
      </c>
      <c r="W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3623.85</v>
      </c>
      <c r="X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3791.5600000000004</v>
      </c>
      <c r="Y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3625.2</v>
      </c>
    </row>
    <row r="329" spans="1:25" x14ac:dyDescent="0.2">
      <c r="A329" s="78">
        <f t="shared" si="14"/>
        <v>42811</v>
      </c>
      <c r="B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3516.2</v>
      </c>
      <c r="C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3585.27</v>
      </c>
      <c r="D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3641.6</v>
      </c>
      <c r="E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3650.17</v>
      </c>
      <c r="F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3649.99</v>
      </c>
      <c r="G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3616.14</v>
      </c>
      <c r="H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3564.02</v>
      </c>
      <c r="I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3691.1400000000003</v>
      </c>
      <c r="J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3562.06</v>
      </c>
      <c r="K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3631.09</v>
      </c>
      <c r="L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3606.1800000000003</v>
      </c>
      <c r="M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3595.7</v>
      </c>
      <c r="N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3569.31</v>
      </c>
      <c r="O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3569.0299999999997</v>
      </c>
      <c r="P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3567.35</v>
      </c>
      <c r="Q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3565.73</v>
      </c>
      <c r="R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3565.51</v>
      </c>
      <c r="S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3589.83</v>
      </c>
      <c r="T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3546.36</v>
      </c>
      <c r="U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3578.04</v>
      </c>
      <c r="V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3579.35</v>
      </c>
      <c r="W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3642.5299999999997</v>
      </c>
      <c r="X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3787.24</v>
      </c>
      <c r="Y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3622.01</v>
      </c>
    </row>
    <row r="330" spans="1:25" x14ac:dyDescent="0.2">
      <c r="A330" s="78">
        <f t="shared" si="14"/>
        <v>42812</v>
      </c>
      <c r="B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3529.69</v>
      </c>
      <c r="C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3573.65</v>
      </c>
      <c r="D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3635.73</v>
      </c>
      <c r="E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3635.7799999999997</v>
      </c>
      <c r="F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3635.43</v>
      </c>
      <c r="G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3608.44</v>
      </c>
      <c r="H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3550.24</v>
      </c>
      <c r="I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3513.14</v>
      </c>
      <c r="J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3558.1</v>
      </c>
      <c r="K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3584.37</v>
      </c>
      <c r="L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3560.36</v>
      </c>
      <c r="M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3537.04</v>
      </c>
      <c r="N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3537.12</v>
      </c>
      <c r="O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3735.21</v>
      </c>
      <c r="P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3733.38</v>
      </c>
      <c r="Q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3719.1000000000004</v>
      </c>
      <c r="R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3603.17</v>
      </c>
      <c r="S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3523.62</v>
      </c>
      <c r="T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3690.2200000000003</v>
      </c>
      <c r="U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3761.5200000000004</v>
      </c>
      <c r="V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3722.38</v>
      </c>
      <c r="W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3654.29</v>
      </c>
      <c r="X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3540.08</v>
      </c>
      <c r="Y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3668.35</v>
      </c>
    </row>
    <row r="331" spans="1:25" x14ac:dyDescent="0.2">
      <c r="A331" s="78">
        <f t="shared" si="14"/>
        <v>42813</v>
      </c>
      <c r="B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3542.18</v>
      </c>
      <c r="C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3574.05</v>
      </c>
      <c r="D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3590.69</v>
      </c>
      <c r="E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3635.67</v>
      </c>
      <c r="F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3635.7</v>
      </c>
      <c r="G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3608.02</v>
      </c>
      <c r="H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3590.99</v>
      </c>
      <c r="I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3550.54</v>
      </c>
      <c r="J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3554.36</v>
      </c>
      <c r="K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3619.5</v>
      </c>
      <c r="L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3585.18</v>
      </c>
      <c r="M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3585.3199999999997</v>
      </c>
      <c r="N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3585.0299999999997</v>
      </c>
      <c r="O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3698.63</v>
      </c>
      <c r="P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3698.34</v>
      </c>
      <c r="Q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3680</v>
      </c>
      <c r="R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3618.88</v>
      </c>
      <c r="S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3561.09</v>
      </c>
      <c r="T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3679.21</v>
      </c>
      <c r="U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3776.6400000000003</v>
      </c>
      <c r="V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3720.5200000000004</v>
      </c>
      <c r="W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3661.88</v>
      </c>
      <c r="X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3522.96</v>
      </c>
      <c r="Y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3648.82</v>
      </c>
    </row>
    <row r="332" spans="1:25" x14ac:dyDescent="0.2">
      <c r="A332" s="78">
        <f t="shared" si="14"/>
        <v>42814</v>
      </c>
      <c r="B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3529.65</v>
      </c>
      <c r="C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3602.16</v>
      </c>
      <c r="D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3642.95</v>
      </c>
      <c r="E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3651.64</v>
      </c>
      <c r="F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3651.54</v>
      </c>
      <c r="G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3617.91</v>
      </c>
      <c r="H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3565.13</v>
      </c>
      <c r="I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3692.49</v>
      </c>
      <c r="J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3562.47</v>
      </c>
      <c r="K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3631.48</v>
      </c>
      <c r="L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3590.51</v>
      </c>
      <c r="M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3577.91</v>
      </c>
      <c r="N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3567.79</v>
      </c>
      <c r="O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3558.98</v>
      </c>
      <c r="P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3558.24</v>
      </c>
      <c r="Q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3565.68</v>
      </c>
      <c r="R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3565.7</v>
      </c>
      <c r="S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3589.17</v>
      </c>
      <c r="T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3547.7200000000003</v>
      </c>
      <c r="U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3581.05</v>
      </c>
      <c r="V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3581</v>
      </c>
      <c r="W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3656.41</v>
      </c>
      <c r="X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3787.09</v>
      </c>
      <c r="Y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3622.21</v>
      </c>
    </row>
    <row r="333" spans="1:25" x14ac:dyDescent="0.2">
      <c r="A333" s="78">
        <f t="shared" si="14"/>
        <v>42815</v>
      </c>
      <c r="B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3530.74</v>
      </c>
      <c r="C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3563.67</v>
      </c>
      <c r="D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3601.31</v>
      </c>
      <c r="E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3617.2200000000003</v>
      </c>
      <c r="F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3617.09</v>
      </c>
      <c r="G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3617.2</v>
      </c>
      <c r="H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3529.78</v>
      </c>
      <c r="I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3692.41</v>
      </c>
      <c r="J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3562.2</v>
      </c>
      <c r="K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3631.8</v>
      </c>
      <c r="L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3590.92</v>
      </c>
      <c r="M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3579.84</v>
      </c>
      <c r="N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3570.04</v>
      </c>
      <c r="O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3561.14</v>
      </c>
      <c r="P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3559.77</v>
      </c>
      <c r="Q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3567.85</v>
      </c>
      <c r="R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3568.06</v>
      </c>
      <c r="S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3591.95</v>
      </c>
      <c r="T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3549.68</v>
      </c>
      <c r="U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3582.52</v>
      </c>
      <c r="V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3582.2</v>
      </c>
      <c r="W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3658.62</v>
      </c>
      <c r="X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3814</v>
      </c>
      <c r="Y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3637.14</v>
      </c>
    </row>
    <row r="334" spans="1:25" x14ac:dyDescent="0.2">
      <c r="A334" s="78">
        <f t="shared" si="14"/>
        <v>42816</v>
      </c>
      <c r="B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3531.75</v>
      </c>
      <c r="C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3563.21</v>
      </c>
      <c r="D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3616.77</v>
      </c>
      <c r="E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3641.88</v>
      </c>
      <c r="F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3641.88</v>
      </c>
      <c r="G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3616.96</v>
      </c>
      <c r="H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3564.08</v>
      </c>
      <c r="I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3691.04</v>
      </c>
      <c r="J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3562.14</v>
      </c>
      <c r="K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3632.39</v>
      </c>
      <c r="L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3591.31</v>
      </c>
      <c r="M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3583.99</v>
      </c>
      <c r="N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3566.88</v>
      </c>
      <c r="O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3558.56</v>
      </c>
      <c r="P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3558.2799999999997</v>
      </c>
      <c r="Q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3566.29</v>
      </c>
      <c r="R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3566.11</v>
      </c>
      <c r="S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3589.86</v>
      </c>
      <c r="T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3548.13</v>
      </c>
      <c r="U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3579.61</v>
      </c>
      <c r="V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3579.98</v>
      </c>
      <c r="W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3652.77</v>
      </c>
      <c r="X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3794.92</v>
      </c>
      <c r="Y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3601.7799999999997</v>
      </c>
    </row>
    <row r="335" spans="1:25" x14ac:dyDescent="0.2">
      <c r="A335" s="78">
        <f t="shared" si="14"/>
        <v>42817</v>
      </c>
      <c r="B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3516.26</v>
      </c>
      <c r="C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3586.19</v>
      </c>
      <c r="D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3617.43</v>
      </c>
      <c r="E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3642.26</v>
      </c>
      <c r="F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3642.26</v>
      </c>
      <c r="G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3617.25</v>
      </c>
      <c r="H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3564.35</v>
      </c>
      <c r="I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3692.26</v>
      </c>
      <c r="J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3562.36</v>
      </c>
      <c r="K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3632.12</v>
      </c>
      <c r="L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3591.28</v>
      </c>
      <c r="M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3540.06</v>
      </c>
      <c r="N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3540.62</v>
      </c>
      <c r="O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3540.62</v>
      </c>
      <c r="P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3540.55</v>
      </c>
      <c r="Q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3563.99</v>
      </c>
      <c r="R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3563.75</v>
      </c>
      <c r="S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3584.96</v>
      </c>
      <c r="T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3547.02</v>
      </c>
      <c r="U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3579.11</v>
      </c>
      <c r="V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3580.13</v>
      </c>
      <c r="W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3646.62</v>
      </c>
      <c r="X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3766.87</v>
      </c>
      <c r="Y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3631.81</v>
      </c>
    </row>
    <row r="336" spans="1:25" x14ac:dyDescent="0.2">
      <c r="A336" s="78">
        <f t="shared" si="14"/>
        <v>42818</v>
      </c>
      <c r="B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3516.45</v>
      </c>
      <c r="C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3601.83</v>
      </c>
      <c r="D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3634.39</v>
      </c>
      <c r="E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3669.14</v>
      </c>
      <c r="F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3669.06</v>
      </c>
      <c r="G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3617.66</v>
      </c>
      <c r="H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3564.35</v>
      </c>
      <c r="I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3692.2400000000002</v>
      </c>
      <c r="J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3595.59</v>
      </c>
      <c r="K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3696.57</v>
      </c>
      <c r="L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3632.36</v>
      </c>
      <c r="M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3523.88</v>
      </c>
      <c r="N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3523.99</v>
      </c>
      <c r="O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3523.92</v>
      </c>
      <c r="P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3523.94</v>
      </c>
      <c r="Q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3523.71</v>
      </c>
      <c r="R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3563.54</v>
      </c>
      <c r="S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3586.79</v>
      </c>
      <c r="T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3547.86</v>
      </c>
      <c r="U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3584.3</v>
      </c>
      <c r="V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3581.74</v>
      </c>
      <c r="W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3653.45</v>
      </c>
      <c r="X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3791.45</v>
      </c>
      <c r="Y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3631.5</v>
      </c>
    </row>
    <row r="337" spans="1:25" x14ac:dyDescent="0.2">
      <c r="A337" s="78">
        <f t="shared" si="14"/>
        <v>42819</v>
      </c>
      <c r="B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3512.7</v>
      </c>
      <c r="C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3608.63</v>
      </c>
      <c r="D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3626.69</v>
      </c>
      <c r="E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3635.84</v>
      </c>
      <c r="F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3635.75</v>
      </c>
      <c r="G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3608.08</v>
      </c>
      <c r="H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3590.96</v>
      </c>
      <c r="I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3544.71</v>
      </c>
      <c r="J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3577.79</v>
      </c>
      <c r="K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3619.18</v>
      </c>
      <c r="L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3584.63</v>
      </c>
      <c r="M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3584.37</v>
      </c>
      <c r="N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3584.09</v>
      </c>
      <c r="O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3759.24</v>
      </c>
      <c r="P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3755.13</v>
      </c>
      <c r="Q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3727.3100000000004</v>
      </c>
      <c r="R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3619.45</v>
      </c>
      <c r="S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3561.0699999999997</v>
      </c>
      <c r="T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3700.78</v>
      </c>
      <c r="U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3803.8900000000003</v>
      </c>
      <c r="V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3739.75</v>
      </c>
      <c r="W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3668.41</v>
      </c>
      <c r="X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3522.34</v>
      </c>
      <c r="Y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3674.34</v>
      </c>
    </row>
    <row r="338" spans="1:25" x14ac:dyDescent="0.2">
      <c r="A338" s="78">
        <f t="shared" si="14"/>
        <v>42820</v>
      </c>
      <c r="B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3512.43</v>
      </c>
      <c r="C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3590.69</v>
      </c>
      <c r="D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3635.81</v>
      </c>
      <c r="E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3635.81</v>
      </c>
      <c r="F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3635.67</v>
      </c>
      <c r="G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3608.23</v>
      </c>
      <c r="H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3549.72</v>
      </c>
      <c r="I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3520.02</v>
      </c>
      <c r="J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3556.67</v>
      </c>
      <c r="K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3637.5699999999997</v>
      </c>
      <c r="L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3647.89</v>
      </c>
      <c r="M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3647.61</v>
      </c>
      <c r="N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3676.6</v>
      </c>
      <c r="O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3708.15</v>
      </c>
      <c r="P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3651.3</v>
      </c>
      <c r="Q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3642.61</v>
      </c>
      <c r="R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3729.05</v>
      </c>
      <c r="S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3601.31</v>
      </c>
      <c r="T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3589.3199999999997</v>
      </c>
      <c r="U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3723.15</v>
      </c>
      <c r="V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3686.2200000000003</v>
      </c>
      <c r="W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3615.79</v>
      </c>
      <c r="X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3559.95</v>
      </c>
      <c r="Y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3605.41</v>
      </c>
    </row>
    <row r="339" spans="1:25" x14ac:dyDescent="0.2">
      <c r="A339" s="78">
        <f t="shared" si="14"/>
        <v>42821</v>
      </c>
      <c r="B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3516.34</v>
      </c>
      <c r="C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3601.55</v>
      </c>
      <c r="D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3634.2400000000002</v>
      </c>
      <c r="E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3669.09</v>
      </c>
      <c r="F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3669.25</v>
      </c>
      <c r="G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3642.57</v>
      </c>
      <c r="H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3586.82</v>
      </c>
      <c r="I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3709.07</v>
      </c>
      <c r="J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3615.98</v>
      </c>
      <c r="K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3725.5600000000004</v>
      </c>
      <c r="L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3676.68</v>
      </c>
      <c r="M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3525.04</v>
      </c>
      <c r="N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3531.74</v>
      </c>
      <c r="O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3531.6</v>
      </c>
      <c r="P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3525.26</v>
      </c>
      <c r="Q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3525.5299999999997</v>
      </c>
      <c r="R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3568.25</v>
      </c>
      <c r="S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3584.0699999999997</v>
      </c>
      <c r="T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3550.8199999999997</v>
      </c>
      <c r="U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3581.88</v>
      </c>
      <c r="V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3583.44</v>
      </c>
      <c r="W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3631.53</v>
      </c>
      <c r="X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3761.65</v>
      </c>
      <c r="Y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3594.38</v>
      </c>
    </row>
    <row r="340" spans="1:25" x14ac:dyDescent="0.2">
      <c r="A340" s="78">
        <f t="shared" si="14"/>
        <v>42822</v>
      </c>
      <c r="B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3541.27</v>
      </c>
      <c r="C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3556.72</v>
      </c>
      <c r="D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3586.02</v>
      </c>
      <c r="E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3601.29</v>
      </c>
      <c r="F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3601.38</v>
      </c>
      <c r="G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3586.07</v>
      </c>
      <c r="H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3529.42</v>
      </c>
      <c r="I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3692.04</v>
      </c>
      <c r="J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3561.96</v>
      </c>
      <c r="K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3657.04</v>
      </c>
      <c r="L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3631.04</v>
      </c>
      <c r="M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3569.95</v>
      </c>
      <c r="N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3544.07</v>
      </c>
      <c r="O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3544.58</v>
      </c>
      <c r="P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3526.73</v>
      </c>
      <c r="Q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3526.84</v>
      </c>
      <c r="R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3570.5</v>
      </c>
      <c r="S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3570.33</v>
      </c>
      <c r="T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3552.54</v>
      </c>
      <c r="U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3583.62</v>
      </c>
      <c r="V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3584.05</v>
      </c>
      <c r="W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3631.2200000000003</v>
      </c>
      <c r="X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3785.76</v>
      </c>
      <c r="Y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3627.24</v>
      </c>
    </row>
    <row r="341" spans="1:25" x14ac:dyDescent="0.2">
      <c r="A341" s="78">
        <f t="shared" si="14"/>
        <v>42823</v>
      </c>
      <c r="B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3529.2799999999997</v>
      </c>
      <c r="C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3601.56</v>
      </c>
      <c r="D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3586.16</v>
      </c>
      <c r="E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3617.7</v>
      </c>
      <c r="F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3617.83</v>
      </c>
      <c r="G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3601.96</v>
      </c>
      <c r="H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3557.86</v>
      </c>
      <c r="I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3754.67</v>
      </c>
      <c r="J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3562.96</v>
      </c>
      <c r="K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3658.16</v>
      </c>
      <c r="L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3632.44</v>
      </c>
      <c r="M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3573.58</v>
      </c>
      <c r="N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3545.44</v>
      </c>
      <c r="O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3525.71</v>
      </c>
      <c r="P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3537.42</v>
      </c>
      <c r="Q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3537.33</v>
      </c>
      <c r="R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3525.42</v>
      </c>
      <c r="S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3525.87</v>
      </c>
      <c r="T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3555.29</v>
      </c>
      <c r="U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3564.43</v>
      </c>
      <c r="V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3586.36</v>
      </c>
      <c r="W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3572.78</v>
      </c>
      <c r="X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3786.13</v>
      </c>
      <c r="Y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3636.92</v>
      </c>
    </row>
    <row r="342" spans="1:25" x14ac:dyDescent="0.2">
      <c r="A342" s="78">
        <f t="shared" si="14"/>
        <v>42824</v>
      </c>
      <c r="B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3528.64</v>
      </c>
      <c r="C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3556.43</v>
      </c>
      <c r="D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3601.42</v>
      </c>
      <c r="E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3617.42</v>
      </c>
      <c r="F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3617.69</v>
      </c>
      <c r="G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3601.54</v>
      </c>
      <c r="H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3557.32</v>
      </c>
      <c r="I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3674.39</v>
      </c>
      <c r="J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3587.98</v>
      </c>
      <c r="K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3666.48</v>
      </c>
      <c r="L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3657.52</v>
      </c>
      <c r="M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3526.42</v>
      </c>
      <c r="N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3525.42</v>
      </c>
      <c r="O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3530.92</v>
      </c>
      <c r="P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3561.05</v>
      </c>
      <c r="Q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3560.27</v>
      </c>
      <c r="R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3573.13</v>
      </c>
      <c r="S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3573</v>
      </c>
      <c r="T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3621.88</v>
      </c>
      <c r="U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3553.56</v>
      </c>
      <c r="V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3518.45</v>
      </c>
      <c r="W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3573.12</v>
      </c>
      <c r="X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3762.58</v>
      </c>
      <c r="Y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3585.97</v>
      </c>
    </row>
    <row r="343" spans="1:25" x14ac:dyDescent="0.2">
      <c r="A343" s="78">
        <f t="shared" si="14"/>
        <v>42825</v>
      </c>
      <c r="B343" s="13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3542.52</v>
      </c>
      <c r="C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3586.13</v>
      </c>
      <c r="D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3617.61</v>
      </c>
      <c r="E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3634</v>
      </c>
      <c r="F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3642.71</v>
      </c>
      <c r="G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3642.7200000000003</v>
      </c>
      <c r="H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3586.92</v>
      </c>
      <c r="I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3708.8900000000003</v>
      </c>
      <c r="J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3587.45</v>
      </c>
      <c r="K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3674.38</v>
      </c>
      <c r="L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3589.2200000000003</v>
      </c>
      <c r="M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3593.2200000000003</v>
      </c>
      <c r="N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3583.07</v>
      </c>
      <c r="O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3583.2</v>
      </c>
      <c r="P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3574.57</v>
      </c>
      <c r="Q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3573.55</v>
      </c>
      <c r="R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3566.96</v>
      </c>
      <c r="S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3566.05</v>
      </c>
      <c r="T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3533.88</v>
      </c>
      <c r="U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3550.7799999999997</v>
      </c>
      <c r="V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3518.56</v>
      </c>
      <c r="W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3652.78</v>
      </c>
      <c r="X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3779.38</v>
      </c>
      <c r="Y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3636.33</v>
      </c>
    </row>
    <row r="345" spans="1:25" x14ac:dyDescent="0.25">
      <c r="A345" s="86" t="s">
        <v>150</v>
      </c>
    </row>
    <row r="346" spans="1:25" ht="12.75" x14ac:dyDescent="0.2">
      <c r="A346" s="175" t="s">
        <v>48</v>
      </c>
      <c r="B346" s="186" t="s">
        <v>121</v>
      </c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8"/>
    </row>
    <row r="347" spans="1:25" ht="12.75" x14ac:dyDescent="0.2">
      <c r="A347" s="176"/>
      <c r="B347" s="189"/>
      <c r="C347" s="190"/>
      <c r="D347" s="190"/>
      <c r="E347" s="190"/>
      <c r="F347" s="190"/>
      <c r="G347" s="190"/>
      <c r="H347" s="190"/>
      <c r="I347" s="190"/>
      <c r="J347" s="190"/>
      <c r="K347" s="190"/>
      <c r="L347" s="190"/>
      <c r="M347" s="190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1"/>
    </row>
    <row r="348" spans="1:25" ht="12.75" x14ac:dyDescent="0.2">
      <c r="A348" s="176"/>
      <c r="B348" s="178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0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5" ht="12.75" x14ac:dyDescent="0.2">
      <c r="A349" s="177"/>
      <c r="B349" s="179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1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5" x14ac:dyDescent="0.2">
      <c r="A350" s="78">
        <f t="shared" ref="A350:A378" si="15">A313</f>
        <v>42795</v>
      </c>
      <c r="B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3579.46</v>
      </c>
      <c r="C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3516.41</v>
      </c>
      <c r="D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3499.46</v>
      </c>
      <c r="E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3510.7200000000003</v>
      </c>
      <c r="F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3524.87</v>
      </c>
      <c r="G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3498.84</v>
      </c>
      <c r="H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3537.24</v>
      </c>
      <c r="I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3555.7</v>
      </c>
      <c r="J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3496.63</v>
      </c>
      <c r="K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3541.24</v>
      </c>
      <c r="L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3513.64</v>
      </c>
      <c r="M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3568.41</v>
      </c>
      <c r="N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3564.57</v>
      </c>
      <c r="O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3564.2799999999997</v>
      </c>
      <c r="P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3530.89</v>
      </c>
      <c r="Q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3529.04</v>
      </c>
      <c r="R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3578.16</v>
      </c>
      <c r="S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3621.56</v>
      </c>
      <c r="T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3718.45</v>
      </c>
      <c r="U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3726.54</v>
      </c>
      <c r="V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3712.4300000000003</v>
      </c>
      <c r="W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3758.2700000000004</v>
      </c>
      <c r="X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3911.32</v>
      </c>
      <c r="Y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3760.0299999999997</v>
      </c>
    </row>
    <row r="351" spans="1:25" x14ac:dyDescent="0.2">
      <c r="A351" s="78">
        <f t="shared" si="15"/>
        <v>42796</v>
      </c>
      <c r="B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3520.92</v>
      </c>
      <c r="C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3515.16</v>
      </c>
      <c r="D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3520.58</v>
      </c>
      <c r="E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3520.65</v>
      </c>
      <c r="F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3521.16</v>
      </c>
      <c r="G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3501.4</v>
      </c>
      <c r="H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3520.25</v>
      </c>
      <c r="I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3591.56</v>
      </c>
      <c r="J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3510.52</v>
      </c>
      <c r="K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3566.54</v>
      </c>
      <c r="L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3566.69</v>
      </c>
      <c r="M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3577.89</v>
      </c>
      <c r="N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3516.84</v>
      </c>
      <c r="O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3500.76</v>
      </c>
      <c r="P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3504.62</v>
      </c>
      <c r="Q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3504.46</v>
      </c>
      <c r="R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3516.76</v>
      </c>
      <c r="S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3515.68</v>
      </c>
      <c r="T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3605.79</v>
      </c>
      <c r="U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3573.44</v>
      </c>
      <c r="V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3556.63</v>
      </c>
      <c r="W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3655.12</v>
      </c>
      <c r="X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3793.62</v>
      </c>
      <c r="Y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3641.42</v>
      </c>
    </row>
    <row r="352" spans="1:25" x14ac:dyDescent="0.2">
      <c r="A352" s="78">
        <f t="shared" si="15"/>
        <v>42797</v>
      </c>
      <c r="B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3534.46</v>
      </c>
      <c r="C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3527.43</v>
      </c>
      <c r="D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3570.17</v>
      </c>
      <c r="E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3570.2</v>
      </c>
      <c r="F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3570.83</v>
      </c>
      <c r="G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3528.09</v>
      </c>
      <c r="H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3528.0699999999997</v>
      </c>
      <c r="I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3584.9300000000003</v>
      </c>
      <c r="J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3546.7200000000003</v>
      </c>
      <c r="K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3641.23</v>
      </c>
      <c r="L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3641.28</v>
      </c>
      <c r="M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3523.13</v>
      </c>
      <c r="N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3516.69</v>
      </c>
      <c r="O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3516.5</v>
      </c>
      <c r="P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3546.33</v>
      </c>
      <c r="Q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3546.25</v>
      </c>
      <c r="R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3545.99</v>
      </c>
      <c r="S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3521.31</v>
      </c>
      <c r="T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3559.2200000000003</v>
      </c>
      <c r="U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3579.98</v>
      </c>
      <c r="V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3569.84</v>
      </c>
      <c r="W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3646.87</v>
      </c>
      <c r="X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3795.63</v>
      </c>
      <c r="Y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3639.66</v>
      </c>
    </row>
    <row r="353" spans="1:25" x14ac:dyDescent="0.2">
      <c r="A353" s="78">
        <f t="shared" si="15"/>
        <v>42798</v>
      </c>
      <c r="B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3548.15</v>
      </c>
      <c r="C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3558.13</v>
      </c>
      <c r="D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3574.67</v>
      </c>
      <c r="E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3574.74</v>
      </c>
      <c r="F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3575.34</v>
      </c>
      <c r="G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3534.93</v>
      </c>
      <c r="H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3524.88</v>
      </c>
      <c r="I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3550.22</v>
      </c>
      <c r="J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3674.49</v>
      </c>
      <c r="K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3507.7</v>
      </c>
      <c r="L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3508.09</v>
      </c>
      <c r="M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3507.87</v>
      </c>
      <c r="N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3507.6</v>
      </c>
      <c r="O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3794.57</v>
      </c>
      <c r="P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3780.63</v>
      </c>
      <c r="Q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3767.65</v>
      </c>
      <c r="R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3536.8</v>
      </c>
      <c r="S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3499.65</v>
      </c>
      <c r="T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3736.4</v>
      </c>
      <c r="U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3825.0200000000004</v>
      </c>
      <c r="V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3768.79</v>
      </c>
      <c r="W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3657.28</v>
      </c>
      <c r="X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3542.71</v>
      </c>
      <c r="Y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3667.83</v>
      </c>
    </row>
    <row r="354" spans="1:25" x14ac:dyDescent="0.2">
      <c r="A354" s="78">
        <f t="shared" si="15"/>
        <v>42799</v>
      </c>
      <c r="B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3545.27</v>
      </c>
      <c r="C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3557.79</v>
      </c>
      <c r="D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3573.84</v>
      </c>
      <c r="E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3573.87</v>
      </c>
      <c r="F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3574.8199999999997</v>
      </c>
      <c r="G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3534.5</v>
      </c>
      <c r="H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3519.46</v>
      </c>
      <c r="I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3547.69</v>
      </c>
      <c r="J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3667.67</v>
      </c>
      <c r="K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3521.26</v>
      </c>
      <c r="L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3544.36</v>
      </c>
      <c r="M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3544.36</v>
      </c>
      <c r="N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3543.83</v>
      </c>
      <c r="O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3713.5600000000004</v>
      </c>
      <c r="P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3679.69</v>
      </c>
      <c r="Q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3676.5299999999997</v>
      </c>
      <c r="R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3584.43</v>
      </c>
      <c r="S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3507.8199999999997</v>
      </c>
      <c r="T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3661.8</v>
      </c>
      <c r="U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3749.8900000000003</v>
      </c>
      <c r="V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3705.04</v>
      </c>
      <c r="W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3626.11</v>
      </c>
      <c r="X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3502.44</v>
      </c>
      <c r="Y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3640.5299999999997</v>
      </c>
    </row>
    <row r="355" spans="1:25" x14ac:dyDescent="0.2">
      <c r="A355" s="78">
        <f t="shared" si="15"/>
        <v>42800</v>
      </c>
      <c r="B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3517.2</v>
      </c>
      <c r="C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3555.04</v>
      </c>
      <c r="D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3600.65</v>
      </c>
      <c r="E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3616.67</v>
      </c>
      <c r="F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3600.25</v>
      </c>
      <c r="G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3570.42</v>
      </c>
      <c r="H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3501.72</v>
      </c>
      <c r="I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3641.99</v>
      </c>
      <c r="J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3558.88</v>
      </c>
      <c r="K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3639.92</v>
      </c>
      <c r="L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3640.08</v>
      </c>
      <c r="M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3562.95</v>
      </c>
      <c r="N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3563.71</v>
      </c>
      <c r="O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3563.31</v>
      </c>
      <c r="P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3546.45</v>
      </c>
      <c r="Q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3529.09</v>
      </c>
      <c r="R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3498.41</v>
      </c>
      <c r="S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3519.96</v>
      </c>
      <c r="T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3569.4300000000003</v>
      </c>
      <c r="U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3591.39</v>
      </c>
      <c r="V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3566.26</v>
      </c>
      <c r="W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3646.9700000000003</v>
      </c>
      <c r="X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3800.11</v>
      </c>
      <c r="Y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3637.02</v>
      </c>
    </row>
    <row r="356" spans="1:25" x14ac:dyDescent="0.2">
      <c r="A356" s="78">
        <f t="shared" si="15"/>
        <v>42801</v>
      </c>
      <c r="B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3516.52</v>
      </c>
      <c r="C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3555.5</v>
      </c>
      <c r="D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3601.04</v>
      </c>
      <c r="E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3617.16</v>
      </c>
      <c r="F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3600.96</v>
      </c>
      <c r="G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3570.38</v>
      </c>
      <c r="H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3515.14</v>
      </c>
      <c r="I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3690.8</v>
      </c>
      <c r="J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3599.55</v>
      </c>
      <c r="K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3707.09</v>
      </c>
      <c r="L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3658.8</v>
      </c>
      <c r="M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3516.55</v>
      </c>
      <c r="N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3516.07</v>
      </c>
      <c r="O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3515.71</v>
      </c>
      <c r="P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3515.59</v>
      </c>
      <c r="Q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3515.67</v>
      </c>
      <c r="R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3498.46</v>
      </c>
      <c r="S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3531.58</v>
      </c>
      <c r="T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3542</v>
      </c>
      <c r="U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3578.55</v>
      </c>
      <c r="V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3543.31</v>
      </c>
      <c r="W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3614.9</v>
      </c>
      <c r="X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3794.01</v>
      </c>
      <c r="Y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3602.66</v>
      </c>
    </row>
    <row r="357" spans="1:25" x14ac:dyDescent="0.2">
      <c r="A357" s="78">
        <f t="shared" si="15"/>
        <v>42802</v>
      </c>
      <c r="B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3497.7200000000003</v>
      </c>
      <c r="C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3574.57</v>
      </c>
      <c r="D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3647.43</v>
      </c>
      <c r="E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3647.26</v>
      </c>
      <c r="F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3647.2</v>
      </c>
      <c r="G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3618.89</v>
      </c>
      <c r="H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3591.81</v>
      </c>
      <c r="I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3558.65</v>
      </c>
      <c r="J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3536.7</v>
      </c>
      <c r="K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3733.91</v>
      </c>
      <c r="L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3639.49</v>
      </c>
      <c r="M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3639.44</v>
      </c>
      <c r="N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3658.85</v>
      </c>
      <c r="O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3674.5</v>
      </c>
      <c r="P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3672.88</v>
      </c>
      <c r="Q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3711.3</v>
      </c>
      <c r="R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3511.85</v>
      </c>
      <c r="S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3546.82</v>
      </c>
      <c r="T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3632.41</v>
      </c>
      <c r="U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3731.2799999999997</v>
      </c>
      <c r="V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3701.3</v>
      </c>
      <c r="W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3617.42</v>
      </c>
      <c r="X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3506.46</v>
      </c>
      <c r="Y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3667.63</v>
      </c>
    </row>
    <row r="358" spans="1:25" x14ac:dyDescent="0.2">
      <c r="A358" s="78">
        <f t="shared" si="15"/>
        <v>42803</v>
      </c>
      <c r="B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3513.42</v>
      </c>
      <c r="C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3555.9300000000003</v>
      </c>
      <c r="D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3601.44</v>
      </c>
      <c r="E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3617.58</v>
      </c>
      <c r="F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3617.75</v>
      </c>
      <c r="G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3585.92</v>
      </c>
      <c r="H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3528.69</v>
      </c>
      <c r="I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3675.12</v>
      </c>
      <c r="J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3572.75</v>
      </c>
      <c r="K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3678.59</v>
      </c>
      <c r="L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3624.37</v>
      </c>
      <c r="M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3547.21</v>
      </c>
      <c r="N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3516.85</v>
      </c>
      <c r="O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3534.54</v>
      </c>
      <c r="P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3534.55</v>
      </c>
      <c r="Q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3546.84</v>
      </c>
      <c r="R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3547.14</v>
      </c>
      <c r="S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3536.94</v>
      </c>
      <c r="T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3507.31</v>
      </c>
      <c r="U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3558.88</v>
      </c>
      <c r="V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3502.69</v>
      </c>
      <c r="W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3594.17</v>
      </c>
      <c r="X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3747.65</v>
      </c>
      <c r="Y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3596.32</v>
      </c>
    </row>
    <row r="359" spans="1:25" x14ac:dyDescent="0.2">
      <c r="A359" s="78">
        <f t="shared" si="15"/>
        <v>42804</v>
      </c>
      <c r="B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3501.89</v>
      </c>
      <c r="C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3585.8199999999997</v>
      </c>
      <c r="D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3601.63</v>
      </c>
      <c r="E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3617.73</v>
      </c>
      <c r="F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3617.86</v>
      </c>
      <c r="G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3586.12</v>
      </c>
      <c r="H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3528.29</v>
      </c>
      <c r="I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3674</v>
      </c>
      <c r="J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3572.24</v>
      </c>
      <c r="K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3640.4700000000003</v>
      </c>
      <c r="L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3614.62</v>
      </c>
      <c r="M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3525.07</v>
      </c>
      <c r="N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3522.19</v>
      </c>
      <c r="O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3533.92</v>
      </c>
      <c r="P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3533.91</v>
      </c>
      <c r="Q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3546.26</v>
      </c>
      <c r="R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3516.24</v>
      </c>
      <c r="S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3545.05</v>
      </c>
      <c r="T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3529.33</v>
      </c>
      <c r="U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3578.85</v>
      </c>
      <c r="V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3561.55</v>
      </c>
      <c r="W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3609.77</v>
      </c>
      <c r="X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3762.9300000000003</v>
      </c>
      <c r="Y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3623.54</v>
      </c>
    </row>
    <row r="360" spans="1:25" x14ac:dyDescent="0.2">
      <c r="A360" s="78">
        <f t="shared" si="15"/>
        <v>42805</v>
      </c>
      <c r="B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3541.1800000000003</v>
      </c>
      <c r="C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3542.17</v>
      </c>
      <c r="D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3574.6</v>
      </c>
      <c r="E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3574.4300000000003</v>
      </c>
      <c r="F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3591.5</v>
      </c>
      <c r="G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3574.3</v>
      </c>
      <c r="H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3526.52</v>
      </c>
      <c r="I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3545.11</v>
      </c>
      <c r="J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3681.95</v>
      </c>
      <c r="K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3543.59</v>
      </c>
      <c r="L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3543.77</v>
      </c>
      <c r="M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3543.67</v>
      </c>
      <c r="N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3584.21</v>
      </c>
      <c r="O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3721.58</v>
      </c>
      <c r="P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3681.37</v>
      </c>
      <c r="Q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3680.65</v>
      </c>
      <c r="R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3678.3</v>
      </c>
      <c r="S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3585.92</v>
      </c>
      <c r="T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3632.13</v>
      </c>
      <c r="U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3712.94</v>
      </c>
      <c r="V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3688.74</v>
      </c>
      <c r="W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3596.7</v>
      </c>
      <c r="X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3506.23</v>
      </c>
      <c r="Y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3640.92</v>
      </c>
    </row>
    <row r="361" spans="1:25" x14ac:dyDescent="0.2">
      <c r="A361" s="78">
        <f t="shared" si="15"/>
        <v>42806</v>
      </c>
      <c r="B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3541.74</v>
      </c>
      <c r="C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3542.22</v>
      </c>
      <c r="D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3574.51</v>
      </c>
      <c r="E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3574.55</v>
      </c>
      <c r="F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3591.62</v>
      </c>
      <c r="G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3574.4700000000003</v>
      </c>
      <c r="H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3526.39</v>
      </c>
      <c r="I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3534.59</v>
      </c>
      <c r="J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3591.08</v>
      </c>
      <c r="K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3658.29</v>
      </c>
      <c r="L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3620.29</v>
      </c>
      <c r="M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3602.25</v>
      </c>
      <c r="N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3629.6800000000003</v>
      </c>
      <c r="O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3688.66</v>
      </c>
      <c r="P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3667.99</v>
      </c>
      <c r="Q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3664.56</v>
      </c>
      <c r="R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3679.62</v>
      </c>
      <c r="S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3586.45</v>
      </c>
      <c r="T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3632.9</v>
      </c>
      <c r="U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3710.6800000000003</v>
      </c>
      <c r="V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3688.4</v>
      </c>
      <c r="W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3595.55</v>
      </c>
      <c r="X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3520.74</v>
      </c>
      <c r="Y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3641.16</v>
      </c>
    </row>
    <row r="362" spans="1:25" x14ac:dyDescent="0.2">
      <c r="A362" s="78">
        <f t="shared" si="15"/>
        <v>42807</v>
      </c>
      <c r="B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3501.4</v>
      </c>
      <c r="C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3555.5299999999997</v>
      </c>
      <c r="D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3600.96</v>
      </c>
      <c r="E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3617.27</v>
      </c>
      <c r="F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3616.75</v>
      </c>
      <c r="G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3584.95</v>
      </c>
      <c r="H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3548.45</v>
      </c>
      <c r="I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3673.4700000000003</v>
      </c>
      <c r="J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3558.19</v>
      </c>
      <c r="K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3613.55</v>
      </c>
      <c r="L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3589.11</v>
      </c>
      <c r="M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3561.34</v>
      </c>
      <c r="N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3498.55</v>
      </c>
      <c r="O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3515.56</v>
      </c>
      <c r="P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3533.33</v>
      </c>
      <c r="Q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3533.12</v>
      </c>
      <c r="R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3533.12</v>
      </c>
      <c r="S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3527.09</v>
      </c>
      <c r="T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3506.31</v>
      </c>
      <c r="U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3587.54</v>
      </c>
      <c r="V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3566.93</v>
      </c>
      <c r="W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3617.33</v>
      </c>
      <c r="X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3782.07</v>
      </c>
      <c r="Y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3630.02</v>
      </c>
    </row>
    <row r="363" spans="1:25" x14ac:dyDescent="0.2">
      <c r="A363" s="78">
        <f t="shared" si="15"/>
        <v>42808</v>
      </c>
      <c r="B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3517.5699999999997</v>
      </c>
      <c r="C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3555.23</v>
      </c>
      <c r="D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3600.55</v>
      </c>
      <c r="E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3616.87</v>
      </c>
      <c r="F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3616.79</v>
      </c>
      <c r="G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3601.14</v>
      </c>
      <c r="H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3549.5</v>
      </c>
      <c r="I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3691.1000000000004</v>
      </c>
      <c r="J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3559.03</v>
      </c>
      <c r="K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3658.76</v>
      </c>
      <c r="L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3614.69</v>
      </c>
      <c r="M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3550.36</v>
      </c>
      <c r="N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3499.44</v>
      </c>
      <c r="O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3499.34</v>
      </c>
      <c r="P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3510.69</v>
      </c>
      <c r="Q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3522.05</v>
      </c>
      <c r="R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3522.55</v>
      </c>
      <c r="S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3500.71</v>
      </c>
      <c r="T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3502.7</v>
      </c>
      <c r="U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3573.78</v>
      </c>
      <c r="V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3557.36</v>
      </c>
      <c r="W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3616.05</v>
      </c>
      <c r="X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3765.08</v>
      </c>
      <c r="Y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3625.9700000000003</v>
      </c>
    </row>
    <row r="364" spans="1:25" x14ac:dyDescent="0.2">
      <c r="A364" s="78">
        <f t="shared" si="15"/>
        <v>42809</v>
      </c>
      <c r="B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3501.0699999999997</v>
      </c>
      <c r="C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3554.9</v>
      </c>
      <c r="D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3600.13</v>
      </c>
      <c r="E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3633.01</v>
      </c>
      <c r="F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3633.19</v>
      </c>
      <c r="G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3600.2799999999997</v>
      </c>
      <c r="H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3548.88</v>
      </c>
      <c r="I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3707.77</v>
      </c>
      <c r="J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3585.0299999999997</v>
      </c>
      <c r="K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3657.75</v>
      </c>
      <c r="L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3589.5</v>
      </c>
      <c r="M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3574.21</v>
      </c>
      <c r="N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3550.29</v>
      </c>
      <c r="O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3550.49</v>
      </c>
      <c r="P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3550.21</v>
      </c>
      <c r="Q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3550.12</v>
      </c>
      <c r="R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3548.27</v>
      </c>
      <c r="S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3567</v>
      </c>
      <c r="T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3558.87</v>
      </c>
      <c r="U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3579.33</v>
      </c>
      <c r="V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3561.27</v>
      </c>
      <c r="W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3618.82</v>
      </c>
      <c r="X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3769.73</v>
      </c>
      <c r="Y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3628.4300000000003</v>
      </c>
    </row>
    <row r="365" spans="1:25" x14ac:dyDescent="0.2">
      <c r="A365" s="78">
        <f t="shared" si="15"/>
        <v>42810</v>
      </c>
      <c r="B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3500.62</v>
      </c>
      <c r="C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3569.1</v>
      </c>
      <c r="D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3599.81</v>
      </c>
      <c r="E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3632.95</v>
      </c>
      <c r="F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3632.87</v>
      </c>
      <c r="G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3600.11</v>
      </c>
      <c r="H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3547.9700000000003</v>
      </c>
      <c r="I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3673.66</v>
      </c>
      <c r="J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3533.85</v>
      </c>
      <c r="K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3613.83</v>
      </c>
      <c r="L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3589.03</v>
      </c>
      <c r="M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3577.51</v>
      </c>
      <c r="N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3553.16</v>
      </c>
      <c r="O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3552.48</v>
      </c>
      <c r="P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3551.56</v>
      </c>
      <c r="Q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3551.37</v>
      </c>
      <c r="R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3546.03</v>
      </c>
      <c r="S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3563.94</v>
      </c>
      <c r="T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3561.6</v>
      </c>
      <c r="U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3599.83</v>
      </c>
      <c r="V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3559.8</v>
      </c>
      <c r="W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3606.87</v>
      </c>
      <c r="X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3771.63</v>
      </c>
      <c r="Y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3608.2</v>
      </c>
    </row>
    <row r="366" spans="1:25" x14ac:dyDescent="0.2">
      <c r="A366" s="78">
        <f t="shared" si="15"/>
        <v>42811</v>
      </c>
      <c r="B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3501.12</v>
      </c>
      <c r="C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3568.9700000000003</v>
      </c>
      <c r="D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3624.31</v>
      </c>
      <c r="E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3632.73</v>
      </c>
      <c r="F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3632.56</v>
      </c>
      <c r="G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3599.3</v>
      </c>
      <c r="H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3548.1</v>
      </c>
      <c r="I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3672.98</v>
      </c>
      <c r="J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3546.1800000000003</v>
      </c>
      <c r="K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3613.99</v>
      </c>
      <c r="L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3589.51</v>
      </c>
      <c r="M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3579.22</v>
      </c>
      <c r="N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3553.29</v>
      </c>
      <c r="O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3553.02</v>
      </c>
      <c r="P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3551.37</v>
      </c>
      <c r="Q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3549.78</v>
      </c>
      <c r="R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3549.5699999999997</v>
      </c>
      <c r="S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3573.46</v>
      </c>
      <c r="T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3530.75</v>
      </c>
      <c r="U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3561.87</v>
      </c>
      <c r="V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3563.16</v>
      </c>
      <c r="W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3625.23</v>
      </c>
      <c r="X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3767.3900000000003</v>
      </c>
      <c r="Y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3605.07</v>
      </c>
    </row>
    <row r="367" spans="1:25" x14ac:dyDescent="0.2">
      <c r="A367" s="78">
        <f t="shared" si="15"/>
        <v>42812</v>
      </c>
      <c r="B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3514.38</v>
      </c>
      <c r="C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3557.56</v>
      </c>
      <c r="D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3618.55</v>
      </c>
      <c r="E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3618.6</v>
      </c>
      <c r="F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3618.25</v>
      </c>
      <c r="G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3591.73</v>
      </c>
      <c r="H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3534.56</v>
      </c>
      <c r="I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3498.12</v>
      </c>
      <c r="J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3542.28</v>
      </c>
      <c r="K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3568.09</v>
      </c>
      <c r="L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3544.51</v>
      </c>
      <c r="M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3521.6</v>
      </c>
      <c r="N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3521.67</v>
      </c>
      <c r="O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3716.2700000000004</v>
      </c>
      <c r="P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3714.4700000000003</v>
      </c>
      <c r="Q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3700.45</v>
      </c>
      <c r="R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3586.56</v>
      </c>
      <c r="S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3508.41</v>
      </c>
      <c r="T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3672.08</v>
      </c>
      <c r="U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3742.12</v>
      </c>
      <c r="V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3703.66</v>
      </c>
      <c r="W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3636.7799999999997</v>
      </c>
      <c r="X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3524.58</v>
      </c>
      <c r="Y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3650.59</v>
      </c>
    </row>
    <row r="368" spans="1:25" x14ac:dyDescent="0.2">
      <c r="A368" s="78">
        <f t="shared" si="15"/>
        <v>42813</v>
      </c>
      <c r="B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3526.64</v>
      </c>
      <c r="C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3557.95</v>
      </c>
      <c r="D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3574.3</v>
      </c>
      <c r="E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3618.49</v>
      </c>
      <c r="F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3618.51</v>
      </c>
      <c r="G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3591.3199999999997</v>
      </c>
      <c r="H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3574.6</v>
      </c>
      <c r="I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3534.85</v>
      </c>
      <c r="J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3538.61</v>
      </c>
      <c r="K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3602.61</v>
      </c>
      <c r="L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3568.89</v>
      </c>
      <c r="M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3569.02</v>
      </c>
      <c r="N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3568.74</v>
      </c>
      <c r="O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3680.34</v>
      </c>
      <c r="P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3680.05</v>
      </c>
      <c r="Q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3662.0299999999997</v>
      </c>
      <c r="R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3601.99</v>
      </c>
      <c r="S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3545.2200000000003</v>
      </c>
      <c r="T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3661.26</v>
      </c>
      <c r="U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3756.9700000000003</v>
      </c>
      <c r="V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3701.84</v>
      </c>
      <c r="W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3644.23</v>
      </c>
      <c r="X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3507.76</v>
      </c>
      <c r="Y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3631.4</v>
      </c>
    </row>
    <row r="369" spans="1:27" x14ac:dyDescent="0.2">
      <c r="A369" s="78">
        <f t="shared" si="15"/>
        <v>42814</v>
      </c>
      <c r="B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3514.34</v>
      </c>
      <c r="C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3585.57</v>
      </c>
      <c r="D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3625.64</v>
      </c>
      <c r="E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3634.18</v>
      </c>
      <c r="F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3634.08</v>
      </c>
      <c r="G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3601.04</v>
      </c>
      <c r="H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3549.19</v>
      </c>
      <c r="I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3674.3</v>
      </c>
      <c r="J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3546.58</v>
      </c>
      <c r="K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3614.37</v>
      </c>
      <c r="L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3574.12</v>
      </c>
      <c r="M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3561.74</v>
      </c>
      <c r="N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3551.8</v>
      </c>
      <c r="O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3543.15</v>
      </c>
      <c r="P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3542.42</v>
      </c>
      <c r="Q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3549.73</v>
      </c>
      <c r="R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3549.75</v>
      </c>
      <c r="S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3572.8</v>
      </c>
      <c r="T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3532.09</v>
      </c>
      <c r="U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3564.83</v>
      </c>
      <c r="V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3564.7799999999997</v>
      </c>
      <c r="W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3638.86</v>
      </c>
      <c r="X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3767.24</v>
      </c>
      <c r="Y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3605.27</v>
      </c>
    </row>
    <row r="370" spans="1:27" x14ac:dyDescent="0.2">
      <c r="A370" s="78">
        <f t="shared" si="15"/>
        <v>42815</v>
      </c>
      <c r="B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3515.41</v>
      </c>
      <c r="C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3547.76</v>
      </c>
      <c r="D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3584.73</v>
      </c>
      <c r="E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3600.36</v>
      </c>
      <c r="F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3600.23</v>
      </c>
      <c r="G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3600.35</v>
      </c>
      <c r="H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3514.4700000000003</v>
      </c>
      <c r="I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3674.2200000000003</v>
      </c>
      <c r="J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3546.31</v>
      </c>
      <c r="K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3614.68</v>
      </c>
      <c r="L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3574.52</v>
      </c>
      <c r="M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3563.64</v>
      </c>
      <c r="N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3554.01</v>
      </c>
      <c r="O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3545.27</v>
      </c>
      <c r="P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3543.93</v>
      </c>
      <c r="Q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3551.86</v>
      </c>
      <c r="R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3552.06</v>
      </c>
      <c r="S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3575.54</v>
      </c>
      <c r="T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3534.01</v>
      </c>
      <c r="U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3566.27</v>
      </c>
      <c r="V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3565.96</v>
      </c>
      <c r="W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3641.0299999999997</v>
      </c>
      <c r="X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3793.67</v>
      </c>
      <c r="Y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3619.9300000000003</v>
      </c>
    </row>
    <row r="371" spans="1:27" x14ac:dyDescent="0.2">
      <c r="A371" s="78">
        <f t="shared" si="15"/>
        <v>42816</v>
      </c>
      <c r="B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3516.4</v>
      </c>
      <c r="C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3547.31</v>
      </c>
      <c r="D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3599.92</v>
      </c>
      <c r="E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3624.59</v>
      </c>
      <c r="F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3624.59</v>
      </c>
      <c r="G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3600.11</v>
      </c>
      <c r="H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3548.16</v>
      </c>
      <c r="I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3672.88</v>
      </c>
      <c r="J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3546.25</v>
      </c>
      <c r="K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3615.26</v>
      </c>
      <c r="L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3574.91</v>
      </c>
      <c r="M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3567.7200000000003</v>
      </c>
      <c r="N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3550.91</v>
      </c>
      <c r="O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3542.74</v>
      </c>
      <c r="P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3542.46</v>
      </c>
      <c r="Q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3550.33</v>
      </c>
      <c r="R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3550.16</v>
      </c>
      <c r="S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3573.48</v>
      </c>
      <c r="T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3532.49</v>
      </c>
      <c r="U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3563.41</v>
      </c>
      <c r="V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3563.78</v>
      </c>
      <c r="W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3635.28</v>
      </c>
      <c r="X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3774.9300000000003</v>
      </c>
      <c r="Y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3585.19</v>
      </c>
    </row>
    <row r="372" spans="1:27" x14ac:dyDescent="0.2">
      <c r="A372" s="78">
        <f t="shared" si="15"/>
        <v>42817</v>
      </c>
      <c r="B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3501.18</v>
      </c>
      <c r="C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3569.88</v>
      </c>
      <c r="D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3600.5699999999997</v>
      </c>
      <c r="E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3624.96</v>
      </c>
      <c r="F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3624.96</v>
      </c>
      <c r="G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3600.4</v>
      </c>
      <c r="H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3548.42</v>
      </c>
      <c r="I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3674.07</v>
      </c>
      <c r="J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3546.46</v>
      </c>
      <c r="K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3615</v>
      </c>
      <c r="L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3574.87</v>
      </c>
      <c r="M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3524.56</v>
      </c>
      <c r="N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3525.11</v>
      </c>
      <c r="O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3525.11</v>
      </c>
      <c r="P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3525.05</v>
      </c>
      <c r="Q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3548.07</v>
      </c>
      <c r="R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3547.83</v>
      </c>
      <c r="S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3568.67</v>
      </c>
      <c r="T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3531.4</v>
      </c>
      <c r="U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3562.92</v>
      </c>
      <c r="V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3563.9300000000003</v>
      </c>
      <c r="W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3629.24</v>
      </c>
      <c r="X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3747.38</v>
      </c>
      <c r="Y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3614.69</v>
      </c>
    </row>
    <row r="373" spans="1:27" x14ac:dyDescent="0.2">
      <c r="A373" s="78">
        <f t="shared" si="15"/>
        <v>42818</v>
      </c>
      <c r="B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3501.37</v>
      </c>
      <c r="C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3585.24</v>
      </c>
      <c r="D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3617.23</v>
      </c>
      <c r="E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3651.36</v>
      </c>
      <c r="F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3651.29</v>
      </c>
      <c r="G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3600.8</v>
      </c>
      <c r="H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3548.42</v>
      </c>
      <c r="I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3674.06</v>
      </c>
      <c r="J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3579.12</v>
      </c>
      <c r="K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3678.32</v>
      </c>
      <c r="L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3615.23</v>
      </c>
      <c r="M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3508.67</v>
      </c>
      <c r="N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3508.7799999999997</v>
      </c>
      <c r="O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3508.7</v>
      </c>
      <c r="P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3508.73</v>
      </c>
      <c r="Q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3508.5</v>
      </c>
      <c r="R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3547.63</v>
      </c>
      <c r="S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3570.47</v>
      </c>
      <c r="T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3532.23</v>
      </c>
      <c r="U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3568.02</v>
      </c>
      <c r="V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3565.51</v>
      </c>
      <c r="W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3635.95</v>
      </c>
      <c r="X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3771.5200000000004</v>
      </c>
      <c r="Y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3614.39</v>
      </c>
    </row>
    <row r="374" spans="1:27" x14ac:dyDescent="0.2">
      <c r="A374" s="78">
        <f t="shared" si="15"/>
        <v>42819</v>
      </c>
      <c r="B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3497.6800000000003</v>
      </c>
      <c r="C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3591.92</v>
      </c>
      <c r="D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3609.66</v>
      </c>
      <c r="E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3618.65</v>
      </c>
      <c r="F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3618.56</v>
      </c>
      <c r="G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3591.38</v>
      </c>
      <c r="H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3574.56</v>
      </c>
      <c r="I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3529.13</v>
      </c>
      <c r="J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3561.63</v>
      </c>
      <c r="K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3602.29</v>
      </c>
      <c r="L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3568.35</v>
      </c>
      <c r="M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3568.09</v>
      </c>
      <c r="N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3567.82</v>
      </c>
      <c r="O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3739.88</v>
      </c>
      <c r="P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3735.84</v>
      </c>
      <c r="Q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3708.51</v>
      </c>
      <c r="R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3602.56</v>
      </c>
      <c r="S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3545.2</v>
      </c>
      <c r="T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3682.45</v>
      </c>
      <c r="U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3783.7400000000002</v>
      </c>
      <c r="V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3720.74</v>
      </c>
      <c r="W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3650.65</v>
      </c>
      <c r="X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3507.16</v>
      </c>
      <c r="Y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3656.4700000000003</v>
      </c>
    </row>
    <row r="375" spans="1:27" x14ac:dyDescent="0.2">
      <c r="A375" s="78">
        <f t="shared" si="15"/>
        <v>42820</v>
      </c>
      <c r="B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3497.42</v>
      </c>
      <c r="C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3574.3</v>
      </c>
      <c r="D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3618.62</v>
      </c>
      <c r="E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3618.62</v>
      </c>
      <c r="F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3618.49</v>
      </c>
      <c r="G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3591.53</v>
      </c>
      <c r="H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3534.05</v>
      </c>
      <c r="I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3504.87</v>
      </c>
      <c r="J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3540.88</v>
      </c>
      <c r="K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3620.36</v>
      </c>
      <c r="L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3630.49</v>
      </c>
      <c r="M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3630.21</v>
      </c>
      <c r="N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3658.7</v>
      </c>
      <c r="O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3689.69</v>
      </c>
      <c r="P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3633.84</v>
      </c>
      <c r="Q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3625.3</v>
      </c>
      <c r="R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3710.2200000000003</v>
      </c>
      <c r="S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3584.73</v>
      </c>
      <c r="T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3572.95</v>
      </c>
      <c r="U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3704.4300000000003</v>
      </c>
      <c r="V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3668.15</v>
      </c>
      <c r="W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3598.95</v>
      </c>
      <c r="X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3544.1</v>
      </c>
      <c r="Y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3588.76</v>
      </c>
    </row>
    <row r="376" spans="1:27" x14ac:dyDescent="0.2">
      <c r="A376" s="78">
        <f t="shared" si="15"/>
        <v>42821</v>
      </c>
      <c r="B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3501.26</v>
      </c>
      <c r="C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3584.9700000000003</v>
      </c>
      <c r="D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3617.08</v>
      </c>
      <c r="E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3651.31</v>
      </c>
      <c r="F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3651.48</v>
      </c>
      <c r="G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3625.26</v>
      </c>
      <c r="H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3570.49</v>
      </c>
      <c r="I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3690.59</v>
      </c>
      <c r="J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3599.14</v>
      </c>
      <c r="K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3706.79</v>
      </c>
      <c r="L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3658.77</v>
      </c>
      <c r="M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3509.81</v>
      </c>
      <c r="N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3516.39</v>
      </c>
      <c r="O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3516.25</v>
      </c>
      <c r="P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3510.02</v>
      </c>
      <c r="Q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3510.2799999999997</v>
      </c>
      <c r="R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3552.25</v>
      </c>
      <c r="S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3567.79</v>
      </c>
      <c r="T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3535.13</v>
      </c>
      <c r="U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3565.65</v>
      </c>
      <c r="V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3567.1800000000003</v>
      </c>
      <c r="W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3614.42</v>
      </c>
      <c r="X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3742.24</v>
      </c>
      <c r="Y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3577.92</v>
      </c>
      <c r="AA376" s="79"/>
    </row>
    <row r="377" spans="1:27" x14ac:dyDescent="0.2">
      <c r="A377" s="78">
        <f t="shared" si="15"/>
        <v>42822</v>
      </c>
      <c r="B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3525.75</v>
      </c>
      <c r="C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3540.93</v>
      </c>
      <c r="D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3569.71</v>
      </c>
      <c r="E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3584.72</v>
      </c>
      <c r="F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3584.8</v>
      </c>
      <c r="G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3569.76</v>
      </c>
      <c r="H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3514.11</v>
      </c>
      <c r="I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3673.86</v>
      </c>
      <c r="J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3546.08</v>
      </c>
      <c r="K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3639.48</v>
      </c>
      <c r="L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3613.94</v>
      </c>
      <c r="M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3553.92</v>
      </c>
      <c r="N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3528.5</v>
      </c>
      <c r="O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3529</v>
      </c>
      <c r="P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3511.46</v>
      </c>
      <c r="Q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3511.58</v>
      </c>
      <c r="R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3554.46</v>
      </c>
      <c r="S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3554.3</v>
      </c>
      <c r="T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3536.82</v>
      </c>
      <c r="U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3567.35</v>
      </c>
      <c r="V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3567.7799999999997</v>
      </c>
      <c r="W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3614.12</v>
      </c>
      <c r="X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3765.9300000000003</v>
      </c>
      <c r="Y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3610.2</v>
      </c>
    </row>
    <row r="378" spans="1:27" x14ac:dyDescent="0.2">
      <c r="A378" s="78">
        <f t="shared" si="15"/>
        <v>42823</v>
      </c>
      <c r="B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3513.98</v>
      </c>
      <c r="C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3584.98</v>
      </c>
      <c r="D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3569.85</v>
      </c>
      <c r="E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3600.84</v>
      </c>
      <c r="F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3600.96</v>
      </c>
      <c r="G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3585.37</v>
      </c>
      <c r="H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3542.05</v>
      </c>
      <c r="I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3735.3900000000003</v>
      </c>
      <c r="J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3547.05</v>
      </c>
      <c r="K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3640.58</v>
      </c>
      <c r="L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3615.31</v>
      </c>
      <c r="M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3557.49</v>
      </c>
      <c r="N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3529.84</v>
      </c>
      <c r="O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3510.46</v>
      </c>
      <c r="P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3521.97</v>
      </c>
      <c r="Q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3521.88</v>
      </c>
      <c r="R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3510.18</v>
      </c>
      <c r="S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3510.62</v>
      </c>
      <c r="T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3539.52</v>
      </c>
      <c r="U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3548.5</v>
      </c>
      <c r="V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3570.04</v>
      </c>
      <c r="W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3556.71</v>
      </c>
      <c r="X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3766.29</v>
      </c>
      <c r="Y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3619.72</v>
      </c>
    </row>
    <row r="379" spans="1:27" x14ac:dyDescent="0.2">
      <c r="A379" s="78">
        <f t="shared" ref="A379:A380" si="16">A342</f>
        <v>42824</v>
      </c>
      <c r="B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3513.35</v>
      </c>
      <c r="C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3540.64</v>
      </c>
      <c r="D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3584.84</v>
      </c>
      <c r="E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3600.56</v>
      </c>
      <c r="F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3600.82</v>
      </c>
      <c r="G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3584.95</v>
      </c>
      <c r="H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3541.52</v>
      </c>
      <c r="I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3656.52</v>
      </c>
      <c r="J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3571.64</v>
      </c>
      <c r="K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3648.75</v>
      </c>
      <c r="L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3639.95</v>
      </c>
      <c r="M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3511.16</v>
      </c>
      <c r="N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3510.18</v>
      </c>
      <c r="O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3515.58</v>
      </c>
      <c r="P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3545.18</v>
      </c>
      <c r="Q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3544.42</v>
      </c>
      <c r="R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3557.05</v>
      </c>
      <c r="S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3556.92</v>
      </c>
      <c r="T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3604.94</v>
      </c>
      <c r="U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3537.83</v>
      </c>
      <c r="V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3503.33</v>
      </c>
      <c r="W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3557.03</v>
      </c>
      <c r="X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3743.16</v>
      </c>
      <c r="Y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3569.66</v>
      </c>
    </row>
    <row r="380" spans="1:27" x14ac:dyDescent="0.2">
      <c r="A380" s="78">
        <f t="shared" si="16"/>
        <v>42825</v>
      </c>
      <c r="B380" s="13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3526.98</v>
      </c>
      <c r="C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3569.81</v>
      </c>
      <c r="D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3600.75</v>
      </c>
      <c r="E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3616.84</v>
      </c>
      <c r="F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3625.4</v>
      </c>
      <c r="G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3625.42</v>
      </c>
      <c r="H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3570.59</v>
      </c>
      <c r="I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3690.42</v>
      </c>
      <c r="J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3571.12</v>
      </c>
      <c r="K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3656.51</v>
      </c>
      <c r="L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3572.85</v>
      </c>
      <c r="M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3576.78</v>
      </c>
      <c r="N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3566.81</v>
      </c>
      <c r="O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3566.94</v>
      </c>
      <c r="P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3558.4700000000003</v>
      </c>
      <c r="Q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3557.46</v>
      </c>
      <c r="R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3550.98</v>
      </c>
      <c r="S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3550.09</v>
      </c>
      <c r="T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3518.49</v>
      </c>
      <c r="U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3535.09</v>
      </c>
      <c r="V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3503.44</v>
      </c>
      <c r="W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3635.3</v>
      </c>
      <c r="X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3759.67</v>
      </c>
      <c r="Y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3619.14</v>
      </c>
    </row>
    <row r="381" spans="1:27" x14ac:dyDescent="0.2">
      <c r="A381" s="84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7" x14ac:dyDescent="0.25">
      <c r="A382" s="86" t="s">
        <v>151</v>
      </c>
    </row>
    <row r="383" spans="1:27" ht="12.75" x14ac:dyDescent="0.2">
      <c r="A383" s="175" t="s">
        <v>48</v>
      </c>
      <c r="B383" s="186" t="s">
        <v>121</v>
      </c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8"/>
    </row>
    <row r="384" spans="1:27" ht="12.75" x14ac:dyDescent="0.2">
      <c r="A384" s="176"/>
      <c r="B384" s="189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1"/>
    </row>
    <row r="385" spans="1:25" ht="12.75" x14ac:dyDescent="0.2">
      <c r="A385" s="176"/>
      <c r="B385" s="178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0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5" ht="12.75" x14ac:dyDescent="0.2">
      <c r="A386" s="177"/>
      <c r="B386" s="179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1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5" x14ac:dyDescent="0.2">
      <c r="A387" s="78">
        <f t="shared" ref="A387:A415" si="17">A350</f>
        <v>42795</v>
      </c>
      <c r="B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3519.82</v>
      </c>
      <c r="C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3460.87</v>
      </c>
      <c r="D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3445.02</v>
      </c>
      <c r="E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3455.55</v>
      </c>
      <c r="F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3468.7799999999997</v>
      </c>
      <c r="G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3444.43</v>
      </c>
      <c r="H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3480.34</v>
      </c>
      <c r="I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3497.61</v>
      </c>
      <c r="J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3442.37</v>
      </c>
      <c r="K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3484.09</v>
      </c>
      <c r="L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3458.27</v>
      </c>
      <c r="M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3509.49</v>
      </c>
      <c r="N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3505.9</v>
      </c>
      <c r="O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3505.63</v>
      </c>
      <c r="P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3474.4</v>
      </c>
      <c r="Q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3472.68</v>
      </c>
      <c r="R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3518.61</v>
      </c>
      <c r="S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3559.19</v>
      </c>
      <c r="T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3649.79</v>
      </c>
      <c r="U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3657.35</v>
      </c>
      <c r="V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3644.15</v>
      </c>
      <c r="W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3687.0200000000004</v>
      </c>
      <c r="X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3830.13</v>
      </c>
      <c r="Y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3688.67</v>
      </c>
    </row>
    <row r="388" spans="1:25" x14ac:dyDescent="0.2">
      <c r="A388" s="78">
        <f t="shared" si="17"/>
        <v>42796</v>
      </c>
      <c r="B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3465.08</v>
      </c>
      <c r="C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3459.69</v>
      </c>
      <c r="D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3464.76</v>
      </c>
      <c r="E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3464.83</v>
      </c>
      <c r="F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3465.3</v>
      </c>
      <c r="G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3446.83</v>
      </c>
      <c r="H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3464.46</v>
      </c>
      <c r="I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3531.13</v>
      </c>
      <c r="J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3455.36</v>
      </c>
      <c r="K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3507.74</v>
      </c>
      <c r="L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3507.88</v>
      </c>
      <c r="M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3518.35</v>
      </c>
      <c r="N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3461.27</v>
      </c>
      <c r="O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3446.23</v>
      </c>
      <c r="P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3449.84</v>
      </c>
      <c r="Q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3449.69</v>
      </c>
      <c r="R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3461.19</v>
      </c>
      <c r="S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3460.19</v>
      </c>
      <c r="T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3544.45</v>
      </c>
      <c r="U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3514.2</v>
      </c>
      <c r="V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3498.48</v>
      </c>
      <c r="W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3590.57</v>
      </c>
      <c r="X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3720.08</v>
      </c>
      <c r="Y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3577.76</v>
      </c>
    </row>
    <row r="389" spans="1:25" x14ac:dyDescent="0.2">
      <c r="A389" s="78">
        <f t="shared" si="17"/>
        <v>42797</v>
      </c>
      <c r="B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3477.75</v>
      </c>
      <c r="C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3471.17</v>
      </c>
      <c r="D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3511.13</v>
      </c>
      <c r="E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3511.17</v>
      </c>
      <c r="F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3511.75</v>
      </c>
      <c r="G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3471.7799999999997</v>
      </c>
      <c r="H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3471.77</v>
      </c>
      <c r="I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3524.94</v>
      </c>
      <c r="J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3489.2</v>
      </c>
      <c r="K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3577.58</v>
      </c>
      <c r="L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3577.63</v>
      </c>
      <c r="M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3467.15</v>
      </c>
      <c r="N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3461.12</v>
      </c>
      <c r="O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3460.95</v>
      </c>
      <c r="P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3488.84</v>
      </c>
      <c r="Q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3488.77</v>
      </c>
      <c r="R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3488.52</v>
      </c>
      <c r="S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3465.44</v>
      </c>
      <c r="T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3500.9</v>
      </c>
      <c r="U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3520.31</v>
      </c>
      <c r="V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3510.83</v>
      </c>
      <c r="W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3582.86</v>
      </c>
      <c r="X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3721.96</v>
      </c>
      <c r="Y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3576.12</v>
      </c>
    </row>
    <row r="390" spans="1:25" x14ac:dyDescent="0.2">
      <c r="A390" s="78">
        <f t="shared" si="17"/>
        <v>42798</v>
      </c>
      <c r="B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3490.54</v>
      </c>
      <c r="C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3499.87</v>
      </c>
      <c r="D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3515.35</v>
      </c>
      <c r="E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3515.4</v>
      </c>
      <c r="F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3515.9700000000003</v>
      </c>
      <c r="G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3478.18</v>
      </c>
      <c r="H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3468.79</v>
      </c>
      <c r="I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3492.48</v>
      </c>
      <c r="J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3608.68</v>
      </c>
      <c r="K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3452.72</v>
      </c>
      <c r="L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3453.08</v>
      </c>
      <c r="M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3452.88</v>
      </c>
      <c r="N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3452.63</v>
      </c>
      <c r="O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3720.96</v>
      </c>
      <c r="P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3707.9300000000003</v>
      </c>
      <c r="Q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3695.79</v>
      </c>
      <c r="R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3479.93</v>
      </c>
      <c r="S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3445.19</v>
      </c>
      <c r="T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3666.58</v>
      </c>
      <c r="U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3749.4400000000005</v>
      </c>
      <c r="V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3696.86</v>
      </c>
      <c r="W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3592.59</v>
      </c>
      <c r="X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3485.46</v>
      </c>
      <c r="Y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3602.46</v>
      </c>
    </row>
    <row r="391" spans="1:25" x14ac:dyDescent="0.2">
      <c r="A391" s="78">
        <f t="shared" si="17"/>
        <v>42799</v>
      </c>
      <c r="B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3487.85</v>
      </c>
      <c r="C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3499.56</v>
      </c>
      <c r="D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3514.57</v>
      </c>
      <c r="E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3514.59</v>
      </c>
      <c r="F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3515.49</v>
      </c>
      <c r="G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3477.7799999999997</v>
      </c>
      <c r="H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3463.72</v>
      </c>
      <c r="I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3490.12</v>
      </c>
      <c r="J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3602.31</v>
      </c>
      <c r="K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3465.4</v>
      </c>
      <c r="L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3487</v>
      </c>
      <c r="M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3487</v>
      </c>
      <c r="N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3486.5</v>
      </c>
      <c r="O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3645.21</v>
      </c>
      <c r="P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3613.54</v>
      </c>
      <c r="Q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3610.59</v>
      </c>
      <c r="R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3524.47</v>
      </c>
      <c r="S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3452.84</v>
      </c>
      <c r="T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3596.81</v>
      </c>
      <c r="U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3679.1800000000003</v>
      </c>
      <c r="V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3637.25</v>
      </c>
      <c r="W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3563.44</v>
      </c>
      <c r="X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3447.8</v>
      </c>
      <c r="Y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3576.93</v>
      </c>
    </row>
    <row r="392" spans="1:25" x14ac:dyDescent="0.2">
      <c r="A392" s="78">
        <f t="shared" si="17"/>
        <v>42800</v>
      </c>
      <c r="B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3461.61</v>
      </c>
      <c r="C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3496.99</v>
      </c>
      <c r="D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3539.63</v>
      </c>
      <c r="E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3554.61</v>
      </c>
      <c r="F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3539.26</v>
      </c>
      <c r="G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3511.37</v>
      </c>
      <c r="H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3447.13</v>
      </c>
      <c r="I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3578.29</v>
      </c>
      <c r="J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3500.58</v>
      </c>
      <c r="K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3576.35</v>
      </c>
      <c r="L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3576.5</v>
      </c>
      <c r="M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3504.38</v>
      </c>
      <c r="N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3505.1</v>
      </c>
      <c r="O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3504.7200000000003</v>
      </c>
      <c r="P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3488.96</v>
      </c>
      <c r="Q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3472.7200000000003</v>
      </c>
      <c r="R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3444.0299999999997</v>
      </c>
      <c r="S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3464.19</v>
      </c>
      <c r="T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3510.44</v>
      </c>
      <c r="U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3530.98</v>
      </c>
      <c r="V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3507.48</v>
      </c>
      <c r="W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3582.95</v>
      </c>
      <c r="X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3726.15</v>
      </c>
      <c r="Y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3573.64</v>
      </c>
    </row>
    <row r="393" spans="1:25" x14ac:dyDescent="0.2">
      <c r="A393" s="78">
        <f t="shared" si="17"/>
        <v>42801</v>
      </c>
      <c r="B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3460.9700000000003</v>
      </c>
      <c r="C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3497.42</v>
      </c>
      <c r="D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3540</v>
      </c>
      <c r="E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3555.07</v>
      </c>
      <c r="F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3539.9300000000003</v>
      </c>
      <c r="G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3511.33</v>
      </c>
      <c r="H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3459.68</v>
      </c>
      <c r="I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3623.93</v>
      </c>
      <c r="J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3538.61</v>
      </c>
      <c r="K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3639.17</v>
      </c>
      <c r="L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3594.01</v>
      </c>
      <c r="M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3461</v>
      </c>
      <c r="N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3460.55</v>
      </c>
      <c r="O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3460.21</v>
      </c>
      <c r="P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3460.1</v>
      </c>
      <c r="Q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3460.17</v>
      </c>
      <c r="R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3444.08</v>
      </c>
      <c r="S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3475.05</v>
      </c>
      <c r="T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3484.79</v>
      </c>
      <c r="U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3518.9700000000003</v>
      </c>
      <c r="V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3486.02</v>
      </c>
      <c r="W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3552.96</v>
      </c>
      <c r="X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3720.44</v>
      </c>
      <c r="Y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3541.51</v>
      </c>
    </row>
    <row r="394" spans="1:25" x14ac:dyDescent="0.2">
      <c r="A394" s="78">
        <f t="shared" si="17"/>
        <v>42802</v>
      </c>
      <c r="B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3443.39</v>
      </c>
      <c r="C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3515.25</v>
      </c>
      <c r="D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3583.38</v>
      </c>
      <c r="E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3583.2200000000003</v>
      </c>
      <c r="F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3583.16</v>
      </c>
      <c r="G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3556.69</v>
      </c>
      <c r="H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3531.37</v>
      </c>
      <c r="I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3500.37</v>
      </c>
      <c r="J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3479.84</v>
      </c>
      <c r="K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3664.24</v>
      </c>
      <c r="L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3575.95</v>
      </c>
      <c r="M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3575.91</v>
      </c>
      <c r="N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3594.05</v>
      </c>
      <c r="O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3608.69</v>
      </c>
      <c r="P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3607.18</v>
      </c>
      <c r="Q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3643.1</v>
      </c>
      <c r="R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3456.6</v>
      </c>
      <c r="S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3489.3</v>
      </c>
      <c r="T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3569.33</v>
      </c>
      <c r="U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3661.79</v>
      </c>
      <c r="V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3633.75</v>
      </c>
      <c r="W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3555.32</v>
      </c>
      <c r="X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3451.56</v>
      </c>
      <c r="Y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3602.27</v>
      </c>
    </row>
    <row r="395" spans="1:25" x14ac:dyDescent="0.2">
      <c r="A395" s="78">
        <f t="shared" si="17"/>
        <v>42803</v>
      </c>
      <c r="B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3458.07</v>
      </c>
      <c r="C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3497.82</v>
      </c>
      <c r="D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3540.37</v>
      </c>
      <c r="E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3555.4700000000003</v>
      </c>
      <c r="F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3555.62</v>
      </c>
      <c r="G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3525.86</v>
      </c>
      <c r="H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3472.35</v>
      </c>
      <c r="I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3609.27</v>
      </c>
      <c r="J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3513.55</v>
      </c>
      <c r="K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3612.52</v>
      </c>
      <c r="L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3561.82</v>
      </c>
      <c r="M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3489.66</v>
      </c>
      <c r="N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3461.28</v>
      </c>
      <c r="O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3477.82</v>
      </c>
      <c r="P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3477.83</v>
      </c>
      <c r="Q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3489.32</v>
      </c>
      <c r="R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3489.6</v>
      </c>
      <c r="S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3480.06</v>
      </c>
      <c r="T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3452.36</v>
      </c>
      <c r="U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3500.58</v>
      </c>
      <c r="V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3448.04</v>
      </c>
      <c r="W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3533.58</v>
      </c>
      <c r="X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3677.09</v>
      </c>
      <c r="Y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3535.58</v>
      </c>
    </row>
    <row r="396" spans="1:25" x14ac:dyDescent="0.2">
      <c r="A396" s="78">
        <f t="shared" si="17"/>
        <v>42804</v>
      </c>
      <c r="B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3447.2799999999997</v>
      </c>
      <c r="C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3525.77</v>
      </c>
      <c r="D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3540.55</v>
      </c>
      <c r="E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3555.61</v>
      </c>
      <c r="F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3555.73</v>
      </c>
      <c r="G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3526.05</v>
      </c>
      <c r="H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3471.9700000000003</v>
      </c>
      <c r="I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3608.22</v>
      </c>
      <c r="J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3513.07</v>
      </c>
      <c r="K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3576.87</v>
      </c>
      <c r="L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3552.7</v>
      </c>
      <c r="M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3468.9700000000003</v>
      </c>
      <c r="N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3466.27</v>
      </c>
      <c r="O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3477.24</v>
      </c>
      <c r="P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3477.23</v>
      </c>
      <c r="Q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3488.7799999999997</v>
      </c>
      <c r="R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3460.7</v>
      </c>
      <c r="S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3487.64</v>
      </c>
      <c r="T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3472.95</v>
      </c>
      <c r="U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3519.25</v>
      </c>
      <c r="V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3503.08</v>
      </c>
      <c r="W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3548.17</v>
      </c>
      <c r="X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3691.38</v>
      </c>
      <c r="Y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3561.04</v>
      </c>
    </row>
    <row r="397" spans="1:25" x14ac:dyDescent="0.2">
      <c r="A397" s="78">
        <f t="shared" si="17"/>
        <v>42805</v>
      </c>
      <c r="B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3484.03</v>
      </c>
      <c r="C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3484.95</v>
      </c>
      <c r="D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3515.28</v>
      </c>
      <c r="E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3515.12</v>
      </c>
      <c r="F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3531.08</v>
      </c>
      <c r="G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3514.99</v>
      </c>
      <c r="H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3470.3199999999997</v>
      </c>
      <c r="I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3487.7</v>
      </c>
      <c r="J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3615.65</v>
      </c>
      <c r="K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3486.2799999999997</v>
      </c>
      <c r="L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3486.44</v>
      </c>
      <c r="M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3486.35</v>
      </c>
      <c r="N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3524.27</v>
      </c>
      <c r="O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3652.71</v>
      </c>
      <c r="P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3615.11</v>
      </c>
      <c r="Q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3614.44</v>
      </c>
      <c r="R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3612.25</v>
      </c>
      <c r="S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3525.86</v>
      </c>
      <c r="T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3569.0699999999997</v>
      </c>
      <c r="U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3644.64</v>
      </c>
      <c r="V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3622</v>
      </c>
      <c r="W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3535.95</v>
      </c>
      <c r="X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3451.35</v>
      </c>
      <c r="Y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3577.29</v>
      </c>
    </row>
    <row r="398" spans="1:25" x14ac:dyDescent="0.2">
      <c r="A398" s="78">
        <f t="shared" si="17"/>
        <v>42806</v>
      </c>
      <c r="B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3484.55</v>
      </c>
      <c r="C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3485</v>
      </c>
      <c r="D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3515.19</v>
      </c>
      <c r="E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3515.23</v>
      </c>
      <c r="F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3531.19</v>
      </c>
      <c r="G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3515.16</v>
      </c>
      <c r="H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3470.2</v>
      </c>
      <c r="I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3477.86</v>
      </c>
      <c r="J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3530.69</v>
      </c>
      <c r="K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3593.54</v>
      </c>
      <c r="L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3558</v>
      </c>
      <c r="M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3541.14</v>
      </c>
      <c r="N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3566.78</v>
      </c>
      <c r="O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3621.9300000000003</v>
      </c>
      <c r="P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3602.6</v>
      </c>
      <c r="Q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3599.39</v>
      </c>
      <c r="R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3613.48</v>
      </c>
      <c r="S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3526.36</v>
      </c>
      <c r="T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3569.79</v>
      </c>
      <c r="U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3642.52</v>
      </c>
      <c r="V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3621.69</v>
      </c>
      <c r="W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3534.87</v>
      </c>
      <c r="X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3464.92</v>
      </c>
      <c r="Y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3577.51</v>
      </c>
    </row>
    <row r="399" spans="1:25" x14ac:dyDescent="0.2">
      <c r="A399" s="78">
        <f t="shared" si="17"/>
        <v>42807</v>
      </c>
      <c r="B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3446.83</v>
      </c>
      <c r="C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3497.44</v>
      </c>
      <c r="D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3539.9300000000003</v>
      </c>
      <c r="E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3555.1800000000003</v>
      </c>
      <c r="F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3554.69</v>
      </c>
      <c r="G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3524.96</v>
      </c>
      <c r="H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3490.82</v>
      </c>
      <c r="I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3607.73</v>
      </c>
      <c r="J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3499.93</v>
      </c>
      <c r="K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3551.7</v>
      </c>
      <c r="L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3528.85</v>
      </c>
      <c r="M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3502.88</v>
      </c>
      <c r="N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3444.16</v>
      </c>
      <c r="O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3460.07</v>
      </c>
      <c r="P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3476.69</v>
      </c>
      <c r="Q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3476.49</v>
      </c>
      <c r="R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3476.49</v>
      </c>
      <c r="S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3470.86</v>
      </c>
      <c r="T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3451.42</v>
      </c>
      <c r="U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3527.38</v>
      </c>
      <c r="V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3508.1</v>
      </c>
      <c r="W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3555.23</v>
      </c>
      <c r="X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3709.28</v>
      </c>
      <c r="Y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3567.1</v>
      </c>
    </row>
    <row r="400" spans="1:25" x14ac:dyDescent="0.2">
      <c r="A400" s="78">
        <f t="shared" si="17"/>
        <v>42808</v>
      </c>
      <c r="B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3461.95</v>
      </c>
      <c r="C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3497.16</v>
      </c>
      <c r="D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3539.54</v>
      </c>
      <c r="E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3554.8</v>
      </c>
      <c r="F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3554.73</v>
      </c>
      <c r="G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3540.09</v>
      </c>
      <c r="H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3491.81</v>
      </c>
      <c r="I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3624.21</v>
      </c>
      <c r="J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3500.7200000000003</v>
      </c>
      <c r="K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3593.9700000000003</v>
      </c>
      <c r="L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3552.77</v>
      </c>
      <c r="M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3492.61</v>
      </c>
      <c r="N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3445</v>
      </c>
      <c r="O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3444.9</v>
      </c>
      <c r="P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3455.51</v>
      </c>
      <c r="Q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3466.14</v>
      </c>
      <c r="R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3466.61</v>
      </c>
      <c r="S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3446.18</v>
      </c>
      <c r="T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3448.05</v>
      </c>
      <c r="U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3514.51</v>
      </c>
      <c r="V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3499.16</v>
      </c>
      <c r="W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3554.04</v>
      </c>
      <c r="X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3693.3900000000003</v>
      </c>
      <c r="Y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3563.31</v>
      </c>
    </row>
    <row r="401" spans="1:27" x14ac:dyDescent="0.2">
      <c r="A401" s="78">
        <f t="shared" si="17"/>
        <v>42809</v>
      </c>
      <c r="B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3446.52</v>
      </c>
      <c r="C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3496.86</v>
      </c>
      <c r="D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3539.15</v>
      </c>
      <c r="E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3569.9</v>
      </c>
      <c r="F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3570.06</v>
      </c>
      <c r="G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3539.29</v>
      </c>
      <c r="H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3491.2200000000003</v>
      </c>
      <c r="I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3639.8</v>
      </c>
      <c r="J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3525.0299999999997</v>
      </c>
      <c r="K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3593.03</v>
      </c>
      <c r="L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3529.21</v>
      </c>
      <c r="M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3514.91</v>
      </c>
      <c r="N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3492.55</v>
      </c>
      <c r="O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3492.74</v>
      </c>
      <c r="P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3492.47</v>
      </c>
      <c r="Q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3492.38</v>
      </c>
      <c r="R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3490.66</v>
      </c>
      <c r="S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3508.17</v>
      </c>
      <c r="T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3500.57</v>
      </c>
      <c r="U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3519.7</v>
      </c>
      <c r="V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3502.81</v>
      </c>
      <c r="W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3556.63</v>
      </c>
      <c r="X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3697.74</v>
      </c>
      <c r="Y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3565.61</v>
      </c>
    </row>
    <row r="402" spans="1:27" x14ac:dyDescent="0.2">
      <c r="A402" s="78">
        <f t="shared" si="17"/>
        <v>42810</v>
      </c>
      <c r="B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3446.1</v>
      </c>
      <c r="C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3510.13</v>
      </c>
      <c r="D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3538.85</v>
      </c>
      <c r="E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3569.84</v>
      </c>
      <c r="F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3569.77</v>
      </c>
      <c r="G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3539.13</v>
      </c>
      <c r="H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3490.38</v>
      </c>
      <c r="I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3607.91</v>
      </c>
      <c r="J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3477.17</v>
      </c>
      <c r="K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3551.96</v>
      </c>
      <c r="L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3528.77</v>
      </c>
      <c r="M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3518</v>
      </c>
      <c r="N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3495.23</v>
      </c>
      <c r="O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3494.59</v>
      </c>
      <c r="P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3493.73</v>
      </c>
      <c r="Q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3493.56</v>
      </c>
      <c r="R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3488.56</v>
      </c>
      <c r="S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3505.31</v>
      </c>
      <c r="T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3503.13</v>
      </c>
      <c r="U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3538.87</v>
      </c>
      <c r="V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3501.44</v>
      </c>
      <c r="W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3545.46</v>
      </c>
      <c r="X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3699.51</v>
      </c>
      <c r="Y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3546.7</v>
      </c>
    </row>
    <row r="403" spans="1:27" x14ac:dyDescent="0.2">
      <c r="A403" s="78">
        <f t="shared" si="17"/>
        <v>42811</v>
      </c>
      <c r="B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3446.57</v>
      </c>
      <c r="C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3510.02</v>
      </c>
      <c r="D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3561.76</v>
      </c>
      <c r="E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3569.64</v>
      </c>
      <c r="F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3569.4700000000003</v>
      </c>
      <c r="G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3538.38</v>
      </c>
      <c r="H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3490.49</v>
      </c>
      <c r="I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3607.27</v>
      </c>
      <c r="J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3488.7</v>
      </c>
      <c r="K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3552.11</v>
      </c>
      <c r="L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3529.2200000000003</v>
      </c>
      <c r="M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3519.59</v>
      </c>
      <c r="N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3495.35</v>
      </c>
      <c r="O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3495.1</v>
      </c>
      <c r="P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3493.56</v>
      </c>
      <c r="Q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3492.07</v>
      </c>
      <c r="R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3491.87</v>
      </c>
      <c r="S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3514.21</v>
      </c>
      <c r="T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3474.27</v>
      </c>
      <c r="U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3503.37</v>
      </c>
      <c r="V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3504.58</v>
      </c>
      <c r="W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3562.62</v>
      </c>
      <c r="X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3695.55</v>
      </c>
      <c r="Y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3543.77</v>
      </c>
    </row>
    <row r="404" spans="1:27" x14ac:dyDescent="0.2">
      <c r="A404" s="78">
        <f t="shared" si="17"/>
        <v>42812</v>
      </c>
      <c r="B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3458.96</v>
      </c>
      <c r="C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3499.35</v>
      </c>
      <c r="D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3556.37</v>
      </c>
      <c r="E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3556.42</v>
      </c>
      <c r="F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3556.09</v>
      </c>
      <c r="G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3531.3</v>
      </c>
      <c r="H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3477.84</v>
      </c>
      <c r="I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3443.76</v>
      </c>
      <c r="J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3485.06</v>
      </c>
      <c r="K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3509.19</v>
      </c>
      <c r="L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3487.14</v>
      </c>
      <c r="M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3465.71</v>
      </c>
      <c r="N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3465.78</v>
      </c>
      <c r="O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3647.75</v>
      </c>
      <c r="P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3646.07</v>
      </c>
      <c r="Q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3632.96</v>
      </c>
      <c r="R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3526.46</v>
      </c>
      <c r="S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3453.39</v>
      </c>
      <c r="T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3606.43</v>
      </c>
      <c r="U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3671.92</v>
      </c>
      <c r="V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3635.96</v>
      </c>
      <c r="W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3573.42</v>
      </c>
      <c r="X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3468.51</v>
      </c>
      <c r="Y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3586.33</v>
      </c>
    </row>
    <row r="405" spans="1:27" x14ac:dyDescent="0.2">
      <c r="A405" s="78">
        <f t="shared" si="17"/>
        <v>42813</v>
      </c>
      <c r="B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3470.43</v>
      </c>
      <c r="C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3499.71</v>
      </c>
      <c r="D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3514.99</v>
      </c>
      <c r="E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3556.31</v>
      </c>
      <c r="F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3556.34</v>
      </c>
      <c r="G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3530.91</v>
      </c>
      <c r="H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3515.28</v>
      </c>
      <c r="I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3478.11</v>
      </c>
      <c r="J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3481.62</v>
      </c>
      <c r="K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3541.46</v>
      </c>
      <c r="L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3509.93</v>
      </c>
      <c r="M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3510.06</v>
      </c>
      <c r="N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3509.79</v>
      </c>
      <c r="O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3614.15</v>
      </c>
      <c r="P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3613.88</v>
      </c>
      <c r="Q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3597.04</v>
      </c>
      <c r="R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3540.89</v>
      </c>
      <c r="S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3487.81</v>
      </c>
      <c r="T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3596.31</v>
      </c>
      <c r="U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3685.8</v>
      </c>
      <c r="V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3634.26</v>
      </c>
      <c r="W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3580.39</v>
      </c>
      <c r="X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3452.7799999999997</v>
      </c>
      <c r="Y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3568.39</v>
      </c>
    </row>
    <row r="406" spans="1:27" x14ac:dyDescent="0.2">
      <c r="A406" s="78">
        <f t="shared" si="17"/>
        <v>42814</v>
      </c>
      <c r="B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3458.9300000000003</v>
      </c>
      <c r="C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3525.53</v>
      </c>
      <c r="D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3563</v>
      </c>
      <c r="E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3570.99</v>
      </c>
      <c r="F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3570.89</v>
      </c>
      <c r="G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3540</v>
      </c>
      <c r="H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3491.52</v>
      </c>
      <c r="I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3608.5</v>
      </c>
      <c r="J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3489.0699999999997</v>
      </c>
      <c r="K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3552.46</v>
      </c>
      <c r="L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3514.83</v>
      </c>
      <c r="M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3503.25</v>
      </c>
      <c r="N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3493.96</v>
      </c>
      <c r="O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3485.87</v>
      </c>
      <c r="P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3485.19</v>
      </c>
      <c r="Q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3492.02</v>
      </c>
      <c r="R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3492.04</v>
      </c>
      <c r="S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3513.6</v>
      </c>
      <c r="T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3475.5299999999997</v>
      </c>
      <c r="U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3506.1400000000003</v>
      </c>
      <c r="V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3506.1</v>
      </c>
      <c r="W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3575.37</v>
      </c>
      <c r="X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3695.41</v>
      </c>
      <c r="Y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3543.95</v>
      </c>
    </row>
    <row r="407" spans="1:27" x14ac:dyDescent="0.2">
      <c r="A407" s="78">
        <f t="shared" si="17"/>
        <v>42815</v>
      </c>
      <c r="B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3459.9300000000003</v>
      </c>
      <c r="C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3490.1800000000003</v>
      </c>
      <c r="D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3524.75</v>
      </c>
      <c r="E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3539.36</v>
      </c>
      <c r="F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3539.25</v>
      </c>
      <c r="G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3539.35</v>
      </c>
      <c r="H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3459.05</v>
      </c>
      <c r="I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3608.4300000000003</v>
      </c>
      <c r="J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3488.83</v>
      </c>
      <c r="K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3552.76</v>
      </c>
      <c r="L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3515.2</v>
      </c>
      <c r="M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3505.0299999999997</v>
      </c>
      <c r="N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3496.02</v>
      </c>
      <c r="O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3487.85</v>
      </c>
      <c r="P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3486.6</v>
      </c>
      <c r="Q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3494.02</v>
      </c>
      <c r="R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3494.2</v>
      </c>
      <c r="S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3516.16</v>
      </c>
      <c r="T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3477.32</v>
      </c>
      <c r="U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3507.49</v>
      </c>
      <c r="V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3507.2</v>
      </c>
      <c r="W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3577.4</v>
      </c>
      <c r="X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3720.13</v>
      </c>
      <c r="Y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3557.66</v>
      </c>
    </row>
    <row r="408" spans="1:27" x14ac:dyDescent="0.2">
      <c r="A408" s="78">
        <f t="shared" si="17"/>
        <v>42816</v>
      </c>
      <c r="B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3460.85</v>
      </c>
      <c r="C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3489.76</v>
      </c>
      <c r="D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3538.95</v>
      </c>
      <c r="E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3562.02</v>
      </c>
      <c r="F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3562.02</v>
      </c>
      <c r="G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3539.13</v>
      </c>
      <c r="H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3490.55</v>
      </c>
      <c r="I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3607.18</v>
      </c>
      <c r="J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3488.77</v>
      </c>
      <c r="K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3553.3</v>
      </c>
      <c r="L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3515.57</v>
      </c>
      <c r="M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3508.84</v>
      </c>
      <c r="N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3493.12</v>
      </c>
      <c r="O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3485.48</v>
      </c>
      <c r="P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3485.2200000000003</v>
      </c>
      <c r="Q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3492.58</v>
      </c>
      <c r="R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3492.42</v>
      </c>
      <c r="S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3514.23</v>
      </c>
      <c r="T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3475.9</v>
      </c>
      <c r="U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3504.82</v>
      </c>
      <c r="V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3505.16</v>
      </c>
      <c r="W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3572.02</v>
      </c>
      <c r="X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3702.6000000000004</v>
      </c>
      <c r="Y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3525.18</v>
      </c>
    </row>
    <row r="409" spans="1:27" x14ac:dyDescent="0.2">
      <c r="A409" s="78">
        <f t="shared" si="17"/>
        <v>42817</v>
      </c>
      <c r="B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3446.63</v>
      </c>
      <c r="C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3510.86</v>
      </c>
      <c r="D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3539.56</v>
      </c>
      <c r="E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3562.37</v>
      </c>
      <c r="F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3562.37</v>
      </c>
      <c r="G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3539.4</v>
      </c>
      <c r="H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3490.8</v>
      </c>
      <c r="I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3608.29</v>
      </c>
      <c r="J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3488.9700000000003</v>
      </c>
      <c r="K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3553.05</v>
      </c>
      <c r="L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3515.53</v>
      </c>
      <c r="M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3468.48</v>
      </c>
      <c r="N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3469</v>
      </c>
      <c r="O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3469</v>
      </c>
      <c r="P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3468.94</v>
      </c>
      <c r="Q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3490.4700000000003</v>
      </c>
      <c r="R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3490.25</v>
      </c>
      <c r="S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3509.73</v>
      </c>
      <c r="T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3474.88</v>
      </c>
      <c r="U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3504.36</v>
      </c>
      <c r="V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3505.3</v>
      </c>
      <c r="W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3566.37</v>
      </c>
      <c r="X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3676.84</v>
      </c>
      <c r="Y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3552.77</v>
      </c>
    </row>
    <row r="410" spans="1:27" x14ac:dyDescent="0.2">
      <c r="A410" s="78">
        <f t="shared" si="17"/>
        <v>42818</v>
      </c>
      <c r="B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3446.8</v>
      </c>
      <c r="C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3525.23</v>
      </c>
      <c r="D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3555.14</v>
      </c>
      <c r="E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3587.06</v>
      </c>
      <c r="F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3586.9900000000002</v>
      </c>
      <c r="G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3539.77</v>
      </c>
      <c r="H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3490.8</v>
      </c>
      <c r="I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3608.28</v>
      </c>
      <c r="J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3519.5</v>
      </c>
      <c r="K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3612.26</v>
      </c>
      <c r="L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3553.27</v>
      </c>
      <c r="M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3453.62</v>
      </c>
      <c r="N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3453.73</v>
      </c>
      <c r="O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3453.66</v>
      </c>
      <c r="P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3453.68</v>
      </c>
      <c r="Q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3453.4700000000003</v>
      </c>
      <c r="R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3490.06</v>
      </c>
      <c r="S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3511.41</v>
      </c>
      <c r="T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3475.66</v>
      </c>
      <c r="U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3509.12</v>
      </c>
      <c r="V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3506.7799999999997</v>
      </c>
      <c r="W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3572.64</v>
      </c>
      <c r="X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3699.41</v>
      </c>
      <c r="Y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3552.49</v>
      </c>
      <c r="AA410" s="79"/>
    </row>
    <row r="411" spans="1:27" x14ac:dyDescent="0.2">
      <c r="A411" s="78">
        <f t="shared" si="17"/>
        <v>42819</v>
      </c>
      <c r="B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3443.35</v>
      </c>
      <c r="C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3531.47</v>
      </c>
      <c r="D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3548.06</v>
      </c>
      <c r="E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3556.4700000000003</v>
      </c>
      <c r="F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3556.38</v>
      </c>
      <c r="G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3530.9700000000003</v>
      </c>
      <c r="H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3515.24</v>
      </c>
      <c r="I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3472.76</v>
      </c>
      <c r="J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3503.15</v>
      </c>
      <c r="K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3541.17</v>
      </c>
      <c r="L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3509.43</v>
      </c>
      <c r="M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3509.19</v>
      </c>
      <c r="N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3508.94</v>
      </c>
      <c r="O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3669.83</v>
      </c>
      <c r="P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3666.05</v>
      </c>
      <c r="Q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3640.49</v>
      </c>
      <c r="R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3541.42</v>
      </c>
      <c r="S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3487.7799999999997</v>
      </c>
      <c r="T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3616.12</v>
      </c>
      <c r="U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3710.84</v>
      </c>
      <c r="V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3651.93</v>
      </c>
      <c r="W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3586.39</v>
      </c>
      <c r="X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3452.21</v>
      </c>
      <c r="Y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3591.84</v>
      </c>
    </row>
    <row r="412" spans="1:27" x14ac:dyDescent="0.2">
      <c r="A412" s="78">
        <f t="shared" si="17"/>
        <v>42820</v>
      </c>
      <c r="B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3443.11</v>
      </c>
      <c r="C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3514.99</v>
      </c>
      <c r="D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3556.44</v>
      </c>
      <c r="E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3556.44</v>
      </c>
      <c r="F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3556.31</v>
      </c>
      <c r="G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3531.11</v>
      </c>
      <c r="H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3477.36</v>
      </c>
      <c r="I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3450.08</v>
      </c>
      <c r="J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3483.74</v>
      </c>
      <c r="K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3558.06</v>
      </c>
      <c r="L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3567.54</v>
      </c>
      <c r="M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3567.2799999999997</v>
      </c>
      <c r="N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3593.91</v>
      </c>
      <c r="O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3622.9</v>
      </c>
      <c r="P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3570.67</v>
      </c>
      <c r="Q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3562.69</v>
      </c>
      <c r="R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3642.09</v>
      </c>
      <c r="S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3524.75</v>
      </c>
      <c r="T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3513.74</v>
      </c>
      <c r="U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3636.68</v>
      </c>
      <c r="V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3602.75</v>
      </c>
      <c r="W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3538.05</v>
      </c>
      <c r="X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3486.76</v>
      </c>
      <c r="Y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3528.52</v>
      </c>
    </row>
    <row r="413" spans="1:27" x14ac:dyDescent="0.2">
      <c r="A413" s="78">
        <f t="shared" si="17"/>
        <v>42821</v>
      </c>
      <c r="B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3446.7</v>
      </c>
      <c r="C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3524.9700000000003</v>
      </c>
      <c r="D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3555</v>
      </c>
      <c r="E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3587.01</v>
      </c>
      <c r="F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3587.16</v>
      </c>
      <c r="G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3562.65</v>
      </c>
      <c r="H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3511.44</v>
      </c>
      <c r="I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3623.74</v>
      </c>
      <c r="J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3538.22</v>
      </c>
      <c r="K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3638.88</v>
      </c>
      <c r="L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3593.98</v>
      </c>
      <c r="M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3454.69</v>
      </c>
      <c r="N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3460.84</v>
      </c>
      <c r="O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3460.71</v>
      </c>
      <c r="P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3454.89</v>
      </c>
      <c r="Q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3455.14</v>
      </c>
      <c r="R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3494.38</v>
      </c>
      <c r="S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3508.91</v>
      </c>
      <c r="T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3478.37</v>
      </c>
      <c r="U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3506.91</v>
      </c>
      <c r="V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3508.34</v>
      </c>
      <c r="W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3552.51</v>
      </c>
      <c r="X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3672.0299999999997</v>
      </c>
      <c r="Y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3518.39</v>
      </c>
    </row>
    <row r="414" spans="1:27" x14ac:dyDescent="0.2">
      <c r="A414" s="78">
        <f t="shared" si="17"/>
        <v>42822</v>
      </c>
      <c r="B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3469.6</v>
      </c>
      <c r="C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3483.79</v>
      </c>
      <c r="D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3510.71</v>
      </c>
      <c r="E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3524.74</v>
      </c>
      <c r="F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3524.82</v>
      </c>
      <c r="G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3510.76</v>
      </c>
      <c r="H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3458.72</v>
      </c>
      <c r="I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3608.09</v>
      </c>
      <c r="J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3488.6</v>
      </c>
      <c r="K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3575.94</v>
      </c>
      <c r="L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3552.06</v>
      </c>
      <c r="M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3495.94</v>
      </c>
      <c r="N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3472.17</v>
      </c>
      <c r="O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3472.64</v>
      </c>
      <c r="P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3456.24</v>
      </c>
      <c r="Q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3456.35</v>
      </c>
      <c r="R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3496.45</v>
      </c>
      <c r="S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3496.29</v>
      </c>
      <c r="T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3479.95</v>
      </c>
      <c r="U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3508.5</v>
      </c>
      <c r="V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3508.9</v>
      </c>
      <c r="W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3552.23</v>
      </c>
      <c r="X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3694.19</v>
      </c>
      <c r="Y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3548.57</v>
      </c>
    </row>
    <row r="415" spans="1:27" x14ac:dyDescent="0.2">
      <c r="A415" s="78">
        <f t="shared" si="17"/>
        <v>42823</v>
      </c>
      <c r="B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3458.59</v>
      </c>
      <c r="C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3524.98</v>
      </c>
      <c r="D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3510.84</v>
      </c>
      <c r="E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3539.81</v>
      </c>
      <c r="F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3539.9300000000003</v>
      </c>
      <c r="G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3525.35</v>
      </c>
      <c r="H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3484.84</v>
      </c>
      <c r="I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3665.62</v>
      </c>
      <c r="J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3489.52</v>
      </c>
      <c r="K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3576.97</v>
      </c>
      <c r="L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3553.34</v>
      </c>
      <c r="M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3499.28</v>
      </c>
      <c r="N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3473.4300000000003</v>
      </c>
      <c r="O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3455.3</v>
      </c>
      <c r="P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3466.0699999999997</v>
      </c>
      <c r="Q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3465.98</v>
      </c>
      <c r="R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3455.04</v>
      </c>
      <c r="S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3455.45</v>
      </c>
      <c r="T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3482.48</v>
      </c>
      <c r="U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3490.87</v>
      </c>
      <c r="V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3511.01</v>
      </c>
      <c r="W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3498.55</v>
      </c>
      <c r="X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3694.5299999999997</v>
      </c>
      <c r="Y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3557.46</v>
      </c>
    </row>
    <row r="416" spans="1:27" x14ac:dyDescent="0.2">
      <c r="A416" s="78">
        <f t="shared" ref="A416:A417" si="18">A379</f>
        <v>42824</v>
      </c>
      <c r="B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3458</v>
      </c>
      <c r="C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3483.52</v>
      </c>
      <c r="D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3524.85</v>
      </c>
      <c r="E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3539.55</v>
      </c>
      <c r="F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3539.8</v>
      </c>
      <c r="G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3524.96</v>
      </c>
      <c r="H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3484.34</v>
      </c>
      <c r="I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3591.88</v>
      </c>
      <c r="J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3512.5</v>
      </c>
      <c r="K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3584.62</v>
      </c>
      <c r="L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3576.39</v>
      </c>
      <c r="M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3455.96</v>
      </c>
      <c r="N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3455.04</v>
      </c>
      <c r="O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3460.09</v>
      </c>
      <c r="P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3487.77</v>
      </c>
      <c r="Q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3487.06</v>
      </c>
      <c r="R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3498.86</v>
      </c>
      <c r="S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3498.75</v>
      </c>
      <c r="T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3543.65</v>
      </c>
      <c r="U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3480.89</v>
      </c>
      <c r="V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3448.63</v>
      </c>
      <c r="W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3498.85</v>
      </c>
      <c r="X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3672.89</v>
      </c>
      <c r="Y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3510.66</v>
      </c>
    </row>
    <row r="417" spans="1:25" x14ac:dyDescent="0.2">
      <c r="A417" s="78">
        <f t="shared" si="18"/>
        <v>42825</v>
      </c>
      <c r="B417" s="13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3470.75</v>
      </c>
      <c r="C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3510.8</v>
      </c>
      <c r="D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3539.73</v>
      </c>
      <c r="E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3554.7799999999997</v>
      </c>
      <c r="F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3562.78</v>
      </c>
      <c r="G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3562.79</v>
      </c>
      <c r="H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3511.5299999999997</v>
      </c>
      <c r="I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3623.58</v>
      </c>
      <c r="J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3512.02</v>
      </c>
      <c r="K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3591.87</v>
      </c>
      <c r="L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3513.64</v>
      </c>
      <c r="M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3517.32</v>
      </c>
      <c r="N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3508</v>
      </c>
      <c r="O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3508.11</v>
      </c>
      <c r="P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3500.19</v>
      </c>
      <c r="Q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3499.25</v>
      </c>
      <c r="R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3493.19</v>
      </c>
      <c r="S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3492.36</v>
      </c>
      <c r="T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3462.81</v>
      </c>
      <c r="U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3478.33</v>
      </c>
      <c r="V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3448.74</v>
      </c>
      <c r="W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3572.03</v>
      </c>
      <c r="X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3688.33</v>
      </c>
      <c r="Y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3556.92</v>
      </c>
    </row>
    <row r="418" spans="1:25" x14ac:dyDescent="0.2">
      <c r="A418" s="84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</row>
    <row r="419" spans="1:25" x14ac:dyDescent="0.25">
      <c r="A419" s="86" t="s">
        <v>152</v>
      </c>
    </row>
    <row r="420" spans="1:25" ht="12.75" x14ac:dyDescent="0.2">
      <c r="A420" s="175" t="s">
        <v>48</v>
      </c>
      <c r="B420" s="186" t="s">
        <v>121</v>
      </c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8"/>
    </row>
    <row r="421" spans="1:25" ht="12.75" x14ac:dyDescent="0.2">
      <c r="A421" s="176"/>
      <c r="B421" s="189"/>
      <c r="C421" s="190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1"/>
    </row>
    <row r="422" spans="1:25" ht="12.75" x14ac:dyDescent="0.2">
      <c r="A422" s="176"/>
      <c r="B422" s="178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0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5" ht="12.75" x14ac:dyDescent="0.2">
      <c r="A423" s="177"/>
      <c r="B423" s="179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1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5" x14ac:dyDescent="0.2">
      <c r="A424" s="78">
        <f t="shared" ref="A424:A452" si="19">A387</f>
        <v>42795</v>
      </c>
      <c r="B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3467.05</v>
      </c>
      <c r="C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3411.7200000000003</v>
      </c>
      <c r="D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3396.85</v>
      </c>
      <c r="E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3406.73</v>
      </c>
      <c r="F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3419.15</v>
      </c>
      <c r="G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3396.3</v>
      </c>
      <c r="H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3430</v>
      </c>
      <c r="I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3446.21</v>
      </c>
      <c r="J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3394.36</v>
      </c>
      <c r="K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3433.52</v>
      </c>
      <c r="L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3409.29</v>
      </c>
      <c r="M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3457.36</v>
      </c>
      <c r="N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3453.99</v>
      </c>
      <c r="O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3453.73</v>
      </c>
      <c r="P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3424.43</v>
      </c>
      <c r="Q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3422.81</v>
      </c>
      <c r="R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3465.92</v>
      </c>
      <c r="S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3504.01</v>
      </c>
      <c r="T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3589.04</v>
      </c>
      <c r="U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3596.14</v>
      </c>
      <c r="V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3583.75</v>
      </c>
      <c r="W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3623.99</v>
      </c>
      <c r="X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3758.3100000000004</v>
      </c>
      <c r="Y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3625.5299999999997</v>
      </c>
    </row>
    <row r="425" spans="1:25" x14ac:dyDescent="0.2">
      <c r="A425" s="78">
        <f t="shared" si="19"/>
        <v>42796</v>
      </c>
      <c r="B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3415.6800000000003</v>
      </c>
      <c r="C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3410.62</v>
      </c>
      <c r="D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3415.38</v>
      </c>
      <c r="E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3415.45</v>
      </c>
      <c r="F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3415.89</v>
      </c>
      <c r="G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3398.55</v>
      </c>
      <c r="H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3415.1</v>
      </c>
      <c r="I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3477.6800000000003</v>
      </c>
      <c r="J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3406.56</v>
      </c>
      <c r="K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3455.72</v>
      </c>
      <c r="L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3455.85</v>
      </c>
      <c r="M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3465.6800000000003</v>
      </c>
      <c r="N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3412.1</v>
      </c>
      <c r="O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3397.99</v>
      </c>
      <c r="P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3401.38</v>
      </c>
      <c r="Q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3401.24</v>
      </c>
      <c r="R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3412.0299999999997</v>
      </c>
      <c r="S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3411.09</v>
      </c>
      <c r="T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3490.17</v>
      </c>
      <c r="U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3461.7799999999997</v>
      </c>
      <c r="V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3447.02</v>
      </c>
      <c r="W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3533.46</v>
      </c>
      <c r="X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3655.02</v>
      </c>
      <c r="Y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3521.44</v>
      </c>
    </row>
    <row r="426" spans="1:25" x14ac:dyDescent="0.2">
      <c r="A426" s="78">
        <f t="shared" si="19"/>
        <v>42797</v>
      </c>
      <c r="B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3427.57</v>
      </c>
      <c r="C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3421.4</v>
      </c>
      <c r="D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3458.9</v>
      </c>
      <c r="E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3458.9300000000003</v>
      </c>
      <c r="F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3459.49</v>
      </c>
      <c r="G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3421.97</v>
      </c>
      <c r="H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3421.96</v>
      </c>
      <c r="I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3471.86</v>
      </c>
      <c r="J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3438.32</v>
      </c>
      <c r="K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3521.27</v>
      </c>
      <c r="L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3521.32</v>
      </c>
      <c r="M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3417.62</v>
      </c>
      <c r="N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3411.9700000000003</v>
      </c>
      <c r="O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3411.8</v>
      </c>
      <c r="P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3437.98</v>
      </c>
      <c r="Q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3437.91</v>
      </c>
      <c r="R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3437.68</v>
      </c>
      <c r="S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3416.02</v>
      </c>
      <c r="T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3449.29</v>
      </c>
      <c r="U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3467.52</v>
      </c>
      <c r="V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3458.62</v>
      </c>
      <c r="W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3526.22</v>
      </c>
      <c r="X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3656.7799999999997</v>
      </c>
      <c r="Y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3519.9</v>
      </c>
    </row>
    <row r="427" spans="1:25" x14ac:dyDescent="0.2">
      <c r="A427" s="78">
        <f t="shared" si="19"/>
        <v>42798</v>
      </c>
      <c r="B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3439.58</v>
      </c>
      <c r="C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3448.34</v>
      </c>
      <c r="D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3462.86</v>
      </c>
      <c r="E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3462.91</v>
      </c>
      <c r="F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3463.44</v>
      </c>
      <c r="G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3427.98</v>
      </c>
      <c r="H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3419.16</v>
      </c>
      <c r="I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3441.39</v>
      </c>
      <c r="J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3550.46</v>
      </c>
      <c r="K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3404.08</v>
      </c>
      <c r="L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3404.42</v>
      </c>
      <c r="M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3404.23</v>
      </c>
      <c r="N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3403.99</v>
      </c>
      <c r="O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3655.84</v>
      </c>
      <c r="P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3643.61</v>
      </c>
      <c r="Q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3632.2200000000003</v>
      </c>
      <c r="R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3429.62</v>
      </c>
      <c r="S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3397.02</v>
      </c>
      <c r="T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3604.8</v>
      </c>
      <c r="U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3682.57</v>
      </c>
      <c r="V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3633.22</v>
      </c>
      <c r="W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3535.35</v>
      </c>
      <c r="X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3434.81</v>
      </c>
      <c r="Y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3544.62</v>
      </c>
    </row>
    <row r="428" spans="1:25" x14ac:dyDescent="0.2">
      <c r="A428" s="78">
        <f t="shared" si="19"/>
        <v>42799</v>
      </c>
      <c r="B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3437.05</v>
      </c>
      <c r="C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3448.04</v>
      </c>
      <c r="D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3462.13</v>
      </c>
      <c r="E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3462.15</v>
      </c>
      <c r="F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3462.99</v>
      </c>
      <c r="G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3427.6</v>
      </c>
      <c r="H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3414.4</v>
      </c>
      <c r="I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3439.18</v>
      </c>
      <c r="J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3544.48</v>
      </c>
      <c r="K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3415.98</v>
      </c>
      <c r="L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3436.25</v>
      </c>
      <c r="M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3436.25</v>
      </c>
      <c r="N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3435.79</v>
      </c>
      <c r="O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3584.75</v>
      </c>
      <c r="P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3555.02</v>
      </c>
      <c r="Q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3552.25</v>
      </c>
      <c r="R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3471.42</v>
      </c>
      <c r="S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3404.19</v>
      </c>
      <c r="T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3539.3199999999997</v>
      </c>
      <c r="U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3616.63</v>
      </c>
      <c r="V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3577.2799999999997</v>
      </c>
      <c r="W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3508</v>
      </c>
      <c r="X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3399.46</v>
      </c>
      <c r="Y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3520.66</v>
      </c>
    </row>
    <row r="429" spans="1:25" x14ac:dyDescent="0.2">
      <c r="A429" s="78">
        <f t="shared" si="19"/>
        <v>42800</v>
      </c>
      <c r="B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3412.42</v>
      </c>
      <c r="C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3445.63</v>
      </c>
      <c r="D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3485.65</v>
      </c>
      <c r="E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3499.71</v>
      </c>
      <c r="F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3485.3</v>
      </c>
      <c r="G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3459.12</v>
      </c>
      <c r="H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3398.83</v>
      </c>
      <c r="I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3521.93</v>
      </c>
      <c r="J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3449</v>
      </c>
      <c r="K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3520.12</v>
      </c>
      <c r="L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3520.26</v>
      </c>
      <c r="M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3452.57</v>
      </c>
      <c r="N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3453.24</v>
      </c>
      <c r="O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3452.89</v>
      </c>
      <c r="P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3438.09</v>
      </c>
      <c r="Q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3422.85</v>
      </c>
      <c r="R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3395.92</v>
      </c>
      <c r="S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3414.84</v>
      </c>
      <c r="T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3458.25</v>
      </c>
      <c r="U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3477.53</v>
      </c>
      <c r="V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3455.48</v>
      </c>
      <c r="W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3526.31</v>
      </c>
      <c r="X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3660.71</v>
      </c>
      <c r="Y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3517.57</v>
      </c>
    </row>
    <row r="430" spans="1:25" x14ac:dyDescent="0.2">
      <c r="A430" s="78">
        <f t="shared" si="19"/>
        <v>42801</v>
      </c>
      <c r="B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3411.82</v>
      </c>
      <c r="C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3446.0299999999997</v>
      </c>
      <c r="D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3485.99</v>
      </c>
      <c r="E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3500.14</v>
      </c>
      <c r="F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3485.9300000000003</v>
      </c>
      <c r="G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3459.09</v>
      </c>
      <c r="H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3410.61</v>
      </c>
      <c r="I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3564.77</v>
      </c>
      <c r="J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3484.69</v>
      </c>
      <c r="K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3579.07</v>
      </c>
      <c r="L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3536.69</v>
      </c>
      <c r="M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3411.85</v>
      </c>
      <c r="N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3411.4300000000003</v>
      </c>
      <c r="O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3411.11</v>
      </c>
      <c r="P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3411.01</v>
      </c>
      <c r="Q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3411.0699999999997</v>
      </c>
      <c r="R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3395.9700000000003</v>
      </c>
      <c r="S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3425.03</v>
      </c>
      <c r="T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3434.18</v>
      </c>
      <c r="U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3466.26</v>
      </c>
      <c r="V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3435.33</v>
      </c>
      <c r="W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3498.16</v>
      </c>
      <c r="X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3655.36</v>
      </c>
      <c r="Y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3487.42</v>
      </c>
    </row>
    <row r="431" spans="1:25" x14ac:dyDescent="0.2">
      <c r="A431" s="78">
        <f t="shared" si="19"/>
        <v>42802</v>
      </c>
      <c r="B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3395.32</v>
      </c>
      <c r="C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3462.77</v>
      </c>
      <c r="D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3526.7200000000003</v>
      </c>
      <c r="E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3526.56</v>
      </c>
      <c r="F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3526.51</v>
      </c>
      <c r="G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3501.66</v>
      </c>
      <c r="H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3477.9</v>
      </c>
      <c r="I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3448.8</v>
      </c>
      <c r="J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3429.5299999999997</v>
      </c>
      <c r="K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3602.61</v>
      </c>
      <c r="L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3519.74</v>
      </c>
      <c r="M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3519.7</v>
      </c>
      <c r="N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3536.73</v>
      </c>
      <c r="O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3550.47</v>
      </c>
      <c r="P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3549.05</v>
      </c>
      <c r="Q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3582.76</v>
      </c>
      <c r="R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3407.7200000000003</v>
      </c>
      <c r="S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3438.41</v>
      </c>
      <c r="T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3513.5299999999997</v>
      </c>
      <c r="U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3600.3</v>
      </c>
      <c r="V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3573.99</v>
      </c>
      <c r="W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3500.37</v>
      </c>
      <c r="X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3402.99</v>
      </c>
      <c r="Y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3544.44</v>
      </c>
    </row>
    <row r="432" spans="1:25" x14ac:dyDescent="0.2">
      <c r="A432" s="78">
        <f t="shared" si="19"/>
        <v>42803</v>
      </c>
      <c r="B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3409.1</v>
      </c>
      <c r="C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3446.41</v>
      </c>
      <c r="D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3486.35</v>
      </c>
      <c r="E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3500.52</v>
      </c>
      <c r="F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3500.66</v>
      </c>
      <c r="G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3472.73</v>
      </c>
      <c r="H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3422.5</v>
      </c>
      <c r="I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3551.01</v>
      </c>
      <c r="J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3461.17</v>
      </c>
      <c r="K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3554.06</v>
      </c>
      <c r="L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3506.48</v>
      </c>
      <c r="M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3438.75</v>
      </c>
      <c r="N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3412.11</v>
      </c>
      <c r="O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3427.63</v>
      </c>
      <c r="P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3427.64</v>
      </c>
      <c r="Q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3438.43</v>
      </c>
      <c r="R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3438.7</v>
      </c>
      <c r="S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3429.74</v>
      </c>
      <c r="T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3403.74</v>
      </c>
      <c r="U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3449</v>
      </c>
      <c r="V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3399.6800000000003</v>
      </c>
      <c r="W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3479.9700000000003</v>
      </c>
      <c r="X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3614.67</v>
      </c>
      <c r="Y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3481.85</v>
      </c>
    </row>
    <row r="433" spans="1:27" x14ac:dyDescent="0.2">
      <c r="A433" s="78">
        <f t="shared" si="19"/>
        <v>42804</v>
      </c>
      <c r="B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3398.98</v>
      </c>
      <c r="C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3472.64</v>
      </c>
      <c r="D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3486.51</v>
      </c>
      <c r="E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3500.65</v>
      </c>
      <c r="F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3500.76</v>
      </c>
      <c r="G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3472.91</v>
      </c>
      <c r="H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3422.15</v>
      </c>
      <c r="I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3550.0299999999997</v>
      </c>
      <c r="J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3460.7200000000003</v>
      </c>
      <c r="K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3520.6</v>
      </c>
      <c r="L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3497.92</v>
      </c>
      <c r="M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3419.33</v>
      </c>
      <c r="N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3416.79</v>
      </c>
      <c r="O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3427.09</v>
      </c>
      <c r="P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3427.08</v>
      </c>
      <c r="Q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3437.92</v>
      </c>
      <c r="R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3411.57</v>
      </c>
      <c r="S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3436.86</v>
      </c>
      <c r="T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3423.06</v>
      </c>
      <c r="U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3466.5299999999997</v>
      </c>
      <c r="V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3451.34</v>
      </c>
      <c r="W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3493.66</v>
      </c>
      <c r="X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3628.08</v>
      </c>
      <c r="Y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3505.75</v>
      </c>
    </row>
    <row r="434" spans="1:27" x14ac:dyDescent="0.2">
      <c r="A434" s="78">
        <f t="shared" si="19"/>
        <v>42805</v>
      </c>
      <c r="B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3433.46</v>
      </c>
      <c r="C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3434.33</v>
      </c>
      <c r="D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3462.79</v>
      </c>
      <c r="E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3462.65</v>
      </c>
      <c r="F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3477.62</v>
      </c>
      <c r="G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3462.5299999999997</v>
      </c>
      <c r="H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3420.59</v>
      </c>
      <c r="I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3436.91</v>
      </c>
      <c r="J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3557</v>
      </c>
      <c r="K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3435.58</v>
      </c>
      <c r="L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3435.73</v>
      </c>
      <c r="M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3435.64</v>
      </c>
      <c r="N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3471.23</v>
      </c>
      <c r="O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3591.79</v>
      </c>
      <c r="P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3556.5</v>
      </c>
      <c r="Q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3555.87</v>
      </c>
      <c r="R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3553.81</v>
      </c>
      <c r="S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3472.73</v>
      </c>
      <c r="T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3513.2799999999997</v>
      </c>
      <c r="U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3584.21</v>
      </c>
      <c r="V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3562.96</v>
      </c>
      <c r="W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3482.19</v>
      </c>
      <c r="X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3402.79</v>
      </c>
      <c r="Y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3521</v>
      </c>
    </row>
    <row r="435" spans="1:27" x14ac:dyDescent="0.2">
      <c r="A435" s="78">
        <f t="shared" si="19"/>
        <v>42806</v>
      </c>
      <c r="B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3433.96</v>
      </c>
      <c r="C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3434.38</v>
      </c>
      <c r="D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3462.71</v>
      </c>
      <c r="E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3462.75</v>
      </c>
      <c r="F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3477.73</v>
      </c>
      <c r="G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3462.68</v>
      </c>
      <c r="H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3420.48</v>
      </c>
      <c r="I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3427.6800000000003</v>
      </c>
      <c r="J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3477.26</v>
      </c>
      <c r="K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3536.25</v>
      </c>
      <c r="L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3502.9</v>
      </c>
      <c r="M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3487.06</v>
      </c>
      <c r="N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3511.14</v>
      </c>
      <c r="O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3562.9</v>
      </c>
      <c r="P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3544.75</v>
      </c>
      <c r="Q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3541.74</v>
      </c>
      <c r="R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3554.96</v>
      </c>
      <c r="S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3473.19</v>
      </c>
      <c r="T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3513.96</v>
      </c>
      <c r="U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3582.2200000000003</v>
      </c>
      <c r="V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3562.67</v>
      </c>
      <c r="W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3481.18</v>
      </c>
      <c r="X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3415.53</v>
      </c>
      <c r="Y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3521.21</v>
      </c>
    </row>
    <row r="436" spans="1:27" x14ac:dyDescent="0.2">
      <c r="A436" s="78">
        <f t="shared" si="19"/>
        <v>42807</v>
      </c>
      <c r="B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3398.55</v>
      </c>
      <c r="C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3446.06</v>
      </c>
      <c r="D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3485.9300000000003</v>
      </c>
      <c r="E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3500.24</v>
      </c>
      <c r="F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3499.79</v>
      </c>
      <c r="G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3471.88</v>
      </c>
      <c r="H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3439.84</v>
      </c>
      <c r="I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3549.57</v>
      </c>
      <c r="J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3448.39</v>
      </c>
      <c r="K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3496.98</v>
      </c>
      <c r="L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3475.5299999999997</v>
      </c>
      <c r="M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3451.16</v>
      </c>
      <c r="N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3396.05</v>
      </c>
      <c r="O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3410.9700000000003</v>
      </c>
      <c r="P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3426.58</v>
      </c>
      <c r="Q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3426.39</v>
      </c>
      <c r="R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3426.39</v>
      </c>
      <c r="S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3421.1</v>
      </c>
      <c r="T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3402.85</v>
      </c>
      <c r="U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3474.15</v>
      </c>
      <c r="V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3456.06</v>
      </c>
      <c r="W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3500.3</v>
      </c>
      <c r="X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3644.88</v>
      </c>
      <c r="Y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3511.43</v>
      </c>
    </row>
    <row r="437" spans="1:27" x14ac:dyDescent="0.2">
      <c r="A437" s="78">
        <f t="shared" si="19"/>
        <v>42808</v>
      </c>
      <c r="B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3412.74</v>
      </c>
      <c r="C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3445.79</v>
      </c>
      <c r="D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3485.56</v>
      </c>
      <c r="E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3499.89</v>
      </c>
      <c r="F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3499.82</v>
      </c>
      <c r="G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3486.08</v>
      </c>
      <c r="H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3440.77</v>
      </c>
      <c r="I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3565.0299999999997</v>
      </c>
      <c r="J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3449.13</v>
      </c>
      <c r="K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3536.65</v>
      </c>
      <c r="L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3497.98</v>
      </c>
      <c r="M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3441.52</v>
      </c>
      <c r="N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3396.83</v>
      </c>
      <c r="O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3396.74</v>
      </c>
      <c r="P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3406.7</v>
      </c>
      <c r="Q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3416.67</v>
      </c>
      <c r="R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3417.11</v>
      </c>
      <c r="S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3397.94</v>
      </c>
      <c r="T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3399.69</v>
      </c>
      <c r="U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3462.07</v>
      </c>
      <c r="V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3447.66</v>
      </c>
      <c r="W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3499.17</v>
      </c>
      <c r="X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3629.96</v>
      </c>
      <c r="Y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3507.88</v>
      </c>
    </row>
    <row r="438" spans="1:27" x14ac:dyDescent="0.2">
      <c r="A438" s="78">
        <f t="shared" si="19"/>
        <v>42809</v>
      </c>
      <c r="B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3398.26</v>
      </c>
      <c r="C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3445.5</v>
      </c>
      <c r="D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3485.2</v>
      </c>
      <c r="E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3514.06</v>
      </c>
      <c r="F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3514.21</v>
      </c>
      <c r="G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3485.33</v>
      </c>
      <c r="H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3440.2200000000003</v>
      </c>
      <c r="I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3579.67</v>
      </c>
      <c r="J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3471.95</v>
      </c>
      <c r="K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3535.77</v>
      </c>
      <c r="L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3475.87</v>
      </c>
      <c r="M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3462.45</v>
      </c>
      <c r="N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3441.46</v>
      </c>
      <c r="O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3441.64</v>
      </c>
      <c r="P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3441.38</v>
      </c>
      <c r="Q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3441.31</v>
      </c>
      <c r="R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3439.69</v>
      </c>
      <c r="S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3456.13</v>
      </c>
      <c r="T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3448.99</v>
      </c>
      <c r="U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3466.94</v>
      </c>
      <c r="V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3451.09</v>
      </c>
      <c r="W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3501.61</v>
      </c>
      <c r="X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3634.05</v>
      </c>
      <c r="Y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3510.03</v>
      </c>
    </row>
    <row r="439" spans="1:27" s="89" customFormat="1" x14ac:dyDescent="0.25">
      <c r="A439" s="78">
        <f t="shared" si="19"/>
        <v>42810</v>
      </c>
      <c r="B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3397.86</v>
      </c>
      <c r="C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3457.9700000000003</v>
      </c>
      <c r="D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3484.91</v>
      </c>
      <c r="E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3514</v>
      </c>
      <c r="F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3513.93</v>
      </c>
      <c r="G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3485.18</v>
      </c>
      <c r="H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3439.42</v>
      </c>
      <c r="I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3549.73</v>
      </c>
      <c r="J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3427.0299999999997</v>
      </c>
      <c r="K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3497.2200000000003</v>
      </c>
      <c r="L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3475.46</v>
      </c>
      <c r="M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3465.35</v>
      </c>
      <c r="N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3443.9700000000003</v>
      </c>
      <c r="O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3443.38</v>
      </c>
      <c r="P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3442.57</v>
      </c>
      <c r="Q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3442.41</v>
      </c>
      <c r="R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3437.71</v>
      </c>
      <c r="S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3453.44</v>
      </c>
      <c r="T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3451.39</v>
      </c>
      <c r="U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3484.94</v>
      </c>
      <c r="V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3449.8</v>
      </c>
      <c r="W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3491.12</v>
      </c>
      <c r="X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3635.71</v>
      </c>
      <c r="Y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3492.29</v>
      </c>
    </row>
    <row r="440" spans="1:27" x14ac:dyDescent="0.2">
      <c r="A440" s="78">
        <f t="shared" si="19"/>
        <v>42811</v>
      </c>
      <c r="B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3398.3</v>
      </c>
      <c r="C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3457.86</v>
      </c>
      <c r="D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3506.42</v>
      </c>
      <c r="E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3513.81</v>
      </c>
      <c r="F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3513.66</v>
      </c>
      <c r="G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3484.47</v>
      </c>
      <c r="H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3439.5299999999997</v>
      </c>
      <c r="I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3549.14</v>
      </c>
      <c r="J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3437.85</v>
      </c>
      <c r="K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3497.36</v>
      </c>
      <c r="L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3475.88</v>
      </c>
      <c r="M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3466.85</v>
      </c>
      <c r="N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3444.09</v>
      </c>
      <c r="O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3443.85</v>
      </c>
      <c r="P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3442.41</v>
      </c>
      <c r="Q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3441.01</v>
      </c>
      <c r="R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3440.8199999999997</v>
      </c>
      <c r="S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3461.79</v>
      </c>
      <c r="T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3424.31</v>
      </c>
      <c r="U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3451.62</v>
      </c>
      <c r="V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3452.75</v>
      </c>
      <c r="W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3507.23</v>
      </c>
      <c r="X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3631.99</v>
      </c>
      <c r="Y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3489.5299999999997</v>
      </c>
    </row>
    <row r="441" spans="1:27" x14ac:dyDescent="0.2">
      <c r="A441" s="78">
        <f t="shared" si="19"/>
        <v>42812</v>
      </c>
      <c r="B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3409.94</v>
      </c>
      <c r="C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3447.84</v>
      </c>
      <c r="D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3501.36</v>
      </c>
      <c r="E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3501.41</v>
      </c>
      <c r="F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3501.1</v>
      </c>
      <c r="G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3477.83</v>
      </c>
      <c r="H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3427.66</v>
      </c>
      <c r="I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3395.67</v>
      </c>
      <c r="J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3434.4300000000003</v>
      </c>
      <c r="K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3457.08</v>
      </c>
      <c r="L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3436.38</v>
      </c>
      <c r="M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3416.27</v>
      </c>
      <c r="N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3416.34</v>
      </c>
      <c r="O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3587.13</v>
      </c>
      <c r="P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3585.55</v>
      </c>
      <c r="Q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3573.24</v>
      </c>
      <c r="R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3473.29</v>
      </c>
      <c r="S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3404.71</v>
      </c>
      <c r="T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3548.34</v>
      </c>
      <c r="U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3609.81</v>
      </c>
      <c r="V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3576.06</v>
      </c>
      <c r="W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3517.36</v>
      </c>
      <c r="X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3418.9</v>
      </c>
      <c r="Y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3529.48</v>
      </c>
    </row>
    <row r="442" spans="1:27" x14ac:dyDescent="0.2">
      <c r="A442" s="78">
        <f t="shared" si="19"/>
        <v>42813</v>
      </c>
      <c r="B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3420.7</v>
      </c>
      <c r="C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3448.1800000000003</v>
      </c>
      <c r="D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3462.5299999999997</v>
      </c>
      <c r="E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3501.31</v>
      </c>
      <c r="F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3501.33</v>
      </c>
      <c r="G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3477.47</v>
      </c>
      <c r="H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3462.79</v>
      </c>
      <c r="I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3427.91</v>
      </c>
      <c r="J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3431.2</v>
      </c>
      <c r="K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3487.37</v>
      </c>
      <c r="L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3457.7799999999997</v>
      </c>
      <c r="M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3457.9</v>
      </c>
      <c r="N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3457.65</v>
      </c>
      <c r="O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3555.59</v>
      </c>
      <c r="P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3555.34</v>
      </c>
      <c r="Q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3539.5299999999997</v>
      </c>
      <c r="R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3486.83</v>
      </c>
      <c r="S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3437.01</v>
      </c>
      <c r="T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3538.85</v>
      </c>
      <c r="U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3622.84</v>
      </c>
      <c r="V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3574.4700000000003</v>
      </c>
      <c r="W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3523.91</v>
      </c>
      <c r="X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3404.13</v>
      </c>
      <c r="Y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3512.65</v>
      </c>
    </row>
    <row r="443" spans="1:27" x14ac:dyDescent="0.2">
      <c r="A443" s="78">
        <f t="shared" si="19"/>
        <v>42814</v>
      </c>
      <c r="B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3409.91</v>
      </c>
      <c r="C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3472.42</v>
      </c>
      <c r="D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3507.59</v>
      </c>
      <c r="E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3515.08</v>
      </c>
      <c r="F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3514.99</v>
      </c>
      <c r="G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3485.99</v>
      </c>
      <c r="H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3440.49</v>
      </c>
      <c r="I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3550.29</v>
      </c>
      <c r="J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3438.2</v>
      </c>
      <c r="K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3497.69</v>
      </c>
      <c r="L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3462.37</v>
      </c>
      <c r="M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3451.51</v>
      </c>
      <c r="N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3442.78</v>
      </c>
      <c r="O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3435.19</v>
      </c>
      <c r="P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3434.55</v>
      </c>
      <c r="Q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3440.96</v>
      </c>
      <c r="R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3440.99</v>
      </c>
      <c r="S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3461.22</v>
      </c>
      <c r="T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3425.49</v>
      </c>
      <c r="U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3454.2200000000003</v>
      </c>
      <c r="V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3454.18</v>
      </c>
      <c r="W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3519.19</v>
      </c>
      <c r="X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3631.86</v>
      </c>
      <c r="Y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3489.71</v>
      </c>
    </row>
    <row r="444" spans="1:27" x14ac:dyDescent="0.2">
      <c r="A444" s="78">
        <f t="shared" si="19"/>
        <v>42815</v>
      </c>
      <c r="B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3410.84</v>
      </c>
      <c r="C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3439.24</v>
      </c>
      <c r="D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3471.68</v>
      </c>
      <c r="E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3485.4</v>
      </c>
      <c r="F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3485.29</v>
      </c>
      <c r="G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3485.39</v>
      </c>
      <c r="H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3410.02</v>
      </c>
      <c r="I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3550.23</v>
      </c>
      <c r="J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3437.9700000000003</v>
      </c>
      <c r="K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3497.97</v>
      </c>
      <c r="L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3462.72</v>
      </c>
      <c r="M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3453.17</v>
      </c>
      <c r="N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3444.7200000000003</v>
      </c>
      <c r="O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3437.05</v>
      </c>
      <c r="P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3435.87</v>
      </c>
      <c r="Q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3442.84</v>
      </c>
      <c r="R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3443.01</v>
      </c>
      <c r="S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3463.62</v>
      </c>
      <c r="T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3427.17</v>
      </c>
      <c r="U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3455.49</v>
      </c>
      <c r="V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3455.21</v>
      </c>
      <c r="W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3521.1</v>
      </c>
      <c r="X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3655.06</v>
      </c>
      <c r="Y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3502.58</v>
      </c>
    </row>
    <row r="445" spans="1:27" x14ac:dyDescent="0.2">
      <c r="A445" s="78">
        <f t="shared" si="19"/>
        <v>42816</v>
      </c>
      <c r="B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3411.71</v>
      </c>
      <c r="C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3438.84</v>
      </c>
      <c r="D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3485.01</v>
      </c>
      <c r="E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3506.66</v>
      </c>
      <c r="F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3506.66</v>
      </c>
      <c r="G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3485.18</v>
      </c>
      <c r="H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3439.59</v>
      </c>
      <c r="I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3549.05</v>
      </c>
      <c r="J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3437.91</v>
      </c>
      <c r="K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3498.48</v>
      </c>
      <c r="L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3463.07</v>
      </c>
      <c r="M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3456.75</v>
      </c>
      <c r="N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3442</v>
      </c>
      <c r="O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3434.83</v>
      </c>
      <c r="P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3434.59</v>
      </c>
      <c r="Q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3441.49</v>
      </c>
      <c r="R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3441.34</v>
      </c>
      <c r="S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3461.81</v>
      </c>
      <c r="T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3425.84</v>
      </c>
      <c r="U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3452.9700000000003</v>
      </c>
      <c r="V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3453.29</v>
      </c>
      <c r="W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3516.05</v>
      </c>
      <c r="X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3638.61</v>
      </c>
      <c r="Y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3472.09</v>
      </c>
      <c r="AA445" s="79"/>
    </row>
    <row r="446" spans="1:27" x14ac:dyDescent="0.2">
      <c r="A446" s="78">
        <f t="shared" si="19"/>
        <v>42817</v>
      </c>
      <c r="B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3398.36</v>
      </c>
      <c r="C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3458.65</v>
      </c>
      <c r="D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3485.59</v>
      </c>
      <c r="E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3506.99</v>
      </c>
      <c r="F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3506.99</v>
      </c>
      <c r="G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3485.43</v>
      </c>
      <c r="H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3439.82</v>
      </c>
      <c r="I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3550.09</v>
      </c>
      <c r="J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3438.1</v>
      </c>
      <c r="K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3498.25</v>
      </c>
      <c r="L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3463.03</v>
      </c>
      <c r="M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3418.87</v>
      </c>
      <c r="N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3419.36</v>
      </c>
      <c r="O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3419.36</v>
      </c>
      <c r="P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3419.3</v>
      </c>
      <c r="Q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3439.51</v>
      </c>
      <c r="R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3439.3</v>
      </c>
      <c r="S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3457.59</v>
      </c>
      <c r="T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3424.88</v>
      </c>
      <c r="U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3452.54</v>
      </c>
      <c r="V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3453.4300000000003</v>
      </c>
      <c r="W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3510.75</v>
      </c>
      <c r="X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3614.4300000000003</v>
      </c>
      <c r="Y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3497.98</v>
      </c>
    </row>
    <row r="447" spans="1:27" x14ac:dyDescent="0.2">
      <c r="A447" s="78">
        <f t="shared" si="19"/>
        <v>42818</v>
      </c>
      <c r="B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3398.52</v>
      </c>
      <c r="C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3472.13</v>
      </c>
      <c r="D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3500.21</v>
      </c>
      <c r="E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3530.16</v>
      </c>
      <c r="F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3530.1</v>
      </c>
      <c r="G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3485.78</v>
      </c>
      <c r="H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3439.82</v>
      </c>
      <c r="I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3550.08</v>
      </c>
      <c r="J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3466.76</v>
      </c>
      <c r="K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3553.82</v>
      </c>
      <c r="L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3498.46</v>
      </c>
      <c r="M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3404.9300000000003</v>
      </c>
      <c r="N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3405.0299999999997</v>
      </c>
      <c r="O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3404.96</v>
      </c>
      <c r="P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3404.98</v>
      </c>
      <c r="Q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3404.78</v>
      </c>
      <c r="R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3439.13</v>
      </c>
      <c r="S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3459.17</v>
      </c>
      <c r="T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3425.61</v>
      </c>
      <c r="U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3457.02</v>
      </c>
      <c r="V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3454.81</v>
      </c>
      <c r="W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3516.63</v>
      </c>
      <c r="X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3635.61</v>
      </c>
      <c r="Y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3497.72</v>
      </c>
    </row>
    <row r="448" spans="1:27" x14ac:dyDescent="0.2">
      <c r="A448" s="78">
        <f t="shared" si="19"/>
        <v>42819</v>
      </c>
      <c r="B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3395.29</v>
      </c>
      <c r="C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3478</v>
      </c>
      <c r="D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3493.56</v>
      </c>
      <c r="E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3501.45</v>
      </c>
      <c r="F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3501.37</v>
      </c>
      <c r="G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3477.52</v>
      </c>
      <c r="H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3462.76</v>
      </c>
      <c r="I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3422.88</v>
      </c>
      <c r="J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3451.41</v>
      </c>
      <c r="K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3487.1</v>
      </c>
      <c r="L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3457.3</v>
      </c>
      <c r="M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3457.08</v>
      </c>
      <c r="N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3456.84</v>
      </c>
      <c r="O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3607.85</v>
      </c>
      <c r="P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3604.3</v>
      </c>
      <c r="Q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3580.32</v>
      </c>
      <c r="R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3487.33</v>
      </c>
      <c r="S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3436.99</v>
      </c>
      <c r="T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3557.44</v>
      </c>
      <c r="U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3646.35</v>
      </c>
      <c r="V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3591.05</v>
      </c>
      <c r="W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3529.54</v>
      </c>
      <c r="X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3403.6</v>
      </c>
      <c r="Y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3534.65</v>
      </c>
    </row>
    <row r="449" spans="1:25" x14ac:dyDescent="0.2">
      <c r="A449" s="78">
        <f t="shared" si="19"/>
        <v>42820</v>
      </c>
      <c r="B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3395.05</v>
      </c>
      <c r="C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3462.5299999999997</v>
      </c>
      <c r="D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3501.43</v>
      </c>
      <c r="E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3501.43</v>
      </c>
      <c r="F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3501.31</v>
      </c>
      <c r="G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3477.65</v>
      </c>
      <c r="H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3427.2</v>
      </c>
      <c r="I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3401.6</v>
      </c>
      <c r="J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3433.2</v>
      </c>
      <c r="K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3502.95</v>
      </c>
      <c r="L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3511.84</v>
      </c>
      <c r="M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3511.6</v>
      </c>
      <c r="N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3536.6</v>
      </c>
      <c r="O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3563.8</v>
      </c>
      <c r="P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3514.7799999999997</v>
      </c>
      <c r="Q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3507.29</v>
      </c>
      <c r="R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3581.81</v>
      </c>
      <c r="S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3471.68</v>
      </c>
      <c r="T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3461.35</v>
      </c>
      <c r="U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3576.74</v>
      </c>
      <c r="V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3544.89</v>
      </c>
      <c r="W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3484.17</v>
      </c>
      <c r="X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3436.0299999999997</v>
      </c>
      <c r="Y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3475.2200000000003</v>
      </c>
    </row>
    <row r="450" spans="1:25" x14ac:dyDescent="0.2">
      <c r="A450" s="78">
        <f t="shared" si="19"/>
        <v>42821</v>
      </c>
      <c r="B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3398.43</v>
      </c>
      <c r="C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3471.89</v>
      </c>
      <c r="D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3500.07</v>
      </c>
      <c r="E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3530.12</v>
      </c>
      <c r="F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3530.26</v>
      </c>
      <c r="G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3507.26</v>
      </c>
      <c r="H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3459.19</v>
      </c>
      <c r="I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3564.59</v>
      </c>
      <c r="J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3484.33</v>
      </c>
      <c r="K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3578.81</v>
      </c>
      <c r="L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3536.66</v>
      </c>
      <c r="M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3405.93</v>
      </c>
      <c r="N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3411.7</v>
      </c>
      <c r="O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3411.58</v>
      </c>
      <c r="P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3406.12</v>
      </c>
      <c r="Q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3406.35</v>
      </c>
      <c r="R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3443.18</v>
      </c>
      <c r="S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3456.8199999999997</v>
      </c>
      <c r="T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3428.15</v>
      </c>
      <c r="U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3454.94</v>
      </c>
      <c r="V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3456.28</v>
      </c>
      <c r="W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3497.74</v>
      </c>
      <c r="X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3609.92</v>
      </c>
      <c r="Y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3465.71</v>
      </c>
    </row>
    <row r="451" spans="1:25" x14ac:dyDescent="0.2">
      <c r="A451" s="78">
        <f t="shared" si="19"/>
        <v>42822</v>
      </c>
      <c r="B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3419.92</v>
      </c>
      <c r="C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3433.24</v>
      </c>
      <c r="D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3458.51</v>
      </c>
      <c r="E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3471.67</v>
      </c>
      <c r="F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3471.75</v>
      </c>
      <c r="G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3458.55</v>
      </c>
      <c r="H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3409.71</v>
      </c>
      <c r="I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3549.91</v>
      </c>
      <c r="J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3437.76</v>
      </c>
      <c r="K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3519.73</v>
      </c>
      <c r="L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3497.32</v>
      </c>
      <c r="M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3444.64</v>
      </c>
      <c r="N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3422.33</v>
      </c>
      <c r="O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3422.77</v>
      </c>
      <c r="P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3407.38</v>
      </c>
      <c r="Q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3407.48</v>
      </c>
      <c r="R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3445.12</v>
      </c>
      <c r="S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3444.98</v>
      </c>
      <c r="T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3429.64</v>
      </c>
      <c r="U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3456.4300000000003</v>
      </c>
      <c r="V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3456.81</v>
      </c>
      <c r="W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3497.4700000000003</v>
      </c>
      <c r="X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3630.71</v>
      </c>
      <c r="Y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3494.04</v>
      </c>
    </row>
    <row r="452" spans="1:25" x14ac:dyDescent="0.2">
      <c r="A452" s="78">
        <f t="shared" si="19"/>
        <v>42823</v>
      </c>
      <c r="B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3409.59</v>
      </c>
      <c r="C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3471.9</v>
      </c>
      <c r="D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3458.63</v>
      </c>
      <c r="E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3485.82</v>
      </c>
      <c r="F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3485.9300000000003</v>
      </c>
      <c r="G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3472.24</v>
      </c>
      <c r="H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3434.22</v>
      </c>
      <c r="I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3603.91</v>
      </c>
      <c r="J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3438.62</v>
      </c>
      <c r="K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3520.7</v>
      </c>
      <c r="L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3498.52</v>
      </c>
      <c r="M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3447.77</v>
      </c>
      <c r="N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3423.51</v>
      </c>
      <c r="O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3406.5</v>
      </c>
      <c r="P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3416.6</v>
      </c>
      <c r="Q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3416.5299999999997</v>
      </c>
      <c r="R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3406.26</v>
      </c>
      <c r="S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3406.64</v>
      </c>
      <c r="T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3432.01</v>
      </c>
      <c r="U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3439.89</v>
      </c>
      <c r="V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3458.79</v>
      </c>
      <c r="W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3447.09</v>
      </c>
      <c r="X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3631.0299999999997</v>
      </c>
      <c r="Y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3502.39</v>
      </c>
    </row>
    <row r="453" spans="1:25" x14ac:dyDescent="0.2">
      <c r="A453" s="78">
        <f t="shared" ref="A453:A454" si="20">A416</f>
        <v>42824</v>
      </c>
      <c r="B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3409.04</v>
      </c>
      <c r="C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3432.99</v>
      </c>
      <c r="D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3471.7799999999997</v>
      </c>
      <c r="E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3485.58</v>
      </c>
      <c r="F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3485.81</v>
      </c>
      <c r="G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3471.88</v>
      </c>
      <c r="H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3433.76</v>
      </c>
      <c r="I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3534.69</v>
      </c>
      <c r="J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3460.19</v>
      </c>
      <c r="K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3527.87</v>
      </c>
      <c r="L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3520.15</v>
      </c>
      <c r="M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3407.12</v>
      </c>
      <c r="N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3406.26</v>
      </c>
      <c r="O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3411</v>
      </c>
      <c r="P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3436.98</v>
      </c>
      <c r="Q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3436.3</v>
      </c>
      <c r="R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3447.39</v>
      </c>
      <c r="S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3447.2799999999997</v>
      </c>
      <c r="T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3489.42</v>
      </c>
      <c r="U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3430.52</v>
      </c>
      <c r="V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3400.24</v>
      </c>
      <c r="W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3447.38</v>
      </c>
      <c r="X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3610.73</v>
      </c>
      <c r="Y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3458.46</v>
      </c>
    </row>
    <row r="454" spans="1:25" x14ac:dyDescent="0.2">
      <c r="A454" s="78">
        <f t="shared" si="20"/>
        <v>42825</v>
      </c>
      <c r="B454" s="13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3421</v>
      </c>
      <c r="C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3458.59</v>
      </c>
      <c r="D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3485.74</v>
      </c>
      <c r="E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3499.87</v>
      </c>
      <c r="F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3507.38</v>
      </c>
      <c r="G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3507.39</v>
      </c>
      <c r="H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3459.2799999999997</v>
      </c>
      <c r="I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3564.44</v>
      </c>
      <c r="J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3459.74</v>
      </c>
      <c r="K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3534.6800000000003</v>
      </c>
      <c r="L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3461.26</v>
      </c>
      <c r="M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3464.71</v>
      </c>
      <c r="N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3455.96</v>
      </c>
      <c r="O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3456.07</v>
      </c>
      <c r="P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3448.63</v>
      </c>
      <c r="Q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3447.75</v>
      </c>
      <c r="R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3442.0699999999997</v>
      </c>
      <c r="S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3441.28</v>
      </c>
      <c r="T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3413.55</v>
      </c>
      <c r="U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3428.12</v>
      </c>
      <c r="V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3400.34</v>
      </c>
      <c r="W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3516.06</v>
      </c>
      <c r="X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3625.21</v>
      </c>
      <c r="Y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3501.88</v>
      </c>
    </row>
    <row r="456" spans="1:25" x14ac:dyDescent="0.25">
      <c r="A456" s="76" t="s">
        <v>148</v>
      </c>
    </row>
    <row r="457" spans="1:25" x14ac:dyDescent="0.25">
      <c r="A457" s="86" t="s">
        <v>149</v>
      </c>
      <c r="B457" s="77"/>
      <c r="C457" s="77"/>
      <c r="D457" s="77"/>
    </row>
    <row r="458" spans="1:25" ht="12.75" x14ac:dyDescent="0.2">
      <c r="A458" s="175" t="s">
        <v>48</v>
      </c>
      <c r="B458" s="186" t="s">
        <v>121</v>
      </c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8"/>
    </row>
    <row r="459" spans="1:25" ht="12.75" x14ac:dyDescent="0.2">
      <c r="A459" s="176"/>
      <c r="B459" s="189"/>
      <c r="C459" s="190"/>
      <c r="D459" s="190"/>
      <c r="E459" s="190"/>
      <c r="F459" s="190"/>
      <c r="G459" s="190"/>
      <c r="H459" s="190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1"/>
    </row>
    <row r="460" spans="1:25" ht="12.75" x14ac:dyDescent="0.2">
      <c r="A460" s="176"/>
      <c r="B460" s="178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0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5" ht="12.75" x14ac:dyDescent="0.2">
      <c r="A461" s="177"/>
      <c r="B461" s="179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1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5" x14ac:dyDescent="0.2">
      <c r="A462" s="78">
        <f>A424</f>
        <v>42795</v>
      </c>
      <c r="B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4048.25</v>
      </c>
      <c r="C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3984.0699999999997</v>
      </c>
      <c r="D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3966.8199999999997</v>
      </c>
      <c r="E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3978.2799999999997</v>
      </c>
      <c r="F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3992.69</v>
      </c>
      <c r="G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3966.18</v>
      </c>
      <c r="H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4005.27</v>
      </c>
      <c r="I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4024.0699999999997</v>
      </c>
      <c r="J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3963.93</v>
      </c>
      <c r="K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4009.35</v>
      </c>
      <c r="L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3981.25</v>
      </c>
      <c r="M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4037</v>
      </c>
      <c r="N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4033.09</v>
      </c>
      <c r="O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4032.8</v>
      </c>
      <c r="P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3998.81</v>
      </c>
      <c r="Q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3996.93</v>
      </c>
      <c r="R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4046.93</v>
      </c>
      <c r="S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4091.1099999999997</v>
      </c>
      <c r="T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4189.74</v>
      </c>
      <c r="U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4197.97</v>
      </c>
      <c r="V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4183.6100000000006</v>
      </c>
      <c r="W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4230.2700000000004</v>
      </c>
      <c r="X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4386.0600000000004</v>
      </c>
      <c r="Y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4232.0599999999995</v>
      </c>
    </row>
    <row r="463" spans="1:25" x14ac:dyDescent="0.2">
      <c r="A463" s="78">
        <f>A462+1</f>
        <v>42796</v>
      </c>
      <c r="B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3988.66</v>
      </c>
      <c r="C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3982.8</v>
      </c>
      <c r="D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3988.32</v>
      </c>
      <c r="E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3988.39</v>
      </c>
      <c r="F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3988.9</v>
      </c>
      <c r="G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3968.79</v>
      </c>
      <c r="H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3987.98</v>
      </c>
      <c r="I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4060.5699999999997</v>
      </c>
      <c r="J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3978.08</v>
      </c>
      <c r="K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4035.1</v>
      </c>
      <c r="L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4035.25</v>
      </c>
      <c r="M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4046.65</v>
      </c>
      <c r="N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3984.51</v>
      </c>
      <c r="O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3968.14</v>
      </c>
      <c r="P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3972.0699999999997</v>
      </c>
      <c r="Q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3971.91</v>
      </c>
      <c r="R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3984.43</v>
      </c>
      <c r="S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3983.33</v>
      </c>
      <c r="T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4075.06</v>
      </c>
      <c r="U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4042.13</v>
      </c>
      <c r="V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4025.02</v>
      </c>
      <c r="W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4125.2700000000004</v>
      </c>
      <c r="X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4266.26</v>
      </c>
      <c r="Y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4111.33</v>
      </c>
    </row>
    <row r="464" spans="1:25" x14ac:dyDescent="0.2">
      <c r="A464" s="78">
        <f t="shared" ref="A464:A492" si="21">A463+1</f>
        <v>42797</v>
      </c>
      <c r="B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4002.45</v>
      </c>
      <c r="C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3995.29</v>
      </c>
      <c r="D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4038.79</v>
      </c>
      <c r="E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4038.83</v>
      </c>
      <c r="F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4039.47</v>
      </c>
      <c r="G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3995.96</v>
      </c>
      <c r="H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3995.94</v>
      </c>
      <c r="I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4053.82</v>
      </c>
      <c r="J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4014.92</v>
      </c>
      <c r="K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4111.1399999999994</v>
      </c>
      <c r="L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4111.1899999999996</v>
      </c>
      <c r="M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3990.91</v>
      </c>
      <c r="N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3984.35</v>
      </c>
      <c r="O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3984.16</v>
      </c>
      <c r="P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4014.5299999999997</v>
      </c>
      <c r="Q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4014.45</v>
      </c>
      <c r="R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4014.18</v>
      </c>
      <c r="S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3989.06</v>
      </c>
      <c r="T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4027.65</v>
      </c>
      <c r="U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4048.79</v>
      </c>
      <c r="V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4038.46</v>
      </c>
      <c r="W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4116.87</v>
      </c>
      <c r="X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4268.3</v>
      </c>
      <c r="Y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4109.54</v>
      </c>
    </row>
    <row r="465" spans="1:25" x14ac:dyDescent="0.2">
      <c r="A465" s="78">
        <f t="shared" si="21"/>
        <v>42798</v>
      </c>
      <c r="B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4016.38</v>
      </c>
      <c r="C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4026.54</v>
      </c>
      <c r="D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4043.38</v>
      </c>
      <c r="E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4043.44</v>
      </c>
      <c r="F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4044.06</v>
      </c>
      <c r="G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4002.92</v>
      </c>
      <c r="H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3992.7</v>
      </c>
      <c r="I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4018.49</v>
      </c>
      <c r="J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4144.99</v>
      </c>
      <c r="K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3975.2</v>
      </c>
      <c r="L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3975.6</v>
      </c>
      <c r="M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3975.38</v>
      </c>
      <c r="N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3975.1</v>
      </c>
      <c r="O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4267.22</v>
      </c>
      <c r="P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4253.03</v>
      </c>
      <c r="Q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4239.82</v>
      </c>
      <c r="R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4004.83</v>
      </c>
      <c r="S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3967.0099999999998</v>
      </c>
      <c r="T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4208.01</v>
      </c>
      <c r="U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4298.22</v>
      </c>
      <c r="V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4240.9799999999996</v>
      </c>
      <c r="W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4127.47</v>
      </c>
      <c r="X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4010.85</v>
      </c>
      <c r="Y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4138.21</v>
      </c>
    </row>
    <row r="466" spans="1:25" x14ac:dyDescent="0.2">
      <c r="A466" s="78">
        <f t="shared" si="21"/>
        <v>42799</v>
      </c>
      <c r="B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4013.45</v>
      </c>
      <c r="C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4026.19</v>
      </c>
      <c r="D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4042.54</v>
      </c>
      <c r="E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4042.56</v>
      </c>
      <c r="F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4043.5299999999997</v>
      </c>
      <c r="G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4002.49</v>
      </c>
      <c r="H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3987.18</v>
      </c>
      <c r="I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4015.92</v>
      </c>
      <c r="J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4138.05</v>
      </c>
      <c r="K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3989.01</v>
      </c>
      <c r="L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4012.52</v>
      </c>
      <c r="M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4012.52</v>
      </c>
      <c r="N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4011.98</v>
      </c>
      <c r="O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4184.76</v>
      </c>
      <c r="P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4150.28</v>
      </c>
      <c r="Q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4147.07</v>
      </c>
      <c r="R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4053.31</v>
      </c>
      <c r="S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3975.33</v>
      </c>
      <c r="T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4132.07</v>
      </c>
      <c r="U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4221.74</v>
      </c>
      <c r="V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4176.09</v>
      </c>
      <c r="W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4095.74</v>
      </c>
      <c r="X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3969.85</v>
      </c>
      <c r="Y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4110.42</v>
      </c>
    </row>
    <row r="467" spans="1:25" x14ac:dyDescent="0.2">
      <c r="A467" s="78">
        <f t="shared" si="21"/>
        <v>42800</v>
      </c>
      <c r="B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3984.88</v>
      </c>
      <c r="C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4023.39</v>
      </c>
      <c r="D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4069.8199999999997</v>
      </c>
      <c r="E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4086.13</v>
      </c>
      <c r="F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4069.41</v>
      </c>
      <c r="G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4039.05</v>
      </c>
      <c r="H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3969.12</v>
      </c>
      <c r="I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4111.8999999999996</v>
      </c>
      <c r="J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4027.3</v>
      </c>
      <c r="K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4109.79</v>
      </c>
      <c r="L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4109.96</v>
      </c>
      <c r="M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4031.44</v>
      </c>
      <c r="N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4032.22</v>
      </c>
      <c r="O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4031.8199999999997</v>
      </c>
      <c r="P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4014.6499999999996</v>
      </c>
      <c r="Q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3996.98</v>
      </c>
      <c r="R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3965.75</v>
      </c>
      <c r="S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3987.69</v>
      </c>
      <c r="T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4038.04</v>
      </c>
      <c r="U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4060.4</v>
      </c>
      <c r="V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4034.82</v>
      </c>
      <c r="W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4116.9799999999996</v>
      </c>
      <c r="X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4272.87</v>
      </c>
      <c r="Y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4106.84</v>
      </c>
    </row>
    <row r="468" spans="1:25" x14ac:dyDescent="0.2">
      <c r="A468" s="78">
        <f t="shared" si="21"/>
        <v>42801</v>
      </c>
      <c r="B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3984.19</v>
      </c>
      <c r="C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4023.87</v>
      </c>
      <c r="D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4070.22</v>
      </c>
      <c r="E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4086.62</v>
      </c>
      <c r="F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4070.14</v>
      </c>
      <c r="G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4039.01</v>
      </c>
      <c r="H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3982.7799999999997</v>
      </c>
      <c r="I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4161.59</v>
      </c>
      <c r="J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4068.71</v>
      </c>
      <c r="K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4178.17</v>
      </c>
      <c r="L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4129.01</v>
      </c>
      <c r="M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3984.21</v>
      </c>
      <c r="N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3983.73</v>
      </c>
      <c r="O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3983.36</v>
      </c>
      <c r="P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3983.24</v>
      </c>
      <c r="Q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3983.3199999999997</v>
      </c>
      <c r="R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3965.8</v>
      </c>
      <c r="S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3999.51</v>
      </c>
      <c r="T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4010.12</v>
      </c>
      <c r="U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4047.33</v>
      </c>
      <c r="V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4011.46</v>
      </c>
      <c r="W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4084.32</v>
      </c>
      <c r="X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4266.66</v>
      </c>
      <c r="Y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4071.87</v>
      </c>
    </row>
    <row r="469" spans="1:25" x14ac:dyDescent="0.2">
      <c r="A469" s="78">
        <f t="shared" si="21"/>
        <v>42802</v>
      </c>
      <c r="B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3965.04</v>
      </c>
      <c r="C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4043.2799999999997</v>
      </c>
      <c r="D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4117.45</v>
      </c>
      <c r="E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4117.2700000000004</v>
      </c>
      <c r="F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4117.21</v>
      </c>
      <c r="G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4088.39</v>
      </c>
      <c r="H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4060.8199999999997</v>
      </c>
      <c r="I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4027.0699999999997</v>
      </c>
      <c r="J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4004.72</v>
      </c>
      <c r="K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4205.47</v>
      </c>
      <c r="L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4109.3599999999997</v>
      </c>
      <c r="M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4109.3099999999995</v>
      </c>
      <c r="N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4129.0599999999995</v>
      </c>
      <c r="O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4145</v>
      </c>
      <c r="P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4143.3500000000004</v>
      </c>
      <c r="Q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4182.46</v>
      </c>
      <c r="R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3979.43</v>
      </c>
      <c r="S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4015.02</v>
      </c>
      <c r="T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4102.1499999999996</v>
      </c>
      <c r="U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4202.8</v>
      </c>
      <c r="V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4172.28</v>
      </c>
      <c r="W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4086.89</v>
      </c>
      <c r="X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3973.94</v>
      </c>
      <c r="Y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4138.01</v>
      </c>
    </row>
    <row r="470" spans="1:25" x14ac:dyDescent="0.2">
      <c r="A470" s="78">
        <f t="shared" si="21"/>
        <v>42803</v>
      </c>
      <c r="B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3981.0299999999997</v>
      </c>
      <c r="C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4024.3</v>
      </c>
      <c r="D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4070.63</v>
      </c>
      <c r="E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4087.06</v>
      </c>
      <c r="F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4087.23</v>
      </c>
      <c r="G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4054.83</v>
      </c>
      <c r="H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3996.5699999999997</v>
      </c>
      <c r="I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4145.63</v>
      </c>
      <c r="J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4041.43</v>
      </c>
      <c r="K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4149.17</v>
      </c>
      <c r="L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4093.97</v>
      </c>
      <c r="M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4015.42</v>
      </c>
      <c r="N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3984.52</v>
      </c>
      <c r="O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4002.5299999999997</v>
      </c>
      <c r="P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4002.54</v>
      </c>
      <c r="Q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4015.05</v>
      </c>
      <c r="R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4015.36</v>
      </c>
      <c r="S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4004.97</v>
      </c>
      <c r="T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3974.81</v>
      </c>
      <c r="U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4027.3</v>
      </c>
      <c r="V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3970.11</v>
      </c>
      <c r="W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4063.23</v>
      </c>
      <c r="X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4219.46</v>
      </c>
      <c r="Y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4065.41</v>
      </c>
    </row>
    <row r="471" spans="1:25" x14ac:dyDescent="0.2">
      <c r="A471" s="78">
        <f t="shared" si="21"/>
        <v>42804</v>
      </c>
      <c r="B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3969.29</v>
      </c>
      <c r="C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4054.73</v>
      </c>
      <c r="D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4070.8199999999997</v>
      </c>
      <c r="E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4087.21</v>
      </c>
      <c r="F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4087.34</v>
      </c>
      <c r="G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4055.04</v>
      </c>
      <c r="H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3996.16</v>
      </c>
      <c r="I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4144.49</v>
      </c>
      <c r="J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4040.9</v>
      </c>
      <c r="K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4110.3599999999997</v>
      </c>
      <c r="L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4084.04</v>
      </c>
      <c r="M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3992.89</v>
      </c>
      <c r="N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3989.95</v>
      </c>
      <c r="O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4001.9</v>
      </c>
      <c r="P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4001.89</v>
      </c>
      <c r="Q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4014.46</v>
      </c>
      <c r="R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3983.89</v>
      </c>
      <c r="S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4013.22</v>
      </c>
      <c r="T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3997.22</v>
      </c>
      <c r="U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4047.64</v>
      </c>
      <c r="V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4030.0299999999997</v>
      </c>
      <c r="W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4079.11</v>
      </c>
      <c r="X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4235.0200000000004</v>
      </c>
      <c r="Y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4093.13</v>
      </c>
    </row>
    <row r="472" spans="1:25" x14ac:dyDescent="0.2">
      <c r="A472" s="78">
        <f t="shared" si="21"/>
        <v>42805</v>
      </c>
      <c r="B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4009.29</v>
      </c>
      <c r="C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4010.3</v>
      </c>
      <c r="D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4043.3</v>
      </c>
      <c r="E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4043.14</v>
      </c>
      <c r="F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4060.5</v>
      </c>
      <c r="G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4043</v>
      </c>
      <c r="H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3994.3599999999997</v>
      </c>
      <c r="I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4013.29</v>
      </c>
      <c r="J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4152.58</v>
      </c>
      <c r="K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4011.74</v>
      </c>
      <c r="L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4011.92</v>
      </c>
      <c r="M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4011.82</v>
      </c>
      <c r="N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4053.09</v>
      </c>
      <c r="O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4192.92</v>
      </c>
      <c r="P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4151.99</v>
      </c>
      <c r="Q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4151.26</v>
      </c>
      <c r="R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4148.87</v>
      </c>
      <c r="S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4054.83</v>
      </c>
      <c r="T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4101.87</v>
      </c>
      <c r="U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4184.13</v>
      </c>
      <c r="V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4159.49</v>
      </c>
      <c r="W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4065.81</v>
      </c>
      <c r="X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3973.71</v>
      </c>
      <c r="Y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4110.82</v>
      </c>
    </row>
    <row r="473" spans="1:25" x14ac:dyDescent="0.2">
      <c r="A473" s="78">
        <f t="shared" si="21"/>
        <v>42806</v>
      </c>
      <c r="B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4009.8599999999997</v>
      </c>
      <c r="C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4010.35</v>
      </c>
      <c r="D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4043.21</v>
      </c>
      <c r="E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4043.25</v>
      </c>
      <c r="F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4060.63</v>
      </c>
      <c r="G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4043.18</v>
      </c>
      <c r="H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3994.23</v>
      </c>
      <c r="I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4002.58</v>
      </c>
      <c r="J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4060.08</v>
      </c>
      <c r="K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4128.5</v>
      </c>
      <c r="L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4089.8199999999997</v>
      </c>
      <c r="M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4071.46</v>
      </c>
      <c r="N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4099.38</v>
      </c>
      <c r="O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4159.41</v>
      </c>
      <c r="P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4138.37</v>
      </c>
      <c r="Q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4134.88</v>
      </c>
      <c r="R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4150.21</v>
      </c>
      <c r="S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4055.37</v>
      </c>
      <c r="T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4102.6499999999996</v>
      </c>
      <c r="U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4181.83</v>
      </c>
      <c r="V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4159.1499999999996</v>
      </c>
      <c r="W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4064.63</v>
      </c>
      <c r="X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3988.48</v>
      </c>
      <c r="Y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4111.0599999999995</v>
      </c>
    </row>
    <row r="474" spans="1:25" x14ac:dyDescent="0.2">
      <c r="A474" s="78">
        <f t="shared" si="21"/>
        <v>42807</v>
      </c>
      <c r="B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3968.79</v>
      </c>
      <c r="C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4023.89</v>
      </c>
      <c r="D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4070.14</v>
      </c>
      <c r="E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4086.74</v>
      </c>
      <c r="F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4086.22</v>
      </c>
      <c r="G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4053.85</v>
      </c>
      <c r="H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4016.69</v>
      </c>
      <c r="I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4143.95</v>
      </c>
      <c r="J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4026.6</v>
      </c>
      <c r="K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4082.96</v>
      </c>
      <c r="L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4058.08</v>
      </c>
      <c r="M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4029.81</v>
      </c>
      <c r="N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3965.89</v>
      </c>
      <c r="O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3983.2</v>
      </c>
      <c r="P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4001.3</v>
      </c>
      <c r="Q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4001.08</v>
      </c>
      <c r="R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4001.08</v>
      </c>
      <c r="S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3994.95</v>
      </c>
      <c r="T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3973.79</v>
      </c>
      <c r="U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4056.48</v>
      </c>
      <c r="V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4035.5</v>
      </c>
      <c r="W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4086.8</v>
      </c>
      <c r="X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4254.5</v>
      </c>
      <c r="Y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4099.72</v>
      </c>
    </row>
    <row r="475" spans="1:25" x14ac:dyDescent="0.2">
      <c r="A475" s="78">
        <f t="shared" si="21"/>
        <v>42808</v>
      </c>
      <c r="B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3985.25</v>
      </c>
      <c r="C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4023.59</v>
      </c>
      <c r="D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4069.72</v>
      </c>
      <c r="E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4086.33</v>
      </c>
      <c r="F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4086.25</v>
      </c>
      <c r="G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4070.3199999999997</v>
      </c>
      <c r="H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4017.76</v>
      </c>
      <c r="I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4161.8900000000003</v>
      </c>
      <c r="J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4027.46</v>
      </c>
      <c r="K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4128.97</v>
      </c>
      <c r="L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4084.12</v>
      </c>
      <c r="M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4018.63</v>
      </c>
      <c r="N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3966.8</v>
      </c>
      <c r="O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3966.69</v>
      </c>
      <c r="P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3978.25</v>
      </c>
      <c r="Q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3989.81</v>
      </c>
      <c r="R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3990.3199999999997</v>
      </c>
      <c r="S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3968.09</v>
      </c>
      <c r="T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3970.12</v>
      </c>
      <c r="U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4042.4700000000003</v>
      </c>
      <c r="V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4025.76</v>
      </c>
      <c r="W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4085.5</v>
      </c>
      <c r="X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4237.2</v>
      </c>
      <c r="Y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4095.6</v>
      </c>
    </row>
    <row r="476" spans="1:25" x14ac:dyDescent="0.2">
      <c r="A476" s="78">
        <f t="shared" si="21"/>
        <v>42809</v>
      </c>
      <c r="B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3968.46</v>
      </c>
      <c r="C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4023.25</v>
      </c>
      <c r="D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4069.3</v>
      </c>
      <c r="E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4102.76</v>
      </c>
      <c r="F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4102.9399999999996</v>
      </c>
      <c r="G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4069.45</v>
      </c>
      <c r="H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4017.12</v>
      </c>
      <c r="I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4178.8599999999997</v>
      </c>
      <c r="J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4053.92</v>
      </c>
      <c r="K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4127.95</v>
      </c>
      <c r="L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4058.47</v>
      </c>
      <c r="M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4042.91</v>
      </c>
      <c r="N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4018.56</v>
      </c>
      <c r="O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4018.77</v>
      </c>
      <c r="P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4018.47</v>
      </c>
      <c r="Q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4018.38</v>
      </c>
      <c r="R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4016.5099999999998</v>
      </c>
      <c r="S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4035.5699999999997</v>
      </c>
      <c r="T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4027.29</v>
      </c>
      <c r="U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4048.12</v>
      </c>
      <c r="V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4029.73</v>
      </c>
      <c r="W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4088.32</v>
      </c>
      <c r="X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4241.9400000000005</v>
      </c>
      <c r="Y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4098.1000000000004</v>
      </c>
    </row>
    <row r="477" spans="1:25" x14ac:dyDescent="0.2">
      <c r="A477" s="78">
        <f t="shared" si="21"/>
        <v>42810</v>
      </c>
      <c r="B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3968</v>
      </c>
      <c r="C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4037.71</v>
      </c>
      <c r="D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4068.96</v>
      </c>
      <c r="E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4102.7</v>
      </c>
      <c r="F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4102.62</v>
      </c>
      <c r="G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4069.27</v>
      </c>
      <c r="H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4016.2</v>
      </c>
      <c r="I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4144.1400000000003</v>
      </c>
      <c r="J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4001.8199999999997</v>
      </c>
      <c r="K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4083.24</v>
      </c>
      <c r="L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4058</v>
      </c>
      <c r="M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4046.27</v>
      </c>
      <c r="N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4021.48</v>
      </c>
      <c r="O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4020.79</v>
      </c>
      <c r="P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4019.85</v>
      </c>
      <c r="Q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4019.66</v>
      </c>
      <c r="R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4014.22</v>
      </c>
      <c r="S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4032.45</v>
      </c>
      <c r="T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4030.08</v>
      </c>
      <c r="U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4068.99</v>
      </c>
      <c r="V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4028.24</v>
      </c>
      <c r="W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4076.16</v>
      </c>
      <c r="X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4243.87</v>
      </c>
      <c r="Y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4077.51</v>
      </c>
    </row>
    <row r="478" spans="1:25" x14ac:dyDescent="0.2">
      <c r="A478" s="78">
        <f t="shared" si="21"/>
        <v>42811</v>
      </c>
      <c r="B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3968.51</v>
      </c>
      <c r="C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4037.58</v>
      </c>
      <c r="D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4093.91</v>
      </c>
      <c r="E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4102.4799999999996</v>
      </c>
      <c r="F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4102.3</v>
      </c>
      <c r="G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4068.45</v>
      </c>
      <c r="H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4016.33</v>
      </c>
      <c r="I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4143.45</v>
      </c>
      <c r="J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4014.37</v>
      </c>
      <c r="K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4083.4</v>
      </c>
      <c r="L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4058.49</v>
      </c>
      <c r="M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4048.0099999999998</v>
      </c>
      <c r="N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4021.62</v>
      </c>
      <c r="O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4021.34</v>
      </c>
      <c r="P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4019.66</v>
      </c>
      <c r="Q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4018.04</v>
      </c>
      <c r="R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4017.8199999999997</v>
      </c>
      <c r="S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4042.14</v>
      </c>
      <c r="T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3998.67</v>
      </c>
      <c r="U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4030.35</v>
      </c>
      <c r="V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4031.66</v>
      </c>
      <c r="W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4094.84</v>
      </c>
      <c r="X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4239.55</v>
      </c>
      <c r="Y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4074.3199999999997</v>
      </c>
    </row>
    <row r="479" spans="1:25" x14ac:dyDescent="0.2">
      <c r="A479" s="78">
        <f t="shared" si="21"/>
        <v>42812</v>
      </c>
      <c r="B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3982</v>
      </c>
      <c r="C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4025.96</v>
      </c>
      <c r="D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4088.04</v>
      </c>
      <c r="E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4088.09</v>
      </c>
      <c r="F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4087.74</v>
      </c>
      <c r="G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4060.75</v>
      </c>
      <c r="H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4002.55</v>
      </c>
      <c r="I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3965.45</v>
      </c>
      <c r="J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4010.41</v>
      </c>
      <c r="K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4036.68</v>
      </c>
      <c r="L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4012.67</v>
      </c>
      <c r="M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3989.35</v>
      </c>
      <c r="N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3989.43</v>
      </c>
      <c r="O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4187.5200000000004</v>
      </c>
      <c r="P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4185.6900000000005</v>
      </c>
      <c r="Q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4171.41</v>
      </c>
      <c r="R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4055.48</v>
      </c>
      <c r="S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3975.93</v>
      </c>
      <c r="T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4142.53</v>
      </c>
      <c r="U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4213.83</v>
      </c>
      <c r="V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4174.6900000000005</v>
      </c>
      <c r="W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4106.6000000000004</v>
      </c>
      <c r="X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3992.39</v>
      </c>
      <c r="Y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4120.66</v>
      </c>
    </row>
    <row r="480" spans="1:25" x14ac:dyDescent="0.2">
      <c r="A480" s="78">
        <f t="shared" si="21"/>
        <v>42813</v>
      </c>
      <c r="B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3994.49</v>
      </c>
      <c r="C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4026.36</v>
      </c>
      <c r="D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4043</v>
      </c>
      <c r="E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4087.98</v>
      </c>
      <c r="F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4088.01</v>
      </c>
      <c r="G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4060.33</v>
      </c>
      <c r="H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4043.3</v>
      </c>
      <c r="I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4002.85</v>
      </c>
      <c r="J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4006.67</v>
      </c>
      <c r="K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4071.81</v>
      </c>
      <c r="L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4037.49</v>
      </c>
      <c r="M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4037.63</v>
      </c>
      <c r="N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4037.34</v>
      </c>
      <c r="O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4150.9400000000005</v>
      </c>
      <c r="P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4150.6499999999996</v>
      </c>
      <c r="Q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4132.3099999999995</v>
      </c>
      <c r="R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4071.19</v>
      </c>
      <c r="S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4013.4</v>
      </c>
      <c r="T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4131.5200000000004</v>
      </c>
      <c r="U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4228.95</v>
      </c>
      <c r="V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4172.83</v>
      </c>
      <c r="W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4114.1899999999996</v>
      </c>
      <c r="X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3975.27</v>
      </c>
      <c r="Y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4101.13</v>
      </c>
    </row>
    <row r="481" spans="1:25" x14ac:dyDescent="0.2">
      <c r="A481" s="78">
        <f t="shared" si="21"/>
        <v>42814</v>
      </c>
      <c r="B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3981.96</v>
      </c>
      <c r="C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4054.47</v>
      </c>
      <c r="D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4095.2599999999998</v>
      </c>
      <c r="E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4103.95</v>
      </c>
      <c r="F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4103.8500000000004</v>
      </c>
      <c r="G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4070.22</v>
      </c>
      <c r="H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4017.44</v>
      </c>
      <c r="I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4144.8</v>
      </c>
      <c r="J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4014.7799999999997</v>
      </c>
      <c r="K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4083.79</v>
      </c>
      <c r="L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4042.8199999999997</v>
      </c>
      <c r="M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4030.22</v>
      </c>
      <c r="N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4020.1</v>
      </c>
      <c r="O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4011.29</v>
      </c>
      <c r="P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4010.55</v>
      </c>
      <c r="Q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4017.99</v>
      </c>
      <c r="R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4018.0099999999998</v>
      </c>
      <c r="S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4041.48</v>
      </c>
      <c r="T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4000.0299999999997</v>
      </c>
      <c r="U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4033.36</v>
      </c>
      <c r="V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4033.31</v>
      </c>
      <c r="W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4108.72</v>
      </c>
      <c r="X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4239.3999999999996</v>
      </c>
      <c r="Y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4074.52</v>
      </c>
    </row>
    <row r="482" spans="1:25" x14ac:dyDescent="0.2">
      <c r="A482" s="78">
        <f t="shared" si="21"/>
        <v>42815</v>
      </c>
      <c r="B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3983.05</v>
      </c>
      <c r="C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4015.98</v>
      </c>
      <c r="D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4053.62</v>
      </c>
      <c r="E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4069.5299999999997</v>
      </c>
      <c r="F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4069.4</v>
      </c>
      <c r="G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4069.51</v>
      </c>
      <c r="H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3982.09</v>
      </c>
      <c r="I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4144.72</v>
      </c>
      <c r="J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4014.51</v>
      </c>
      <c r="K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4084.1099999999997</v>
      </c>
      <c r="L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4043.23</v>
      </c>
      <c r="M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4032.15</v>
      </c>
      <c r="N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4022.35</v>
      </c>
      <c r="O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4013.45</v>
      </c>
      <c r="P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4012.08</v>
      </c>
      <c r="Q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4020.16</v>
      </c>
      <c r="R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4020.37</v>
      </c>
      <c r="S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4044.26</v>
      </c>
      <c r="T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4001.99</v>
      </c>
      <c r="U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4034.83</v>
      </c>
      <c r="V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4034.51</v>
      </c>
      <c r="W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4110.93</v>
      </c>
      <c r="X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4266.3100000000004</v>
      </c>
      <c r="Y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4089.45</v>
      </c>
    </row>
    <row r="483" spans="1:25" x14ac:dyDescent="0.2">
      <c r="A483" s="78">
        <f t="shared" si="21"/>
        <v>42816</v>
      </c>
      <c r="B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3984.06</v>
      </c>
      <c r="C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4015.52</v>
      </c>
      <c r="D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4069.08</v>
      </c>
      <c r="E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4094.19</v>
      </c>
      <c r="F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4094.19</v>
      </c>
      <c r="G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4069.27</v>
      </c>
      <c r="H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4016.39</v>
      </c>
      <c r="I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4143.3500000000004</v>
      </c>
      <c r="J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4014.45</v>
      </c>
      <c r="K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4084.7</v>
      </c>
      <c r="L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4043.62</v>
      </c>
      <c r="M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4036.3</v>
      </c>
      <c r="N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4019.19</v>
      </c>
      <c r="O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4010.87</v>
      </c>
      <c r="P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4010.59</v>
      </c>
      <c r="Q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4018.6</v>
      </c>
      <c r="R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4018.42</v>
      </c>
      <c r="S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4042.17</v>
      </c>
      <c r="T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4000.44</v>
      </c>
      <c r="U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4031.92</v>
      </c>
      <c r="V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4032.29</v>
      </c>
      <c r="W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4105.08</v>
      </c>
      <c r="X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4247.2299999999996</v>
      </c>
      <c r="Y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4054.09</v>
      </c>
    </row>
    <row r="484" spans="1:25" x14ac:dyDescent="0.2">
      <c r="A484" s="78">
        <f t="shared" si="21"/>
        <v>42817</v>
      </c>
      <c r="B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3968.5699999999997</v>
      </c>
      <c r="C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4038.5</v>
      </c>
      <c r="D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4069.74</v>
      </c>
      <c r="E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4094.5699999999997</v>
      </c>
      <c r="F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4094.5699999999997</v>
      </c>
      <c r="G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4069.56</v>
      </c>
      <c r="H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4016.66</v>
      </c>
      <c r="I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4144.57</v>
      </c>
      <c r="J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4014.67</v>
      </c>
      <c r="K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4084.43</v>
      </c>
      <c r="L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4043.59</v>
      </c>
      <c r="M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3992.37</v>
      </c>
      <c r="N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3992.93</v>
      </c>
      <c r="O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3992.93</v>
      </c>
      <c r="P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3992.86</v>
      </c>
      <c r="Q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4016.3</v>
      </c>
      <c r="R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4016.06</v>
      </c>
      <c r="S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4037.27</v>
      </c>
      <c r="T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3999.33</v>
      </c>
      <c r="U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4031.42</v>
      </c>
      <c r="V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4032.44</v>
      </c>
      <c r="W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4098.93</v>
      </c>
      <c r="X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4219.18</v>
      </c>
      <c r="Y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4084.12</v>
      </c>
    </row>
    <row r="485" spans="1:25" x14ac:dyDescent="0.2">
      <c r="A485" s="78">
        <f t="shared" si="21"/>
        <v>42818</v>
      </c>
      <c r="B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3968.7599999999998</v>
      </c>
      <c r="C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4054.14</v>
      </c>
      <c r="D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4086.7</v>
      </c>
      <c r="E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4121.45</v>
      </c>
      <c r="F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4121.37</v>
      </c>
      <c r="G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4069.97</v>
      </c>
      <c r="H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4016.66</v>
      </c>
      <c r="I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4144.55</v>
      </c>
      <c r="J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4047.9</v>
      </c>
      <c r="K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4148.88</v>
      </c>
      <c r="L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4084.67</v>
      </c>
      <c r="M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3976.19</v>
      </c>
      <c r="N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3976.2999999999997</v>
      </c>
      <c r="O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3976.23</v>
      </c>
      <c r="P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3976.25</v>
      </c>
      <c r="Q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3976.02</v>
      </c>
      <c r="R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4015.85</v>
      </c>
      <c r="S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4039.1</v>
      </c>
      <c r="T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4000.17</v>
      </c>
      <c r="U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4036.61</v>
      </c>
      <c r="V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4034.05</v>
      </c>
      <c r="W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4105.76</v>
      </c>
      <c r="X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4243.76</v>
      </c>
      <c r="Y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4083.81</v>
      </c>
    </row>
    <row r="486" spans="1:25" x14ac:dyDescent="0.2">
      <c r="A486" s="78">
        <f t="shared" si="21"/>
        <v>42819</v>
      </c>
      <c r="B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3965.01</v>
      </c>
      <c r="C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4060.94</v>
      </c>
      <c r="D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4079</v>
      </c>
      <c r="E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4088.15</v>
      </c>
      <c r="F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4088.06</v>
      </c>
      <c r="G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4060.39</v>
      </c>
      <c r="H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4043.27</v>
      </c>
      <c r="I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3997.02</v>
      </c>
      <c r="J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4030.1</v>
      </c>
      <c r="K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4071.49</v>
      </c>
      <c r="L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4036.94</v>
      </c>
      <c r="M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4036.68</v>
      </c>
      <c r="N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4036.4</v>
      </c>
      <c r="O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4211.55</v>
      </c>
      <c r="P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4207.4400000000005</v>
      </c>
      <c r="Q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4179.62</v>
      </c>
      <c r="R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4071.76</v>
      </c>
      <c r="S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4013.38</v>
      </c>
      <c r="T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4153.09</v>
      </c>
      <c r="U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4256.2</v>
      </c>
      <c r="V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4192.0600000000004</v>
      </c>
      <c r="W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4120.72</v>
      </c>
      <c r="X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3974.65</v>
      </c>
      <c r="Y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4126.6499999999996</v>
      </c>
    </row>
    <row r="487" spans="1:25" x14ac:dyDescent="0.2">
      <c r="A487" s="78">
        <f t="shared" si="21"/>
        <v>42820</v>
      </c>
      <c r="B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3964.74</v>
      </c>
      <c r="C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4043</v>
      </c>
      <c r="D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4088.12</v>
      </c>
      <c r="E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4088.12</v>
      </c>
      <c r="F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4087.98</v>
      </c>
      <c r="G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4060.54</v>
      </c>
      <c r="H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4002.0299999999997</v>
      </c>
      <c r="I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3972.33</v>
      </c>
      <c r="J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4008.98</v>
      </c>
      <c r="K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4089.88</v>
      </c>
      <c r="L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4100.2</v>
      </c>
      <c r="M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4099.92</v>
      </c>
      <c r="N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4128.91</v>
      </c>
      <c r="O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4160.46</v>
      </c>
      <c r="P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4103.6099999999997</v>
      </c>
      <c r="Q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4094.92</v>
      </c>
      <c r="R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4181.3600000000006</v>
      </c>
      <c r="S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4053.62</v>
      </c>
      <c r="T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4041.63</v>
      </c>
      <c r="U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4175.46</v>
      </c>
      <c r="V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4138.53</v>
      </c>
      <c r="W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4068.1</v>
      </c>
      <c r="X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4012.2599999999998</v>
      </c>
      <c r="Y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4057.72</v>
      </c>
    </row>
    <row r="488" spans="1:25" x14ac:dyDescent="0.2">
      <c r="A488" s="78">
        <f t="shared" si="21"/>
        <v>42821</v>
      </c>
      <c r="B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3968.6499999999996</v>
      </c>
      <c r="C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4053.86</v>
      </c>
      <c r="D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4086.55</v>
      </c>
      <c r="E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4121.3999999999996</v>
      </c>
      <c r="F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4121.5599999999995</v>
      </c>
      <c r="G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4094.88</v>
      </c>
      <c r="H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4039.13</v>
      </c>
      <c r="I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4161.38</v>
      </c>
      <c r="J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4068.29</v>
      </c>
      <c r="K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4177.87</v>
      </c>
      <c r="L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4128.99</v>
      </c>
      <c r="M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3977.35</v>
      </c>
      <c r="N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3984.05</v>
      </c>
      <c r="O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3983.91</v>
      </c>
      <c r="P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3977.5699999999997</v>
      </c>
      <c r="Q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3977.84</v>
      </c>
      <c r="R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4020.56</v>
      </c>
      <c r="S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4036.38</v>
      </c>
      <c r="T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4003.13</v>
      </c>
      <c r="U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4034.19</v>
      </c>
      <c r="V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4035.75</v>
      </c>
      <c r="W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4083.84</v>
      </c>
      <c r="X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4213.96</v>
      </c>
      <c r="Y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4046.69</v>
      </c>
    </row>
    <row r="489" spans="1:25" x14ac:dyDescent="0.2">
      <c r="A489" s="78">
        <f t="shared" si="21"/>
        <v>42822</v>
      </c>
      <c r="B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3993.58</v>
      </c>
      <c r="C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4009.0299999999997</v>
      </c>
      <c r="D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4038.33</v>
      </c>
      <c r="E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4053.6</v>
      </c>
      <c r="F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4053.69</v>
      </c>
      <c r="G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4038.38</v>
      </c>
      <c r="H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3981.73</v>
      </c>
      <c r="I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4144.3500000000004</v>
      </c>
      <c r="J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4014.27</v>
      </c>
      <c r="K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4109.3500000000004</v>
      </c>
      <c r="L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4083.35</v>
      </c>
      <c r="M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4022.2599999999998</v>
      </c>
      <c r="N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3996.38</v>
      </c>
      <c r="O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3996.89</v>
      </c>
      <c r="P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3979.04</v>
      </c>
      <c r="Q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3979.15</v>
      </c>
      <c r="R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4022.81</v>
      </c>
      <c r="S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4022.64</v>
      </c>
      <c r="T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4004.85</v>
      </c>
      <c r="U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4035.93</v>
      </c>
      <c r="V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4036.3599999999997</v>
      </c>
      <c r="W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4083.5299999999997</v>
      </c>
      <c r="X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4238.07</v>
      </c>
      <c r="Y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4079.55</v>
      </c>
    </row>
    <row r="490" spans="1:25" x14ac:dyDescent="0.2">
      <c r="A490" s="78">
        <f t="shared" si="21"/>
        <v>42823</v>
      </c>
      <c r="B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3981.59</v>
      </c>
      <c r="C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4053.87</v>
      </c>
      <c r="D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4038.4700000000003</v>
      </c>
      <c r="E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4070.01</v>
      </c>
      <c r="F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4070.14</v>
      </c>
      <c r="G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4054.27</v>
      </c>
      <c r="H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4010.17</v>
      </c>
      <c r="I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4206.9799999999996</v>
      </c>
      <c r="J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4015.27</v>
      </c>
      <c r="K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4110.47</v>
      </c>
      <c r="L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4084.75</v>
      </c>
      <c r="M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4025.89</v>
      </c>
      <c r="N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3997.75</v>
      </c>
      <c r="O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3978.02</v>
      </c>
      <c r="P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3989.73</v>
      </c>
      <c r="Q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3989.64</v>
      </c>
      <c r="R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3977.73</v>
      </c>
      <c r="S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3978.18</v>
      </c>
      <c r="T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4007.6</v>
      </c>
      <c r="U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4016.74</v>
      </c>
      <c r="V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4038.67</v>
      </c>
      <c r="W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4025.09</v>
      </c>
      <c r="X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4238.4400000000005</v>
      </c>
      <c r="Y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4089.23</v>
      </c>
    </row>
    <row r="491" spans="1:25" x14ac:dyDescent="0.2">
      <c r="A491" s="78">
        <f t="shared" si="21"/>
        <v>42824</v>
      </c>
      <c r="B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3980.95</v>
      </c>
      <c r="C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4008.74</v>
      </c>
      <c r="D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4053.73</v>
      </c>
      <c r="E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4069.73</v>
      </c>
      <c r="F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4070</v>
      </c>
      <c r="G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4053.85</v>
      </c>
      <c r="H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4009.63</v>
      </c>
      <c r="I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4126.7</v>
      </c>
      <c r="J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4040.29</v>
      </c>
      <c r="K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4118.79</v>
      </c>
      <c r="L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4109.83</v>
      </c>
      <c r="M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3978.73</v>
      </c>
      <c r="N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3977.73</v>
      </c>
      <c r="O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3983.23</v>
      </c>
      <c r="P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4013.3599999999997</v>
      </c>
      <c r="Q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4012.58</v>
      </c>
      <c r="R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4025.44</v>
      </c>
      <c r="S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4025.31</v>
      </c>
      <c r="T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4074.19</v>
      </c>
      <c r="U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4005.87</v>
      </c>
      <c r="V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3970.76</v>
      </c>
      <c r="W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4025.43</v>
      </c>
      <c r="X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4214.8900000000003</v>
      </c>
      <c r="Y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4038.2799999999997</v>
      </c>
    </row>
    <row r="492" spans="1:25" x14ac:dyDescent="0.2">
      <c r="A492" s="78">
        <f t="shared" si="21"/>
        <v>42825</v>
      </c>
      <c r="B492" s="13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3994.83</v>
      </c>
      <c r="C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4038.44</v>
      </c>
      <c r="D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4069.92</v>
      </c>
      <c r="E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4086.31</v>
      </c>
      <c r="F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4095.02</v>
      </c>
      <c r="G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4095.0299999999997</v>
      </c>
      <c r="H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4039.23</v>
      </c>
      <c r="I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4161.2</v>
      </c>
      <c r="J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4039.76</v>
      </c>
      <c r="K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4126.6899999999996</v>
      </c>
      <c r="L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4041.5299999999997</v>
      </c>
      <c r="M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4045.5299999999997</v>
      </c>
      <c r="N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4035.38</v>
      </c>
      <c r="O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4035.51</v>
      </c>
      <c r="P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4026.88</v>
      </c>
      <c r="Q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4025.86</v>
      </c>
      <c r="R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4019.27</v>
      </c>
      <c r="S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4018.36</v>
      </c>
      <c r="T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3986.19</v>
      </c>
      <c r="U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4003.09</v>
      </c>
      <c r="V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3970.87</v>
      </c>
      <c r="W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4105.09</v>
      </c>
      <c r="X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4231.6900000000005</v>
      </c>
      <c r="Y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4088.64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5" t="s">
        <v>48</v>
      </c>
      <c r="B495" s="186" t="s">
        <v>121</v>
      </c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8"/>
    </row>
    <row r="496" spans="1:25" ht="12.75" x14ac:dyDescent="0.2">
      <c r="A496" s="176"/>
      <c r="B496" s="189"/>
      <c r="C496" s="190"/>
      <c r="D496" s="190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1"/>
    </row>
    <row r="497" spans="1:25" ht="12.75" x14ac:dyDescent="0.2">
      <c r="A497" s="176"/>
      <c r="B497" s="178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0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5" ht="12.75" x14ac:dyDescent="0.2">
      <c r="A498" s="177"/>
      <c r="B498" s="179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1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5" x14ac:dyDescent="0.2">
      <c r="A499" s="78">
        <f>A462</f>
        <v>42795</v>
      </c>
      <c r="B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4031.77</v>
      </c>
      <c r="C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3968.72</v>
      </c>
      <c r="D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3951.77</v>
      </c>
      <c r="E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3963.0299999999997</v>
      </c>
      <c r="F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3977.18</v>
      </c>
      <c r="G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3951.15</v>
      </c>
      <c r="H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3989.55</v>
      </c>
      <c r="I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4008.0099999999998</v>
      </c>
      <c r="J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3948.94</v>
      </c>
      <c r="K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3993.55</v>
      </c>
      <c r="L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3965.95</v>
      </c>
      <c r="M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4020.72</v>
      </c>
      <c r="N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4016.88</v>
      </c>
      <c r="O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4016.59</v>
      </c>
      <c r="P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3983.2</v>
      </c>
      <c r="Q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3981.35</v>
      </c>
      <c r="R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4030.4700000000003</v>
      </c>
      <c r="S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4073.87</v>
      </c>
      <c r="T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4170.76</v>
      </c>
      <c r="U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4178.8500000000004</v>
      </c>
      <c r="V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4164.74</v>
      </c>
      <c r="W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4210.58</v>
      </c>
      <c r="X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4363.63</v>
      </c>
      <c r="Y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4212.34</v>
      </c>
    </row>
    <row r="500" spans="1:25" x14ac:dyDescent="0.2">
      <c r="A500" s="78">
        <f>A499+1</f>
        <v>42796</v>
      </c>
      <c r="B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3973.23</v>
      </c>
      <c r="C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3967.47</v>
      </c>
      <c r="D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3972.89</v>
      </c>
      <c r="E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3972.96</v>
      </c>
      <c r="F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3973.47</v>
      </c>
      <c r="G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3953.71</v>
      </c>
      <c r="H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3972.56</v>
      </c>
      <c r="I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4043.87</v>
      </c>
      <c r="J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3962.83</v>
      </c>
      <c r="K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4018.85</v>
      </c>
      <c r="L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4019</v>
      </c>
      <c r="M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4030.2</v>
      </c>
      <c r="N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3969.15</v>
      </c>
      <c r="O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3953.0699999999997</v>
      </c>
      <c r="P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3956.93</v>
      </c>
      <c r="Q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3956.77</v>
      </c>
      <c r="R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3969.0699999999997</v>
      </c>
      <c r="S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3967.99</v>
      </c>
      <c r="T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4058.1</v>
      </c>
      <c r="U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4025.75</v>
      </c>
      <c r="V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4008.94</v>
      </c>
      <c r="W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4107.43</v>
      </c>
      <c r="X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4245.93</v>
      </c>
      <c r="Y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4093.73</v>
      </c>
    </row>
    <row r="501" spans="1:25" x14ac:dyDescent="0.2">
      <c r="A501" s="78">
        <f t="shared" ref="A501:A529" si="22">A500+1</f>
        <v>42797</v>
      </c>
      <c r="B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3986.77</v>
      </c>
      <c r="C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3979.74</v>
      </c>
      <c r="D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4022.48</v>
      </c>
      <c r="E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4022.51</v>
      </c>
      <c r="F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4023.14</v>
      </c>
      <c r="G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3980.3999999999996</v>
      </c>
      <c r="H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3980.38</v>
      </c>
      <c r="I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4037.24</v>
      </c>
      <c r="J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3999.0299999999997</v>
      </c>
      <c r="K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4093.54</v>
      </c>
      <c r="L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4093.59</v>
      </c>
      <c r="M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3975.44</v>
      </c>
      <c r="N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3969</v>
      </c>
      <c r="O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3968.81</v>
      </c>
      <c r="P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3998.64</v>
      </c>
      <c r="Q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3998.56</v>
      </c>
      <c r="R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3998.2999999999997</v>
      </c>
      <c r="S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3973.62</v>
      </c>
      <c r="T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4011.5299999999997</v>
      </c>
      <c r="U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4032.29</v>
      </c>
      <c r="V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4022.1499999999996</v>
      </c>
      <c r="W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4099.18</v>
      </c>
      <c r="X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4247.9400000000005</v>
      </c>
      <c r="Y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4091.97</v>
      </c>
    </row>
    <row r="502" spans="1:25" x14ac:dyDescent="0.2">
      <c r="A502" s="78">
        <f t="shared" si="22"/>
        <v>42798</v>
      </c>
      <c r="B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4000.46</v>
      </c>
      <c r="C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4010.44</v>
      </c>
      <c r="D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4026.98</v>
      </c>
      <c r="E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4027.05</v>
      </c>
      <c r="F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4027.65</v>
      </c>
      <c r="G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3987.24</v>
      </c>
      <c r="H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3977.19</v>
      </c>
      <c r="I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4002.5299999999997</v>
      </c>
      <c r="J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4126.8</v>
      </c>
      <c r="K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3960.0099999999998</v>
      </c>
      <c r="L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3960.4</v>
      </c>
      <c r="M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3960.18</v>
      </c>
      <c r="N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3959.91</v>
      </c>
      <c r="O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4246.88</v>
      </c>
      <c r="P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4232.9400000000005</v>
      </c>
      <c r="Q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4219.96</v>
      </c>
      <c r="R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3989.11</v>
      </c>
      <c r="S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3951.96</v>
      </c>
      <c r="T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4188.71</v>
      </c>
      <c r="U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4277.33</v>
      </c>
      <c r="V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4221.1000000000004</v>
      </c>
      <c r="W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4109.59</v>
      </c>
      <c r="X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3995.02</v>
      </c>
      <c r="Y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4120.1400000000003</v>
      </c>
    </row>
    <row r="503" spans="1:25" x14ac:dyDescent="0.2">
      <c r="A503" s="78">
        <f t="shared" si="22"/>
        <v>42799</v>
      </c>
      <c r="B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3997.58</v>
      </c>
      <c r="C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4010.1</v>
      </c>
      <c r="D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4026.15</v>
      </c>
      <c r="E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4026.18</v>
      </c>
      <c r="F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4027.13</v>
      </c>
      <c r="G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3986.81</v>
      </c>
      <c r="H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3971.77</v>
      </c>
      <c r="I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4000</v>
      </c>
      <c r="J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4119.9799999999996</v>
      </c>
      <c r="K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3973.5699999999997</v>
      </c>
      <c r="L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3996.67</v>
      </c>
      <c r="M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3996.67</v>
      </c>
      <c r="N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3996.14</v>
      </c>
      <c r="O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4165.87</v>
      </c>
      <c r="P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4132</v>
      </c>
      <c r="Q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4128.84</v>
      </c>
      <c r="R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4036.74</v>
      </c>
      <c r="S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3960.13</v>
      </c>
      <c r="T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4114.1099999999997</v>
      </c>
      <c r="U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4202.2</v>
      </c>
      <c r="V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4157.3500000000004</v>
      </c>
      <c r="W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4078.42</v>
      </c>
      <c r="X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3954.75</v>
      </c>
      <c r="Y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4092.84</v>
      </c>
    </row>
    <row r="504" spans="1:25" x14ac:dyDescent="0.2">
      <c r="A504" s="78">
        <f t="shared" si="22"/>
        <v>42800</v>
      </c>
      <c r="B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3969.5099999999998</v>
      </c>
      <c r="C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4007.35</v>
      </c>
      <c r="D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4052.96</v>
      </c>
      <c r="E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4068.98</v>
      </c>
      <c r="F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4052.56</v>
      </c>
      <c r="G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4022.73</v>
      </c>
      <c r="H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3954.0299999999997</v>
      </c>
      <c r="I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4094.3</v>
      </c>
      <c r="J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4011.19</v>
      </c>
      <c r="K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4092.23</v>
      </c>
      <c r="L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4092.39</v>
      </c>
      <c r="M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4015.26</v>
      </c>
      <c r="N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4016.02</v>
      </c>
      <c r="O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4015.62</v>
      </c>
      <c r="P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3998.7599999999998</v>
      </c>
      <c r="Q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3981.4</v>
      </c>
      <c r="R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3950.72</v>
      </c>
      <c r="S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3972.27</v>
      </c>
      <c r="T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4021.74</v>
      </c>
      <c r="U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4043.7</v>
      </c>
      <c r="V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4018.57</v>
      </c>
      <c r="W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4099.28</v>
      </c>
      <c r="X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4252.42</v>
      </c>
      <c r="Y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4089.33</v>
      </c>
    </row>
    <row r="505" spans="1:25" x14ac:dyDescent="0.2">
      <c r="A505" s="78">
        <f t="shared" si="22"/>
        <v>42801</v>
      </c>
      <c r="B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3968.83</v>
      </c>
      <c r="C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4007.81</v>
      </c>
      <c r="D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4053.35</v>
      </c>
      <c r="E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4069.47</v>
      </c>
      <c r="F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4053.27</v>
      </c>
      <c r="G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4022.69</v>
      </c>
      <c r="H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3967.45</v>
      </c>
      <c r="I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4143.1100000000006</v>
      </c>
      <c r="J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4051.86</v>
      </c>
      <c r="K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4159.3999999999996</v>
      </c>
      <c r="L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4111.1099999999997</v>
      </c>
      <c r="M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3968.86</v>
      </c>
      <c r="N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3968.38</v>
      </c>
      <c r="O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3968.02</v>
      </c>
      <c r="P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3967.9</v>
      </c>
      <c r="Q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3967.98</v>
      </c>
      <c r="R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3950.77</v>
      </c>
      <c r="S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3983.89</v>
      </c>
      <c r="T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3994.31</v>
      </c>
      <c r="U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4030.86</v>
      </c>
      <c r="V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3995.62</v>
      </c>
      <c r="W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4067.21</v>
      </c>
      <c r="X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4246.32</v>
      </c>
      <c r="Y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4054.9700000000003</v>
      </c>
    </row>
    <row r="506" spans="1:25" x14ac:dyDescent="0.2">
      <c r="A506" s="78">
        <f t="shared" si="22"/>
        <v>42802</v>
      </c>
      <c r="B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3950.0299999999997</v>
      </c>
      <c r="C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4026.88</v>
      </c>
      <c r="D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4099.74</v>
      </c>
      <c r="E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4099.57</v>
      </c>
      <c r="F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4099.51</v>
      </c>
      <c r="G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4071.2</v>
      </c>
      <c r="H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4044.12</v>
      </c>
      <c r="I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4010.96</v>
      </c>
      <c r="J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3989.0099999999998</v>
      </c>
      <c r="K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4186.22</v>
      </c>
      <c r="L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4091.8</v>
      </c>
      <c r="M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4091.75</v>
      </c>
      <c r="N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4111.16</v>
      </c>
      <c r="O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4126.8099999999995</v>
      </c>
      <c r="P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4125.1899999999996</v>
      </c>
      <c r="Q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4163.6100000000006</v>
      </c>
      <c r="R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3964.16</v>
      </c>
      <c r="S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3999.13</v>
      </c>
      <c r="T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4084.72</v>
      </c>
      <c r="U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4183.59</v>
      </c>
      <c r="V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4153.6100000000006</v>
      </c>
      <c r="W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4069.73</v>
      </c>
      <c r="X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3958.77</v>
      </c>
      <c r="Y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4119.9399999999996</v>
      </c>
    </row>
    <row r="507" spans="1:25" x14ac:dyDescent="0.2">
      <c r="A507" s="78">
        <f t="shared" si="22"/>
        <v>42803</v>
      </c>
      <c r="B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3965.73</v>
      </c>
      <c r="C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4008.24</v>
      </c>
      <c r="D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4053.75</v>
      </c>
      <c r="E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4069.89</v>
      </c>
      <c r="F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4070.06</v>
      </c>
      <c r="G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4038.23</v>
      </c>
      <c r="H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3981</v>
      </c>
      <c r="I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4127.43</v>
      </c>
      <c r="J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4025.06</v>
      </c>
      <c r="K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4130.8999999999996</v>
      </c>
      <c r="L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4076.68</v>
      </c>
      <c r="M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3999.52</v>
      </c>
      <c r="N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3969.16</v>
      </c>
      <c r="O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3986.85</v>
      </c>
      <c r="P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3986.86</v>
      </c>
      <c r="Q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3999.15</v>
      </c>
      <c r="R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3999.45</v>
      </c>
      <c r="S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3989.25</v>
      </c>
      <c r="T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3959.62</v>
      </c>
      <c r="U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4011.19</v>
      </c>
      <c r="V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3955</v>
      </c>
      <c r="W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4046.48</v>
      </c>
      <c r="X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4199.96</v>
      </c>
      <c r="Y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4048.63</v>
      </c>
    </row>
    <row r="508" spans="1:25" x14ac:dyDescent="0.2">
      <c r="A508" s="78">
        <f t="shared" si="22"/>
        <v>42804</v>
      </c>
      <c r="B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3954.2</v>
      </c>
      <c r="C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4038.13</v>
      </c>
      <c r="D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4053.94</v>
      </c>
      <c r="E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4070.04</v>
      </c>
      <c r="F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4070.17</v>
      </c>
      <c r="G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4038.43</v>
      </c>
      <c r="H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3980.6</v>
      </c>
      <c r="I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4126.3099999999995</v>
      </c>
      <c r="J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4024.55</v>
      </c>
      <c r="K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4092.7799999999997</v>
      </c>
      <c r="L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4066.93</v>
      </c>
      <c r="M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3977.38</v>
      </c>
      <c r="N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3974.5</v>
      </c>
      <c r="O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3986.23</v>
      </c>
      <c r="P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3986.2200000000003</v>
      </c>
      <c r="Q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3998.5699999999997</v>
      </c>
      <c r="R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3968.55</v>
      </c>
      <c r="S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3997.3599999999997</v>
      </c>
      <c r="T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3981.64</v>
      </c>
      <c r="U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4031.16</v>
      </c>
      <c r="V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4013.86</v>
      </c>
      <c r="W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4062.08</v>
      </c>
      <c r="X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4215.24</v>
      </c>
      <c r="Y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4075.85</v>
      </c>
    </row>
    <row r="509" spans="1:25" x14ac:dyDescent="0.2">
      <c r="A509" s="78">
        <f t="shared" si="22"/>
        <v>42805</v>
      </c>
      <c r="B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3993.49</v>
      </c>
      <c r="C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3994.48</v>
      </c>
      <c r="D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4026.91</v>
      </c>
      <c r="E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4026.74</v>
      </c>
      <c r="F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4043.81</v>
      </c>
      <c r="G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4026.61</v>
      </c>
      <c r="H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3978.83</v>
      </c>
      <c r="I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3997.42</v>
      </c>
      <c r="J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4134.26</v>
      </c>
      <c r="K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3995.9</v>
      </c>
      <c r="L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3996.08</v>
      </c>
      <c r="M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3995.98</v>
      </c>
      <c r="N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4036.52</v>
      </c>
      <c r="O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4173.8900000000003</v>
      </c>
      <c r="P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4133.68</v>
      </c>
      <c r="Q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4132.96</v>
      </c>
      <c r="R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4130.6099999999997</v>
      </c>
      <c r="S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4038.23</v>
      </c>
      <c r="T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4084.44</v>
      </c>
      <c r="U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4165.25</v>
      </c>
      <c r="V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4141.05</v>
      </c>
      <c r="W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4049.01</v>
      </c>
      <c r="X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3958.54</v>
      </c>
      <c r="Y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4093.23</v>
      </c>
    </row>
    <row r="510" spans="1:25" x14ac:dyDescent="0.2">
      <c r="A510" s="78">
        <f t="shared" si="22"/>
        <v>42806</v>
      </c>
      <c r="B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3994.0499999999997</v>
      </c>
      <c r="C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3994.5299999999997</v>
      </c>
      <c r="D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4026.8199999999997</v>
      </c>
      <c r="E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4026.8599999999997</v>
      </c>
      <c r="F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4043.93</v>
      </c>
      <c r="G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4026.7799999999997</v>
      </c>
      <c r="H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3978.7</v>
      </c>
      <c r="I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3986.9</v>
      </c>
      <c r="J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4043.39</v>
      </c>
      <c r="K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4110.6000000000004</v>
      </c>
      <c r="L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4072.6</v>
      </c>
      <c r="M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4054.56</v>
      </c>
      <c r="N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4081.99</v>
      </c>
      <c r="O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4140.97</v>
      </c>
      <c r="P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4120.3</v>
      </c>
      <c r="Q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4116.87</v>
      </c>
      <c r="R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4131.93</v>
      </c>
      <c r="S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4038.7599999999998</v>
      </c>
      <c r="T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4085.21</v>
      </c>
      <c r="U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4162.99</v>
      </c>
      <c r="V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4140.71</v>
      </c>
      <c r="W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4047.8599999999997</v>
      </c>
      <c r="X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3973.05</v>
      </c>
      <c r="Y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4093.47</v>
      </c>
    </row>
    <row r="511" spans="1:25" x14ac:dyDescent="0.2">
      <c r="A511" s="78">
        <f t="shared" si="22"/>
        <v>42807</v>
      </c>
      <c r="B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3953.71</v>
      </c>
      <c r="C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4007.84</v>
      </c>
      <c r="D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4053.27</v>
      </c>
      <c r="E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4069.58</v>
      </c>
      <c r="F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4069.06</v>
      </c>
      <c r="G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4037.26</v>
      </c>
      <c r="H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4000.7599999999998</v>
      </c>
      <c r="I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4125.78</v>
      </c>
      <c r="J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4010.5</v>
      </c>
      <c r="K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4065.86</v>
      </c>
      <c r="L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4041.42</v>
      </c>
      <c r="M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4013.65</v>
      </c>
      <c r="N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3950.8599999999997</v>
      </c>
      <c r="O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3967.87</v>
      </c>
      <c r="P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3985.64</v>
      </c>
      <c r="Q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3985.43</v>
      </c>
      <c r="R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3985.43</v>
      </c>
      <c r="S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3979.4</v>
      </c>
      <c r="T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3958.62</v>
      </c>
      <c r="U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4039.85</v>
      </c>
      <c r="V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4019.24</v>
      </c>
      <c r="W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4069.64</v>
      </c>
      <c r="X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4234.38</v>
      </c>
      <c r="Y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4082.33</v>
      </c>
    </row>
    <row r="512" spans="1:25" x14ac:dyDescent="0.2">
      <c r="A512" s="78">
        <f t="shared" si="22"/>
        <v>42808</v>
      </c>
      <c r="B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3969.88</v>
      </c>
      <c r="C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4007.54</v>
      </c>
      <c r="D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4052.8599999999997</v>
      </c>
      <c r="E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4069.18</v>
      </c>
      <c r="F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4069.1</v>
      </c>
      <c r="G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4053.45</v>
      </c>
      <c r="H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4001.81</v>
      </c>
      <c r="I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4143.41</v>
      </c>
      <c r="J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4011.34</v>
      </c>
      <c r="K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4111.07</v>
      </c>
      <c r="L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4067</v>
      </c>
      <c r="M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4002.67</v>
      </c>
      <c r="N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3951.75</v>
      </c>
      <c r="O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3951.65</v>
      </c>
      <c r="P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3963</v>
      </c>
      <c r="Q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3974.36</v>
      </c>
      <c r="R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3974.8599999999997</v>
      </c>
      <c r="S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3953.02</v>
      </c>
      <c r="T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3955.01</v>
      </c>
      <c r="U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4026.09</v>
      </c>
      <c r="V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4009.67</v>
      </c>
      <c r="W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4068.36</v>
      </c>
      <c r="X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4217.3900000000003</v>
      </c>
      <c r="Y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4078.2799999999997</v>
      </c>
    </row>
    <row r="513" spans="1:25" x14ac:dyDescent="0.2">
      <c r="A513" s="78">
        <f t="shared" si="22"/>
        <v>42809</v>
      </c>
      <c r="B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3953.38</v>
      </c>
      <c r="C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4007.21</v>
      </c>
      <c r="D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4052.44</v>
      </c>
      <c r="E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4085.3199999999997</v>
      </c>
      <c r="F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4085.5</v>
      </c>
      <c r="G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4052.59</v>
      </c>
      <c r="H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4001.19</v>
      </c>
      <c r="I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4160.08</v>
      </c>
      <c r="J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4037.34</v>
      </c>
      <c r="K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4110.0599999999995</v>
      </c>
      <c r="L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4041.81</v>
      </c>
      <c r="M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4026.52</v>
      </c>
      <c r="N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4002.6</v>
      </c>
      <c r="O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4002.8</v>
      </c>
      <c r="P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4002.52</v>
      </c>
      <c r="Q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4002.43</v>
      </c>
      <c r="R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4000.58</v>
      </c>
      <c r="S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4019.31</v>
      </c>
      <c r="T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4011.18</v>
      </c>
      <c r="U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4031.64</v>
      </c>
      <c r="V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4013.58</v>
      </c>
      <c r="W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4071.13</v>
      </c>
      <c r="X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4222.04</v>
      </c>
      <c r="Y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4080.74</v>
      </c>
    </row>
    <row r="514" spans="1:25" x14ac:dyDescent="0.2">
      <c r="A514" s="78">
        <f t="shared" si="22"/>
        <v>42810</v>
      </c>
      <c r="B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3952.93</v>
      </c>
      <c r="C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4021.41</v>
      </c>
      <c r="D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4052.12</v>
      </c>
      <c r="E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4085.26</v>
      </c>
      <c r="F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4085.18</v>
      </c>
      <c r="G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4052.42</v>
      </c>
      <c r="H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4000.2799999999997</v>
      </c>
      <c r="I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4125.97</v>
      </c>
      <c r="J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3986.16</v>
      </c>
      <c r="K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4066.14</v>
      </c>
      <c r="L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4041.34</v>
      </c>
      <c r="M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4029.8199999999997</v>
      </c>
      <c r="N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4005.47</v>
      </c>
      <c r="O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4004.79</v>
      </c>
      <c r="P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4003.87</v>
      </c>
      <c r="Q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4003.68</v>
      </c>
      <c r="R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3998.34</v>
      </c>
      <c r="S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4016.25</v>
      </c>
      <c r="T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4013.91</v>
      </c>
      <c r="U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4052.14</v>
      </c>
      <c r="V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4012.1099999999997</v>
      </c>
      <c r="W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4059.18</v>
      </c>
      <c r="X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4223.9400000000005</v>
      </c>
      <c r="Y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4060.51</v>
      </c>
    </row>
    <row r="515" spans="1:25" x14ac:dyDescent="0.2">
      <c r="A515" s="78">
        <f t="shared" si="22"/>
        <v>42811</v>
      </c>
      <c r="B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3953.43</v>
      </c>
      <c r="C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4021.2799999999997</v>
      </c>
      <c r="D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4076.62</v>
      </c>
      <c r="E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4085.04</v>
      </c>
      <c r="F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4084.87</v>
      </c>
      <c r="G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4051.6099999999997</v>
      </c>
      <c r="H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4000.41</v>
      </c>
      <c r="I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4125.29</v>
      </c>
      <c r="J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3998.49</v>
      </c>
      <c r="K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4066.3</v>
      </c>
      <c r="L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4041.8199999999997</v>
      </c>
      <c r="M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4031.5299999999997</v>
      </c>
      <c r="N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4005.6</v>
      </c>
      <c r="O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4005.33</v>
      </c>
      <c r="P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4003.68</v>
      </c>
      <c r="Q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4002.09</v>
      </c>
      <c r="R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4001.88</v>
      </c>
      <c r="S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4025.77</v>
      </c>
      <c r="T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3983.06</v>
      </c>
      <c r="U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4014.18</v>
      </c>
      <c r="V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4015.47</v>
      </c>
      <c r="W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4077.54</v>
      </c>
      <c r="X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4219.7</v>
      </c>
      <c r="Y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4057.38</v>
      </c>
    </row>
    <row r="516" spans="1:25" x14ac:dyDescent="0.2">
      <c r="A516" s="78">
        <f t="shared" si="22"/>
        <v>42812</v>
      </c>
      <c r="B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3966.69</v>
      </c>
      <c r="C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4009.87</v>
      </c>
      <c r="D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4070.86</v>
      </c>
      <c r="E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4070.91</v>
      </c>
      <c r="F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4070.56</v>
      </c>
      <c r="G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4044.04</v>
      </c>
      <c r="H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3986.87</v>
      </c>
      <c r="I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3950.43</v>
      </c>
      <c r="J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3994.59</v>
      </c>
      <c r="K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4020.4</v>
      </c>
      <c r="L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3996.8199999999997</v>
      </c>
      <c r="M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3973.91</v>
      </c>
      <c r="N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3973.98</v>
      </c>
      <c r="O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4168.58</v>
      </c>
      <c r="P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4166.78</v>
      </c>
      <c r="Q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4152.76</v>
      </c>
      <c r="R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4038.87</v>
      </c>
      <c r="S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3960.72</v>
      </c>
      <c r="T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4124.3900000000003</v>
      </c>
      <c r="U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4194.43</v>
      </c>
      <c r="V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4155.97</v>
      </c>
      <c r="W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4089.09</v>
      </c>
      <c r="X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3976.89</v>
      </c>
      <c r="Y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4102.8999999999996</v>
      </c>
    </row>
    <row r="517" spans="1:25" x14ac:dyDescent="0.2">
      <c r="A517" s="78">
        <f t="shared" si="22"/>
        <v>42813</v>
      </c>
      <c r="B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3978.95</v>
      </c>
      <c r="C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4010.26</v>
      </c>
      <c r="D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4026.61</v>
      </c>
      <c r="E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4070.7999999999997</v>
      </c>
      <c r="F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4070.82</v>
      </c>
      <c r="G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4043.63</v>
      </c>
      <c r="H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4026.91</v>
      </c>
      <c r="I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3987.16</v>
      </c>
      <c r="J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3990.92</v>
      </c>
      <c r="K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4054.92</v>
      </c>
      <c r="L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4021.2</v>
      </c>
      <c r="M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4021.33</v>
      </c>
      <c r="N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4021.0499999999997</v>
      </c>
      <c r="O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4132.6499999999996</v>
      </c>
      <c r="P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4132.3599999999997</v>
      </c>
      <c r="Q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4114.34</v>
      </c>
      <c r="R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4054.2999999999997</v>
      </c>
      <c r="S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3997.5299999999997</v>
      </c>
      <c r="T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4113.57</v>
      </c>
      <c r="U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4209.28</v>
      </c>
      <c r="V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4154.1499999999996</v>
      </c>
      <c r="W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4096.54</v>
      </c>
      <c r="X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3960.0699999999997</v>
      </c>
      <c r="Y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4083.71</v>
      </c>
    </row>
    <row r="518" spans="1:25" x14ac:dyDescent="0.2">
      <c r="A518" s="78">
        <f t="shared" si="22"/>
        <v>42814</v>
      </c>
      <c r="B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3966.65</v>
      </c>
      <c r="C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4037.88</v>
      </c>
      <c r="D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4077.95</v>
      </c>
      <c r="E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4086.49</v>
      </c>
      <c r="F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4086.39</v>
      </c>
      <c r="G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4053.35</v>
      </c>
      <c r="H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4001.5</v>
      </c>
      <c r="I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4126.6099999999997</v>
      </c>
      <c r="J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3998.89</v>
      </c>
      <c r="K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4066.68</v>
      </c>
      <c r="L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4026.43</v>
      </c>
      <c r="M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4014.05</v>
      </c>
      <c r="N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4004.11</v>
      </c>
      <c r="O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3995.46</v>
      </c>
      <c r="P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3994.73</v>
      </c>
      <c r="Q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4002.04</v>
      </c>
      <c r="R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4002.06</v>
      </c>
      <c r="S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4025.1099999999997</v>
      </c>
      <c r="T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3984.4</v>
      </c>
      <c r="U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4017.14</v>
      </c>
      <c r="V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4017.09</v>
      </c>
      <c r="W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4091.17</v>
      </c>
      <c r="X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4219.55</v>
      </c>
      <c r="Y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4057.58</v>
      </c>
    </row>
    <row r="519" spans="1:25" x14ac:dyDescent="0.2">
      <c r="A519" s="78">
        <f t="shared" si="22"/>
        <v>42815</v>
      </c>
      <c r="B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3967.7200000000003</v>
      </c>
      <c r="C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4000.0699999999997</v>
      </c>
      <c r="D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4037.04</v>
      </c>
      <c r="E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4052.67</v>
      </c>
      <c r="F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4052.54</v>
      </c>
      <c r="G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4052.66</v>
      </c>
      <c r="H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3966.7799999999997</v>
      </c>
      <c r="I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4126.53</v>
      </c>
      <c r="J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3998.62</v>
      </c>
      <c r="K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4066.99</v>
      </c>
      <c r="L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4026.83</v>
      </c>
      <c r="M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4015.95</v>
      </c>
      <c r="N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4006.32</v>
      </c>
      <c r="O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3997.58</v>
      </c>
      <c r="P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3996.24</v>
      </c>
      <c r="Q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4004.17</v>
      </c>
      <c r="R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4004.37</v>
      </c>
      <c r="S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4027.85</v>
      </c>
      <c r="T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3986.3199999999997</v>
      </c>
      <c r="U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4018.58</v>
      </c>
      <c r="V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4018.27</v>
      </c>
      <c r="W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4093.34</v>
      </c>
      <c r="X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4245.9799999999996</v>
      </c>
      <c r="Y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4072.24</v>
      </c>
    </row>
    <row r="520" spans="1:25" x14ac:dyDescent="0.2">
      <c r="A520" s="78">
        <f t="shared" si="22"/>
        <v>42816</v>
      </c>
      <c r="B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3968.71</v>
      </c>
      <c r="C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3999.62</v>
      </c>
      <c r="D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4052.23</v>
      </c>
      <c r="E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4076.9</v>
      </c>
      <c r="F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4076.9</v>
      </c>
      <c r="G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4052.42</v>
      </c>
      <c r="H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4000.47</v>
      </c>
      <c r="I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4125.1899999999996</v>
      </c>
      <c r="J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3998.56</v>
      </c>
      <c r="K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4067.5699999999997</v>
      </c>
      <c r="L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4027.22</v>
      </c>
      <c r="M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4020.0299999999997</v>
      </c>
      <c r="N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4003.22</v>
      </c>
      <c r="O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3995.05</v>
      </c>
      <c r="P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3994.77</v>
      </c>
      <c r="Q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4002.64</v>
      </c>
      <c r="R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4002.47</v>
      </c>
      <c r="S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4025.79</v>
      </c>
      <c r="T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3984.7999999999997</v>
      </c>
      <c r="U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4015.7200000000003</v>
      </c>
      <c r="V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4016.09</v>
      </c>
      <c r="W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4087.59</v>
      </c>
      <c r="X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4227.24</v>
      </c>
      <c r="Y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4037.5</v>
      </c>
    </row>
    <row r="521" spans="1:25" x14ac:dyDescent="0.2">
      <c r="A521" s="78">
        <f t="shared" si="22"/>
        <v>42817</v>
      </c>
      <c r="B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3953.49</v>
      </c>
      <c r="C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4022.19</v>
      </c>
      <c r="D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4052.88</v>
      </c>
      <c r="E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4077.27</v>
      </c>
      <c r="F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4077.27</v>
      </c>
      <c r="G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4052.71</v>
      </c>
      <c r="H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4000.73</v>
      </c>
      <c r="I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4126.38</v>
      </c>
      <c r="J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3998.77</v>
      </c>
      <c r="K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4067.31</v>
      </c>
      <c r="L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4027.18</v>
      </c>
      <c r="M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3976.87</v>
      </c>
      <c r="N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3977.42</v>
      </c>
      <c r="O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3977.42</v>
      </c>
      <c r="P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3977.36</v>
      </c>
      <c r="Q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4000.38</v>
      </c>
      <c r="R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4000.14</v>
      </c>
      <c r="S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4020.98</v>
      </c>
      <c r="T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3983.71</v>
      </c>
      <c r="U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4015.23</v>
      </c>
      <c r="V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4016.24</v>
      </c>
      <c r="W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4081.55</v>
      </c>
      <c r="X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4199.6900000000005</v>
      </c>
      <c r="Y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4067</v>
      </c>
    </row>
    <row r="522" spans="1:25" x14ac:dyDescent="0.2">
      <c r="A522" s="78">
        <f t="shared" si="22"/>
        <v>42818</v>
      </c>
      <c r="B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3953.68</v>
      </c>
      <c r="C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4037.55</v>
      </c>
      <c r="D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4069.54</v>
      </c>
      <c r="E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4103.67</v>
      </c>
      <c r="F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4103.6000000000004</v>
      </c>
      <c r="G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4053.11</v>
      </c>
      <c r="H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4000.73</v>
      </c>
      <c r="I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4126.37</v>
      </c>
      <c r="J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4031.43</v>
      </c>
      <c r="K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4130.63</v>
      </c>
      <c r="L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4067.54</v>
      </c>
      <c r="M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3960.98</v>
      </c>
      <c r="N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3961.09</v>
      </c>
      <c r="O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3961.01</v>
      </c>
      <c r="P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3961.04</v>
      </c>
      <c r="Q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3960.81</v>
      </c>
      <c r="R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3999.94</v>
      </c>
      <c r="S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4022.7799999999997</v>
      </c>
      <c r="T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3984.54</v>
      </c>
      <c r="U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4020.33</v>
      </c>
      <c r="V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4017.8199999999997</v>
      </c>
      <c r="W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4088.26</v>
      </c>
      <c r="X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4223.83</v>
      </c>
      <c r="Y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4066.7</v>
      </c>
    </row>
    <row r="523" spans="1:25" x14ac:dyDescent="0.2">
      <c r="A523" s="78">
        <f t="shared" si="22"/>
        <v>42819</v>
      </c>
      <c r="B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3949.99</v>
      </c>
      <c r="C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4044.23</v>
      </c>
      <c r="D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4061.97</v>
      </c>
      <c r="E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4070.96</v>
      </c>
      <c r="F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4070.87</v>
      </c>
      <c r="G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4043.69</v>
      </c>
      <c r="H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4026.87</v>
      </c>
      <c r="I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3981.44</v>
      </c>
      <c r="J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4013.94</v>
      </c>
      <c r="K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4054.6</v>
      </c>
      <c r="L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4020.66</v>
      </c>
      <c r="M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4020.4</v>
      </c>
      <c r="N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4020.13</v>
      </c>
      <c r="O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4192.1900000000005</v>
      </c>
      <c r="P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4188.1499999999996</v>
      </c>
      <c r="Q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4160.82</v>
      </c>
      <c r="R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4054.87</v>
      </c>
      <c r="S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3997.5099999999998</v>
      </c>
      <c r="T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4134.76</v>
      </c>
      <c r="U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4236.05</v>
      </c>
      <c r="V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4173.05</v>
      </c>
      <c r="W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4102.96</v>
      </c>
      <c r="X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3959.47</v>
      </c>
      <c r="Y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4108.78</v>
      </c>
    </row>
    <row r="524" spans="1:25" x14ac:dyDescent="0.2">
      <c r="A524" s="78">
        <f t="shared" si="22"/>
        <v>42820</v>
      </c>
      <c r="B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3949.73</v>
      </c>
      <c r="C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4026.61</v>
      </c>
      <c r="D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4070.93</v>
      </c>
      <c r="E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4070.93</v>
      </c>
      <c r="F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4070.7999999999997</v>
      </c>
      <c r="G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4043.84</v>
      </c>
      <c r="H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3986.3599999999997</v>
      </c>
      <c r="I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3957.18</v>
      </c>
      <c r="J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3993.19</v>
      </c>
      <c r="K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4072.67</v>
      </c>
      <c r="L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4082.8</v>
      </c>
      <c r="M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4082.52</v>
      </c>
      <c r="N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4111.01</v>
      </c>
      <c r="O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4142</v>
      </c>
      <c r="P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4086.15</v>
      </c>
      <c r="Q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4077.61</v>
      </c>
      <c r="R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4162.53</v>
      </c>
      <c r="S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4037.04</v>
      </c>
      <c r="T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4025.2599999999998</v>
      </c>
      <c r="U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4156.74</v>
      </c>
      <c r="V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4120.46</v>
      </c>
      <c r="W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4051.26</v>
      </c>
      <c r="X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3996.41</v>
      </c>
      <c r="Y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4041.0699999999997</v>
      </c>
    </row>
    <row r="525" spans="1:25" x14ac:dyDescent="0.2">
      <c r="A525" s="78">
        <f t="shared" si="22"/>
        <v>42821</v>
      </c>
      <c r="B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3953.5699999999997</v>
      </c>
      <c r="C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4037.2799999999997</v>
      </c>
      <c r="D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4069.39</v>
      </c>
      <c r="E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4103.62</v>
      </c>
      <c r="F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4103.79</v>
      </c>
      <c r="G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4077.57</v>
      </c>
      <c r="H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4022.8</v>
      </c>
      <c r="I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4142.8999999999996</v>
      </c>
      <c r="J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4051.45</v>
      </c>
      <c r="K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4159.1000000000004</v>
      </c>
      <c r="L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4111.08</v>
      </c>
      <c r="M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3962.12</v>
      </c>
      <c r="N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3968.7</v>
      </c>
      <c r="O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3968.56</v>
      </c>
      <c r="P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3962.33</v>
      </c>
      <c r="Q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3962.59</v>
      </c>
      <c r="R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4004.56</v>
      </c>
      <c r="S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4020.1</v>
      </c>
      <c r="T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3987.44</v>
      </c>
      <c r="U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4017.96</v>
      </c>
      <c r="V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4019.49</v>
      </c>
      <c r="W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4066.73</v>
      </c>
      <c r="X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4194.55</v>
      </c>
      <c r="Y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4030.23</v>
      </c>
    </row>
    <row r="526" spans="1:25" x14ac:dyDescent="0.2">
      <c r="A526" s="78">
        <f t="shared" si="22"/>
        <v>42822</v>
      </c>
      <c r="B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3978.06</v>
      </c>
      <c r="C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3993.24</v>
      </c>
      <c r="D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4022.02</v>
      </c>
      <c r="E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4037.0299999999997</v>
      </c>
      <c r="F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4037.11</v>
      </c>
      <c r="G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4022.0699999999997</v>
      </c>
      <c r="H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3966.42</v>
      </c>
      <c r="I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4126.17</v>
      </c>
      <c r="J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3998.39</v>
      </c>
      <c r="K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4091.79</v>
      </c>
      <c r="L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4066.25</v>
      </c>
      <c r="M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4006.23</v>
      </c>
      <c r="N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3980.81</v>
      </c>
      <c r="O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3981.31</v>
      </c>
      <c r="P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3963.77</v>
      </c>
      <c r="Q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3963.89</v>
      </c>
      <c r="R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4006.77</v>
      </c>
      <c r="S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4006.6099999999997</v>
      </c>
      <c r="T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3989.13</v>
      </c>
      <c r="U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4019.66</v>
      </c>
      <c r="V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4020.09</v>
      </c>
      <c r="W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4066.43</v>
      </c>
      <c r="X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4218.24</v>
      </c>
      <c r="Y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4062.51</v>
      </c>
    </row>
    <row r="527" spans="1:25" x14ac:dyDescent="0.2">
      <c r="A527" s="78">
        <f t="shared" si="22"/>
        <v>42823</v>
      </c>
      <c r="B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3966.29</v>
      </c>
      <c r="C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4037.29</v>
      </c>
      <c r="D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4022.16</v>
      </c>
      <c r="E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4053.15</v>
      </c>
      <c r="F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4053.27</v>
      </c>
      <c r="G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4037.68</v>
      </c>
      <c r="H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3994.3599999999997</v>
      </c>
      <c r="I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4187.7</v>
      </c>
      <c r="J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3999.3599999999997</v>
      </c>
      <c r="K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4092.89</v>
      </c>
      <c r="L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4067.62</v>
      </c>
      <c r="M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4009.8</v>
      </c>
      <c r="N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3982.15</v>
      </c>
      <c r="O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3962.77</v>
      </c>
      <c r="P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3974.2799999999997</v>
      </c>
      <c r="Q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3974.19</v>
      </c>
      <c r="R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3962.49</v>
      </c>
      <c r="S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3962.93</v>
      </c>
      <c r="T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3991.83</v>
      </c>
      <c r="U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4000.81</v>
      </c>
      <c r="V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4022.35</v>
      </c>
      <c r="W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4009.02</v>
      </c>
      <c r="X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4218.6000000000004</v>
      </c>
      <c r="Y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4072.0299999999997</v>
      </c>
    </row>
    <row r="528" spans="1:25" x14ac:dyDescent="0.2">
      <c r="A528" s="78">
        <f t="shared" si="22"/>
        <v>42824</v>
      </c>
      <c r="B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3965.66</v>
      </c>
      <c r="C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3992.95</v>
      </c>
      <c r="D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4037.15</v>
      </c>
      <c r="E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4052.87</v>
      </c>
      <c r="F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4053.13</v>
      </c>
      <c r="G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4037.26</v>
      </c>
      <c r="H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3993.83</v>
      </c>
      <c r="I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4108.83</v>
      </c>
      <c r="J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4023.95</v>
      </c>
      <c r="K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4101.0599999999995</v>
      </c>
      <c r="L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4092.2599999999998</v>
      </c>
      <c r="M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3963.4700000000003</v>
      </c>
      <c r="N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3962.49</v>
      </c>
      <c r="O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3967.89</v>
      </c>
      <c r="P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3997.49</v>
      </c>
      <c r="Q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3996.73</v>
      </c>
      <c r="R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4009.36</v>
      </c>
      <c r="S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4009.23</v>
      </c>
      <c r="T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4057.25</v>
      </c>
      <c r="U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3990.14</v>
      </c>
      <c r="V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3955.64</v>
      </c>
      <c r="W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4009.34</v>
      </c>
      <c r="X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4195.47</v>
      </c>
      <c r="Y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4021.97</v>
      </c>
    </row>
    <row r="529" spans="1:25" x14ac:dyDescent="0.2">
      <c r="A529" s="78">
        <f t="shared" si="22"/>
        <v>42825</v>
      </c>
      <c r="B529" s="13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3979.29</v>
      </c>
      <c r="C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4022.12</v>
      </c>
      <c r="D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4053.06</v>
      </c>
      <c r="E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4069.15</v>
      </c>
      <c r="F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4077.71</v>
      </c>
      <c r="G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4077.73</v>
      </c>
      <c r="H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4022.9</v>
      </c>
      <c r="I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4142.7299999999996</v>
      </c>
      <c r="J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4023.43</v>
      </c>
      <c r="K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4108.82</v>
      </c>
      <c r="L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4025.16</v>
      </c>
      <c r="M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4029.09</v>
      </c>
      <c r="N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4019.12</v>
      </c>
      <c r="O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4019.25</v>
      </c>
      <c r="P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4010.7799999999997</v>
      </c>
      <c r="Q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4009.77</v>
      </c>
      <c r="R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4003.29</v>
      </c>
      <c r="S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4002.4</v>
      </c>
      <c r="T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3970.8</v>
      </c>
      <c r="U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3987.4</v>
      </c>
      <c r="V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3955.75</v>
      </c>
      <c r="W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4087.61</v>
      </c>
      <c r="X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4211.9799999999996</v>
      </c>
      <c r="Y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4071.45</v>
      </c>
    </row>
    <row r="530" spans="1:25" x14ac:dyDescent="0.25">
      <c r="A530" s="92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1"/>
    </row>
    <row r="531" spans="1:25" x14ac:dyDescent="0.25">
      <c r="A531" s="86" t="s">
        <v>151</v>
      </c>
      <c r="B531" s="77"/>
      <c r="C531" s="77"/>
      <c r="D531" s="77"/>
    </row>
    <row r="532" spans="1:25" ht="12.75" x14ac:dyDescent="0.2">
      <c r="A532" s="175" t="s">
        <v>48</v>
      </c>
      <c r="B532" s="186" t="s">
        <v>121</v>
      </c>
      <c r="C532" s="187"/>
      <c r="D532" s="187"/>
      <c r="E532" s="187"/>
      <c r="F532" s="187"/>
      <c r="G532" s="187"/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8"/>
    </row>
    <row r="533" spans="1:25" ht="12.75" x14ac:dyDescent="0.2">
      <c r="A533" s="176"/>
      <c r="B533" s="189"/>
      <c r="C533" s="190"/>
      <c r="D533" s="190"/>
      <c r="E533" s="190"/>
      <c r="F533" s="190"/>
      <c r="G533" s="190"/>
      <c r="H533" s="190"/>
      <c r="I533" s="190"/>
      <c r="J533" s="190"/>
      <c r="K533" s="190"/>
      <c r="L533" s="190"/>
      <c r="M533" s="190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1"/>
    </row>
    <row r="534" spans="1:25" ht="12.75" x14ac:dyDescent="0.2">
      <c r="A534" s="176"/>
      <c r="B534" s="178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0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5" ht="12.75" x14ac:dyDescent="0.2">
      <c r="A535" s="177"/>
      <c r="B535" s="179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1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5" x14ac:dyDescent="0.2">
      <c r="A536" s="78">
        <f>A499</f>
        <v>42795</v>
      </c>
      <c r="B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3972.13</v>
      </c>
      <c r="C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3913.18</v>
      </c>
      <c r="D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3897.33</v>
      </c>
      <c r="E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3907.86</v>
      </c>
      <c r="F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3921.09</v>
      </c>
      <c r="G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3896.74</v>
      </c>
      <c r="H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3932.65</v>
      </c>
      <c r="I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3949.92</v>
      </c>
      <c r="J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3894.68</v>
      </c>
      <c r="K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3936.4</v>
      </c>
      <c r="L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3910.58</v>
      </c>
      <c r="M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3961.8</v>
      </c>
      <c r="N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3958.21</v>
      </c>
      <c r="O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3957.94</v>
      </c>
      <c r="P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3926.71</v>
      </c>
      <c r="Q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3924.99</v>
      </c>
      <c r="R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3970.92</v>
      </c>
      <c r="S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4011.5</v>
      </c>
      <c r="T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4102.1000000000004</v>
      </c>
      <c r="U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4109.66</v>
      </c>
      <c r="V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4096.46</v>
      </c>
      <c r="W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4139.33</v>
      </c>
      <c r="X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4282.4400000000005</v>
      </c>
      <c r="Y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4140.9799999999996</v>
      </c>
    </row>
    <row r="537" spans="1:25" x14ac:dyDescent="0.2">
      <c r="A537" s="78">
        <f>A536+1</f>
        <v>42796</v>
      </c>
      <c r="B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3917.39</v>
      </c>
      <c r="C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3912</v>
      </c>
      <c r="D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3917.07</v>
      </c>
      <c r="E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3917.14</v>
      </c>
      <c r="F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3917.6099999999997</v>
      </c>
      <c r="G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3899.14</v>
      </c>
      <c r="H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3916.77</v>
      </c>
      <c r="I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3983.44</v>
      </c>
      <c r="J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3907.67</v>
      </c>
      <c r="K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3960.0499999999997</v>
      </c>
      <c r="L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3960.19</v>
      </c>
      <c r="M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3970.66</v>
      </c>
      <c r="N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3913.58</v>
      </c>
      <c r="O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3898.54</v>
      </c>
      <c r="P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3902.15</v>
      </c>
      <c r="Q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3902</v>
      </c>
      <c r="R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3913.5</v>
      </c>
      <c r="S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3912.5</v>
      </c>
      <c r="T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3996.76</v>
      </c>
      <c r="U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3966.5099999999998</v>
      </c>
      <c r="V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3950.79</v>
      </c>
      <c r="W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4042.88</v>
      </c>
      <c r="X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4172.3900000000003</v>
      </c>
      <c r="Y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4030.07</v>
      </c>
    </row>
    <row r="538" spans="1:25" x14ac:dyDescent="0.2">
      <c r="A538" s="78">
        <f t="shared" ref="A538:A566" si="23">A537+1</f>
        <v>42797</v>
      </c>
      <c r="B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3930.06</v>
      </c>
      <c r="C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3923.48</v>
      </c>
      <c r="D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3963.44</v>
      </c>
      <c r="E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3963.48</v>
      </c>
      <c r="F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3964.06</v>
      </c>
      <c r="G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3924.09</v>
      </c>
      <c r="H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3924.08</v>
      </c>
      <c r="I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3977.25</v>
      </c>
      <c r="J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3941.5099999999998</v>
      </c>
      <c r="K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4029.89</v>
      </c>
      <c r="L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4029.94</v>
      </c>
      <c r="M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3919.46</v>
      </c>
      <c r="N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3913.43</v>
      </c>
      <c r="O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3913.26</v>
      </c>
      <c r="P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3941.15</v>
      </c>
      <c r="Q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3941.08</v>
      </c>
      <c r="R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3940.83</v>
      </c>
      <c r="S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3917.75</v>
      </c>
      <c r="T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3953.21</v>
      </c>
      <c r="U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3972.62</v>
      </c>
      <c r="V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3963.14</v>
      </c>
      <c r="W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4035.17</v>
      </c>
      <c r="X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4174.2700000000004</v>
      </c>
      <c r="Y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4028.43</v>
      </c>
    </row>
    <row r="539" spans="1:25" x14ac:dyDescent="0.2">
      <c r="A539" s="78">
        <f t="shared" si="23"/>
        <v>42798</v>
      </c>
      <c r="B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3942.85</v>
      </c>
      <c r="C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3952.18</v>
      </c>
      <c r="D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3967.66</v>
      </c>
      <c r="E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3967.71</v>
      </c>
      <c r="F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3968.2799999999997</v>
      </c>
      <c r="G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3930.49</v>
      </c>
      <c r="H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3921.1</v>
      </c>
      <c r="I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3944.79</v>
      </c>
      <c r="J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4060.99</v>
      </c>
      <c r="K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3905.0299999999997</v>
      </c>
      <c r="L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3905.39</v>
      </c>
      <c r="M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3905.19</v>
      </c>
      <c r="N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3904.94</v>
      </c>
      <c r="O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4173.2700000000004</v>
      </c>
      <c r="P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4160.24</v>
      </c>
      <c r="Q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4148.1000000000004</v>
      </c>
      <c r="R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3932.24</v>
      </c>
      <c r="S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3897.5</v>
      </c>
      <c r="T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4118.8900000000003</v>
      </c>
      <c r="U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4201.75</v>
      </c>
      <c r="V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4149.17</v>
      </c>
      <c r="W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4044.9</v>
      </c>
      <c r="X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3937.77</v>
      </c>
      <c r="Y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4054.77</v>
      </c>
    </row>
    <row r="540" spans="1:25" x14ac:dyDescent="0.2">
      <c r="A540" s="78">
        <f t="shared" si="23"/>
        <v>42799</v>
      </c>
      <c r="B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3940.16</v>
      </c>
      <c r="C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3951.87</v>
      </c>
      <c r="D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3966.88</v>
      </c>
      <c r="E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3966.9</v>
      </c>
      <c r="F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3967.8</v>
      </c>
      <c r="G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3930.09</v>
      </c>
      <c r="H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3916.0299999999997</v>
      </c>
      <c r="I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3942.43</v>
      </c>
      <c r="J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4054.62</v>
      </c>
      <c r="K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3917.71</v>
      </c>
      <c r="L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3939.31</v>
      </c>
      <c r="M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3939.31</v>
      </c>
      <c r="N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3938.81</v>
      </c>
      <c r="O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4097.5199999999995</v>
      </c>
      <c r="P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4065.85</v>
      </c>
      <c r="Q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4062.8999999999996</v>
      </c>
      <c r="R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3976.7799999999997</v>
      </c>
      <c r="S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3905.15</v>
      </c>
      <c r="T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4049.12</v>
      </c>
      <c r="U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4131.49</v>
      </c>
      <c r="V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4089.56</v>
      </c>
      <c r="W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4015.75</v>
      </c>
      <c r="X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3900.11</v>
      </c>
      <c r="Y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4029.24</v>
      </c>
    </row>
    <row r="541" spans="1:25" x14ac:dyDescent="0.2">
      <c r="A541" s="78">
        <f t="shared" si="23"/>
        <v>42800</v>
      </c>
      <c r="B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3913.92</v>
      </c>
      <c r="C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3949.3</v>
      </c>
      <c r="D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3991.94</v>
      </c>
      <c r="E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4006.92</v>
      </c>
      <c r="F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3991.5699999999997</v>
      </c>
      <c r="G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3963.68</v>
      </c>
      <c r="H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3899.44</v>
      </c>
      <c r="I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4030.6</v>
      </c>
      <c r="J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3952.89</v>
      </c>
      <c r="K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4028.66</v>
      </c>
      <c r="L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4028.81</v>
      </c>
      <c r="M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3956.69</v>
      </c>
      <c r="N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3957.41</v>
      </c>
      <c r="O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3957.0299999999997</v>
      </c>
      <c r="P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3941.27</v>
      </c>
      <c r="Q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3925.0299999999997</v>
      </c>
      <c r="R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3896.34</v>
      </c>
      <c r="S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3916.5</v>
      </c>
      <c r="T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3962.75</v>
      </c>
      <c r="U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3983.29</v>
      </c>
      <c r="V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3959.79</v>
      </c>
      <c r="W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4035.26</v>
      </c>
      <c r="X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4178.46</v>
      </c>
      <c r="Y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4025.95</v>
      </c>
    </row>
    <row r="542" spans="1:25" x14ac:dyDescent="0.2">
      <c r="A542" s="78">
        <f t="shared" si="23"/>
        <v>42801</v>
      </c>
      <c r="B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3913.2799999999997</v>
      </c>
      <c r="C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3949.73</v>
      </c>
      <c r="D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3992.31</v>
      </c>
      <c r="E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4007.38</v>
      </c>
      <c r="F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3992.24</v>
      </c>
      <c r="G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3963.64</v>
      </c>
      <c r="H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3911.99</v>
      </c>
      <c r="I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4076.24</v>
      </c>
      <c r="J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3990.92</v>
      </c>
      <c r="K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4091.48</v>
      </c>
      <c r="L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4046.3199999999997</v>
      </c>
      <c r="M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3913.31</v>
      </c>
      <c r="N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3912.86</v>
      </c>
      <c r="O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3912.52</v>
      </c>
      <c r="P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3912.41</v>
      </c>
      <c r="Q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3912.48</v>
      </c>
      <c r="R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3896.39</v>
      </c>
      <c r="S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3927.36</v>
      </c>
      <c r="T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3937.1</v>
      </c>
      <c r="U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3971.2799999999997</v>
      </c>
      <c r="V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3938.33</v>
      </c>
      <c r="W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4005.27</v>
      </c>
      <c r="X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4172.75</v>
      </c>
      <c r="Y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3993.82</v>
      </c>
    </row>
    <row r="543" spans="1:25" x14ac:dyDescent="0.2">
      <c r="A543" s="78">
        <f t="shared" si="23"/>
        <v>42802</v>
      </c>
      <c r="B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3895.7</v>
      </c>
      <c r="C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3967.56</v>
      </c>
      <c r="D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4035.69</v>
      </c>
      <c r="E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4035.5299999999997</v>
      </c>
      <c r="F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4035.47</v>
      </c>
      <c r="G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4009</v>
      </c>
      <c r="H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3983.68</v>
      </c>
      <c r="I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3952.68</v>
      </c>
      <c r="J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3932.15</v>
      </c>
      <c r="K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4116.55</v>
      </c>
      <c r="L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4028.2599999999998</v>
      </c>
      <c r="M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4028.22</v>
      </c>
      <c r="N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4046.36</v>
      </c>
      <c r="O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4061</v>
      </c>
      <c r="P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4059.49</v>
      </c>
      <c r="Q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4095.41</v>
      </c>
      <c r="R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3908.91</v>
      </c>
      <c r="S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3941.61</v>
      </c>
      <c r="T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4021.64</v>
      </c>
      <c r="U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4114.1000000000004</v>
      </c>
      <c r="V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4086.06</v>
      </c>
      <c r="W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4007.63</v>
      </c>
      <c r="X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3903.87</v>
      </c>
      <c r="Y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4054.58</v>
      </c>
    </row>
    <row r="544" spans="1:25" x14ac:dyDescent="0.2">
      <c r="A544" s="78">
        <f t="shared" si="23"/>
        <v>42803</v>
      </c>
      <c r="B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3910.38</v>
      </c>
      <c r="C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3950.13</v>
      </c>
      <c r="D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3992.68</v>
      </c>
      <c r="E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4007.7799999999997</v>
      </c>
      <c r="F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4007.93</v>
      </c>
      <c r="G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3978.17</v>
      </c>
      <c r="H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3924.66</v>
      </c>
      <c r="I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4061.58</v>
      </c>
      <c r="J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3965.8599999999997</v>
      </c>
      <c r="K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4064.83</v>
      </c>
      <c r="L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4014.13</v>
      </c>
      <c r="M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3941.97</v>
      </c>
      <c r="N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3913.59</v>
      </c>
      <c r="O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3930.13</v>
      </c>
      <c r="P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3930.14</v>
      </c>
      <c r="Q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3941.63</v>
      </c>
      <c r="R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3941.91</v>
      </c>
      <c r="S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3932.37</v>
      </c>
      <c r="T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3904.67</v>
      </c>
      <c r="U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3952.89</v>
      </c>
      <c r="V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3900.35</v>
      </c>
      <c r="W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3985.89</v>
      </c>
      <c r="X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4129.3999999999996</v>
      </c>
      <c r="Y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3987.89</v>
      </c>
    </row>
    <row r="545" spans="1:25" x14ac:dyDescent="0.2">
      <c r="A545" s="78">
        <f t="shared" si="23"/>
        <v>42804</v>
      </c>
      <c r="B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3899.59</v>
      </c>
      <c r="C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3978.08</v>
      </c>
      <c r="D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3992.86</v>
      </c>
      <c r="E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4007.92</v>
      </c>
      <c r="F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4008.04</v>
      </c>
      <c r="G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3978.3599999999997</v>
      </c>
      <c r="H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3924.2799999999997</v>
      </c>
      <c r="I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4060.5299999999997</v>
      </c>
      <c r="J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3965.38</v>
      </c>
      <c r="K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4029.18</v>
      </c>
      <c r="L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4005.01</v>
      </c>
      <c r="M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3921.2799999999997</v>
      </c>
      <c r="N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3918.58</v>
      </c>
      <c r="O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3929.55</v>
      </c>
      <c r="P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3929.54</v>
      </c>
      <c r="Q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3941.09</v>
      </c>
      <c r="R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3913.01</v>
      </c>
      <c r="S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3939.95</v>
      </c>
      <c r="T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3925.2599999999998</v>
      </c>
      <c r="U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3971.56</v>
      </c>
      <c r="V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3955.39</v>
      </c>
      <c r="W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4000.48</v>
      </c>
      <c r="X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4143.6900000000005</v>
      </c>
      <c r="Y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4013.35</v>
      </c>
    </row>
    <row r="546" spans="1:25" x14ac:dyDescent="0.2">
      <c r="A546" s="78">
        <f t="shared" si="23"/>
        <v>42805</v>
      </c>
      <c r="B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3936.34</v>
      </c>
      <c r="C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3937.2599999999998</v>
      </c>
      <c r="D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3967.59</v>
      </c>
      <c r="E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3967.43</v>
      </c>
      <c r="F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3983.39</v>
      </c>
      <c r="G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3967.3</v>
      </c>
      <c r="H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3922.63</v>
      </c>
      <c r="I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3940.01</v>
      </c>
      <c r="J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4067.96</v>
      </c>
      <c r="K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3938.59</v>
      </c>
      <c r="L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3938.75</v>
      </c>
      <c r="M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3938.66</v>
      </c>
      <c r="N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3976.58</v>
      </c>
      <c r="O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4105.0199999999995</v>
      </c>
      <c r="P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4067.42</v>
      </c>
      <c r="Q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4066.75</v>
      </c>
      <c r="R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4064.56</v>
      </c>
      <c r="S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3978.17</v>
      </c>
      <c r="T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4021.38</v>
      </c>
      <c r="U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4096.95</v>
      </c>
      <c r="V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4074.31</v>
      </c>
      <c r="W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3988.26</v>
      </c>
      <c r="X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3903.66</v>
      </c>
      <c r="Y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4029.6</v>
      </c>
    </row>
    <row r="547" spans="1:25" x14ac:dyDescent="0.2">
      <c r="A547" s="78">
        <f t="shared" si="23"/>
        <v>42806</v>
      </c>
      <c r="B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3936.8599999999997</v>
      </c>
      <c r="C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3937.31</v>
      </c>
      <c r="D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3967.5</v>
      </c>
      <c r="E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3967.54</v>
      </c>
      <c r="F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3983.5</v>
      </c>
      <c r="G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3967.47</v>
      </c>
      <c r="H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3922.51</v>
      </c>
      <c r="I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3930.17</v>
      </c>
      <c r="J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3983</v>
      </c>
      <c r="K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4045.85</v>
      </c>
      <c r="L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4010.31</v>
      </c>
      <c r="M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3993.45</v>
      </c>
      <c r="N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4019.09</v>
      </c>
      <c r="O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4074.24</v>
      </c>
      <c r="P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4054.91</v>
      </c>
      <c r="Q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4051.7</v>
      </c>
      <c r="R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4065.79</v>
      </c>
      <c r="S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3978.67</v>
      </c>
      <c r="T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4022.1</v>
      </c>
      <c r="U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4094.83</v>
      </c>
      <c r="V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4074</v>
      </c>
      <c r="W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3987.18</v>
      </c>
      <c r="X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3917.23</v>
      </c>
      <c r="Y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4029.8199999999997</v>
      </c>
    </row>
    <row r="548" spans="1:25" x14ac:dyDescent="0.2">
      <c r="A548" s="78">
        <f t="shared" si="23"/>
        <v>42807</v>
      </c>
      <c r="B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3899.14</v>
      </c>
      <c r="C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3949.75</v>
      </c>
      <c r="D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3992.24</v>
      </c>
      <c r="E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4007.49</v>
      </c>
      <c r="F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4007</v>
      </c>
      <c r="G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3977.27</v>
      </c>
      <c r="H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3943.13</v>
      </c>
      <c r="I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4060.04</v>
      </c>
      <c r="J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3952.24</v>
      </c>
      <c r="K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4004.0099999999998</v>
      </c>
      <c r="L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3981.16</v>
      </c>
      <c r="M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3955.19</v>
      </c>
      <c r="N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3896.47</v>
      </c>
      <c r="O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3912.38</v>
      </c>
      <c r="P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3929</v>
      </c>
      <c r="Q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3928.7999999999997</v>
      </c>
      <c r="R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3928.7999999999997</v>
      </c>
      <c r="S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3923.17</v>
      </c>
      <c r="T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3903.73</v>
      </c>
      <c r="U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3979.69</v>
      </c>
      <c r="V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3960.41</v>
      </c>
      <c r="W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4007.54</v>
      </c>
      <c r="X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4161.59</v>
      </c>
      <c r="Y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4019.41</v>
      </c>
    </row>
    <row r="549" spans="1:25" x14ac:dyDescent="0.2">
      <c r="A549" s="78">
        <f t="shared" si="23"/>
        <v>42808</v>
      </c>
      <c r="B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3914.2599999999998</v>
      </c>
      <c r="C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3949.47</v>
      </c>
      <c r="D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3991.85</v>
      </c>
      <c r="E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4007.1099999999997</v>
      </c>
      <c r="F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4007.04</v>
      </c>
      <c r="G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3992.4</v>
      </c>
      <c r="H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3944.12</v>
      </c>
      <c r="I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4076.52</v>
      </c>
      <c r="J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3953.0299999999997</v>
      </c>
      <c r="K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4046.2799999999997</v>
      </c>
      <c r="L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4005.08</v>
      </c>
      <c r="M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3944.92</v>
      </c>
      <c r="N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3897.31</v>
      </c>
      <c r="O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3897.21</v>
      </c>
      <c r="P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3907.82</v>
      </c>
      <c r="Q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3918.45</v>
      </c>
      <c r="R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3918.92</v>
      </c>
      <c r="S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3898.49</v>
      </c>
      <c r="T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3900.36</v>
      </c>
      <c r="U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3966.82</v>
      </c>
      <c r="V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3951.47</v>
      </c>
      <c r="W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4006.35</v>
      </c>
      <c r="X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4145.7</v>
      </c>
      <c r="Y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4015.62</v>
      </c>
    </row>
    <row r="550" spans="1:25" x14ac:dyDescent="0.2">
      <c r="A550" s="78">
        <f t="shared" si="23"/>
        <v>42809</v>
      </c>
      <c r="B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3898.83</v>
      </c>
      <c r="C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3949.17</v>
      </c>
      <c r="D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3991.46</v>
      </c>
      <c r="E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4022.21</v>
      </c>
      <c r="F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4022.37</v>
      </c>
      <c r="G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3991.6</v>
      </c>
      <c r="H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3943.5299999999997</v>
      </c>
      <c r="I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4092.1099999999997</v>
      </c>
      <c r="J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3977.34</v>
      </c>
      <c r="K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4045.34</v>
      </c>
      <c r="L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3981.52</v>
      </c>
      <c r="M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3967.22</v>
      </c>
      <c r="N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3944.86</v>
      </c>
      <c r="O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3945.05</v>
      </c>
      <c r="P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3944.7799999999997</v>
      </c>
      <c r="Q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3944.69</v>
      </c>
      <c r="R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3942.97</v>
      </c>
      <c r="S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3960.48</v>
      </c>
      <c r="T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3952.88</v>
      </c>
      <c r="U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3972.01</v>
      </c>
      <c r="V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3955.12</v>
      </c>
      <c r="W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4008.94</v>
      </c>
      <c r="X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4150.05</v>
      </c>
      <c r="Y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4017.92</v>
      </c>
    </row>
    <row r="551" spans="1:25" x14ac:dyDescent="0.2">
      <c r="A551" s="78">
        <f t="shared" si="23"/>
        <v>42810</v>
      </c>
      <c r="B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3898.41</v>
      </c>
      <c r="C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3962.44</v>
      </c>
      <c r="D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3991.16</v>
      </c>
      <c r="E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4022.15</v>
      </c>
      <c r="F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4022.08</v>
      </c>
      <c r="G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3991.44</v>
      </c>
      <c r="H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3942.69</v>
      </c>
      <c r="I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4060.22</v>
      </c>
      <c r="J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3929.48</v>
      </c>
      <c r="K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4004.27</v>
      </c>
      <c r="L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3981.08</v>
      </c>
      <c r="M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3970.31</v>
      </c>
      <c r="N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3947.54</v>
      </c>
      <c r="O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3946.9</v>
      </c>
      <c r="P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3946.04</v>
      </c>
      <c r="Q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3945.87</v>
      </c>
      <c r="R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3940.87</v>
      </c>
      <c r="S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3957.62</v>
      </c>
      <c r="T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3955.44</v>
      </c>
      <c r="U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3991.18</v>
      </c>
      <c r="V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3953.75</v>
      </c>
      <c r="W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3997.77</v>
      </c>
      <c r="X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4151.82</v>
      </c>
      <c r="Y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3999.01</v>
      </c>
    </row>
    <row r="552" spans="1:25" x14ac:dyDescent="0.2">
      <c r="A552" s="78">
        <f t="shared" si="23"/>
        <v>42811</v>
      </c>
      <c r="B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3898.88</v>
      </c>
      <c r="C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3962.33</v>
      </c>
      <c r="D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4014.07</v>
      </c>
      <c r="E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4021.95</v>
      </c>
      <c r="F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4021.7799999999997</v>
      </c>
      <c r="G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3990.69</v>
      </c>
      <c r="H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3942.8</v>
      </c>
      <c r="I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4059.58</v>
      </c>
      <c r="J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3941.01</v>
      </c>
      <c r="K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4004.42</v>
      </c>
      <c r="L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3981.5299999999997</v>
      </c>
      <c r="M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3971.9</v>
      </c>
      <c r="N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3947.66</v>
      </c>
      <c r="O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3947.41</v>
      </c>
      <c r="P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3945.87</v>
      </c>
      <c r="Q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3944.38</v>
      </c>
      <c r="R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3944.18</v>
      </c>
      <c r="S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3966.52</v>
      </c>
      <c r="T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3926.58</v>
      </c>
      <c r="U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3955.68</v>
      </c>
      <c r="V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3956.89</v>
      </c>
      <c r="W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4014.93</v>
      </c>
      <c r="X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4147.8599999999997</v>
      </c>
      <c r="Y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3996.08</v>
      </c>
    </row>
    <row r="553" spans="1:25" x14ac:dyDescent="0.2">
      <c r="A553" s="78">
        <f t="shared" si="23"/>
        <v>42812</v>
      </c>
      <c r="B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3911.27</v>
      </c>
      <c r="C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3951.66</v>
      </c>
      <c r="D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4008.68</v>
      </c>
      <c r="E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4008.73</v>
      </c>
      <c r="F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4008.4</v>
      </c>
      <c r="G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3983.61</v>
      </c>
      <c r="H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3930.15</v>
      </c>
      <c r="I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3896.0699999999997</v>
      </c>
      <c r="J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3937.37</v>
      </c>
      <c r="K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3961.5</v>
      </c>
      <c r="L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3939.45</v>
      </c>
      <c r="M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3918.02</v>
      </c>
      <c r="N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3918.09</v>
      </c>
      <c r="O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4100.0600000000004</v>
      </c>
      <c r="P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4098.38</v>
      </c>
      <c r="Q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4085.27</v>
      </c>
      <c r="R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3978.77</v>
      </c>
      <c r="S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3905.7</v>
      </c>
      <c r="T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4058.74</v>
      </c>
      <c r="U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4124.2299999999996</v>
      </c>
      <c r="V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4088.27</v>
      </c>
      <c r="W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4025.73</v>
      </c>
      <c r="X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3920.8199999999997</v>
      </c>
      <c r="Y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4038.64</v>
      </c>
    </row>
    <row r="554" spans="1:25" x14ac:dyDescent="0.2">
      <c r="A554" s="78">
        <f t="shared" si="23"/>
        <v>42813</v>
      </c>
      <c r="B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3922.74</v>
      </c>
      <c r="C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3952.02</v>
      </c>
      <c r="D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3967.3</v>
      </c>
      <c r="E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4008.62</v>
      </c>
      <c r="F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4008.65</v>
      </c>
      <c r="G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3983.22</v>
      </c>
      <c r="H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3967.59</v>
      </c>
      <c r="I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3930.42</v>
      </c>
      <c r="J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3933.93</v>
      </c>
      <c r="K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3993.77</v>
      </c>
      <c r="L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3962.24</v>
      </c>
      <c r="M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3962.37</v>
      </c>
      <c r="N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3962.1</v>
      </c>
      <c r="O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4066.46</v>
      </c>
      <c r="P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4066.19</v>
      </c>
      <c r="Q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4049.35</v>
      </c>
      <c r="R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3993.2</v>
      </c>
      <c r="S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3940.12</v>
      </c>
      <c r="T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4048.62</v>
      </c>
      <c r="U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4138.1100000000006</v>
      </c>
      <c r="V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4086.57</v>
      </c>
      <c r="W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4032.7</v>
      </c>
      <c r="X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3905.09</v>
      </c>
      <c r="Y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4020.7</v>
      </c>
    </row>
    <row r="555" spans="1:25" x14ac:dyDescent="0.2">
      <c r="A555" s="78">
        <f t="shared" si="23"/>
        <v>42814</v>
      </c>
      <c r="B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3911.24</v>
      </c>
      <c r="C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3977.84</v>
      </c>
      <c r="D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4015.31</v>
      </c>
      <c r="E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4023.2999999999997</v>
      </c>
      <c r="F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4023.2</v>
      </c>
      <c r="G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3992.31</v>
      </c>
      <c r="H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3943.83</v>
      </c>
      <c r="I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4060.81</v>
      </c>
      <c r="J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3941.38</v>
      </c>
      <c r="K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4004.77</v>
      </c>
      <c r="L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3967.14</v>
      </c>
      <c r="M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3955.56</v>
      </c>
      <c r="N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3946.27</v>
      </c>
      <c r="O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3938.18</v>
      </c>
      <c r="P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3937.5</v>
      </c>
      <c r="Q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3944.33</v>
      </c>
      <c r="R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3944.35</v>
      </c>
      <c r="S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3965.91</v>
      </c>
      <c r="T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3927.84</v>
      </c>
      <c r="U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3958.45</v>
      </c>
      <c r="V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3958.41</v>
      </c>
      <c r="W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4027.68</v>
      </c>
      <c r="X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4147.72</v>
      </c>
      <c r="Y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3996.2599999999998</v>
      </c>
    </row>
    <row r="556" spans="1:25" x14ac:dyDescent="0.2">
      <c r="A556" s="78">
        <f t="shared" si="23"/>
        <v>42815</v>
      </c>
      <c r="B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3912.24</v>
      </c>
      <c r="C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3942.49</v>
      </c>
      <c r="D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3977.06</v>
      </c>
      <c r="E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3991.67</v>
      </c>
      <c r="F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3991.56</v>
      </c>
      <c r="G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3991.66</v>
      </c>
      <c r="H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3911.36</v>
      </c>
      <c r="I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4060.74</v>
      </c>
      <c r="J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3941.14</v>
      </c>
      <c r="K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4005.0699999999997</v>
      </c>
      <c r="L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3967.5099999999998</v>
      </c>
      <c r="M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3957.34</v>
      </c>
      <c r="N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3948.33</v>
      </c>
      <c r="O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3940.16</v>
      </c>
      <c r="P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3938.91</v>
      </c>
      <c r="Q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3946.33</v>
      </c>
      <c r="R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3946.5099999999998</v>
      </c>
      <c r="S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3968.47</v>
      </c>
      <c r="T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3929.63</v>
      </c>
      <c r="U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3959.8</v>
      </c>
      <c r="V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3959.51</v>
      </c>
      <c r="W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4029.71</v>
      </c>
      <c r="X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4172.4400000000005</v>
      </c>
      <c r="Y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4009.9700000000003</v>
      </c>
    </row>
    <row r="557" spans="1:25" x14ac:dyDescent="0.2">
      <c r="A557" s="78">
        <f t="shared" si="23"/>
        <v>42816</v>
      </c>
      <c r="B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3913.16</v>
      </c>
      <c r="C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3942.0699999999997</v>
      </c>
      <c r="D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3991.2599999999998</v>
      </c>
      <c r="E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4014.33</v>
      </c>
      <c r="F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4014.33</v>
      </c>
      <c r="G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3991.44</v>
      </c>
      <c r="H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3942.8599999999997</v>
      </c>
      <c r="I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4059.49</v>
      </c>
      <c r="J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3941.08</v>
      </c>
      <c r="K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4005.61</v>
      </c>
      <c r="L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3967.88</v>
      </c>
      <c r="M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3961.15</v>
      </c>
      <c r="N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3945.43</v>
      </c>
      <c r="O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3937.79</v>
      </c>
      <c r="P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3937.5299999999997</v>
      </c>
      <c r="Q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3944.89</v>
      </c>
      <c r="R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3944.73</v>
      </c>
      <c r="S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3966.54</v>
      </c>
      <c r="T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3928.21</v>
      </c>
      <c r="U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3957.13</v>
      </c>
      <c r="V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3957.47</v>
      </c>
      <c r="W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4024.33</v>
      </c>
      <c r="X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4154.91</v>
      </c>
      <c r="Y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3977.49</v>
      </c>
    </row>
    <row r="558" spans="1:25" x14ac:dyDescent="0.2">
      <c r="A558" s="78">
        <f t="shared" si="23"/>
        <v>42817</v>
      </c>
      <c r="B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3898.94</v>
      </c>
      <c r="C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3963.17</v>
      </c>
      <c r="D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3991.87</v>
      </c>
      <c r="E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4014.68</v>
      </c>
      <c r="F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4014.68</v>
      </c>
      <c r="G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3991.71</v>
      </c>
      <c r="H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3943.11</v>
      </c>
      <c r="I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4060.6</v>
      </c>
      <c r="J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3941.2799999999997</v>
      </c>
      <c r="K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4005.3599999999997</v>
      </c>
      <c r="L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3967.84</v>
      </c>
      <c r="M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3920.79</v>
      </c>
      <c r="N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3921.31</v>
      </c>
      <c r="O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3921.31</v>
      </c>
      <c r="P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3921.25</v>
      </c>
      <c r="Q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3942.7799999999997</v>
      </c>
      <c r="R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3942.56</v>
      </c>
      <c r="S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3962.04</v>
      </c>
      <c r="T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3927.19</v>
      </c>
      <c r="U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3956.67</v>
      </c>
      <c r="V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3957.61</v>
      </c>
      <c r="W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4018.68</v>
      </c>
      <c r="X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4129.1499999999996</v>
      </c>
      <c r="Y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4005.08</v>
      </c>
    </row>
    <row r="559" spans="1:25" x14ac:dyDescent="0.2">
      <c r="A559" s="78">
        <f t="shared" si="23"/>
        <v>42818</v>
      </c>
      <c r="B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3899.1099999999997</v>
      </c>
      <c r="C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3977.54</v>
      </c>
      <c r="D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4007.45</v>
      </c>
      <c r="E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4039.37</v>
      </c>
      <c r="F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4039.3</v>
      </c>
      <c r="G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3992.08</v>
      </c>
      <c r="H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3943.11</v>
      </c>
      <c r="I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4060.59</v>
      </c>
      <c r="J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3971.81</v>
      </c>
      <c r="K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4064.5699999999997</v>
      </c>
      <c r="L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4005.58</v>
      </c>
      <c r="M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3905.93</v>
      </c>
      <c r="N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3906.04</v>
      </c>
      <c r="O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3905.97</v>
      </c>
      <c r="P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3905.99</v>
      </c>
      <c r="Q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3905.7799999999997</v>
      </c>
      <c r="R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3942.37</v>
      </c>
      <c r="S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3963.72</v>
      </c>
      <c r="T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3927.97</v>
      </c>
      <c r="U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3961.43</v>
      </c>
      <c r="V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3959.09</v>
      </c>
      <c r="W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4024.95</v>
      </c>
      <c r="X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4151.72</v>
      </c>
      <c r="Y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4004.7999999999997</v>
      </c>
    </row>
    <row r="560" spans="1:25" x14ac:dyDescent="0.2">
      <c r="A560" s="78">
        <f t="shared" si="23"/>
        <v>42819</v>
      </c>
      <c r="B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3895.66</v>
      </c>
      <c r="C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3983.7799999999997</v>
      </c>
      <c r="D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4000.37</v>
      </c>
      <c r="E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4008.7799999999997</v>
      </c>
      <c r="F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4008.69</v>
      </c>
      <c r="G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3983.2799999999997</v>
      </c>
      <c r="H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3967.55</v>
      </c>
      <c r="I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3925.0699999999997</v>
      </c>
      <c r="J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3955.46</v>
      </c>
      <c r="K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3993.48</v>
      </c>
      <c r="L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3961.74</v>
      </c>
      <c r="M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3961.5</v>
      </c>
      <c r="N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3961.25</v>
      </c>
      <c r="O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4122.1400000000003</v>
      </c>
      <c r="P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4118.3599999999997</v>
      </c>
      <c r="Q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4092.8</v>
      </c>
      <c r="R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3993.73</v>
      </c>
      <c r="S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3940.09</v>
      </c>
      <c r="T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4068.43</v>
      </c>
      <c r="U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4163.1499999999996</v>
      </c>
      <c r="V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4104.24</v>
      </c>
      <c r="W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4038.7</v>
      </c>
      <c r="X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3904.52</v>
      </c>
      <c r="Y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4044.15</v>
      </c>
    </row>
    <row r="561" spans="1:25" x14ac:dyDescent="0.2">
      <c r="A561" s="78">
        <f t="shared" si="23"/>
        <v>42820</v>
      </c>
      <c r="B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3895.42</v>
      </c>
      <c r="C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3967.3</v>
      </c>
      <c r="D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4008.75</v>
      </c>
      <c r="E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4008.75</v>
      </c>
      <c r="F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4008.62</v>
      </c>
      <c r="G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3983.42</v>
      </c>
      <c r="H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3929.67</v>
      </c>
      <c r="I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3902.39</v>
      </c>
      <c r="J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3936.05</v>
      </c>
      <c r="K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4010.37</v>
      </c>
      <c r="L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4019.85</v>
      </c>
      <c r="M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4019.59</v>
      </c>
      <c r="N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4046.22</v>
      </c>
      <c r="O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4075.21</v>
      </c>
      <c r="P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4022.98</v>
      </c>
      <c r="Q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4015</v>
      </c>
      <c r="R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4094.4</v>
      </c>
      <c r="S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3977.06</v>
      </c>
      <c r="T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3966.05</v>
      </c>
      <c r="U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4088.99</v>
      </c>
      <c r="V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4055.06</v>
      </c>
      <c r="W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3990.36</v>
      </c>
      <c r="X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3939.0699999999997</v>
      </c>
      <c r="Y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3980.83</v>
      </c>
    </row>
    <row r="562" spans="1:25" x14ac:dyDescent="0.2">
      <c r="A562" s="78">
        <f t="shared" si="23"/>
        <v>42821</v>
      </c>
      <c r="B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3899.0099999999998</v>
      </c>
      <c r="C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3977.2799999999997</v>
      </c>
      <c r="D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4007.31</v>
      </c>
      <c r="E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4039.32</v>
      </c>
      <c r="F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4039.47</v>
      </c>
      <c r="G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4014.96</v>
      </c>
      <c r="H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3963.75</v>
      </c>
      <c r="I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4076.05</v>
      </c>
      <c r="J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3990.5299999999997</v>
      </c>
      <c r="K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4091.19</v>
      </c>
      <c r="L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4046.29</v>
      </c>
      <c r="M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3907</v>
      </c>
      <c r="N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3913.15</v>
      </c>
      <c r="O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3913.02</v>
      </c>
      <c r="P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3907.2</v>
      </c>
      <c r="Q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3907.45</v>
      </c>
      <c r="R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3946.69</v>
      </c>
      <c r="S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3961.22</v>
      </c>
      <c r="T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3930.68</v>
      </c>
      <c r="U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3959.22</v>
      </c>
      <c r="V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3960.65</v>
      </c>
      <c r="W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4004.82</v>
      </c>
      <c r="X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4124.34</v>
      </c>
      <c r="Y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3970.7</v>
      </c>
    </row>
    <row r="563" spans="1:25" x14ac:dyDescent="0.2">
      <c r="A563" s="78">
        <f t="shared" si="23"/>
        <v>42822</v>
      </c>
      <c r="B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3921.91</v>
      </c>
      <c r="C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3936.1</v>
      </c>
      <c r="D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3963.02</v>
      </c>
      <c r="E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3977.05</v>
      </c>
      <c r="F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3977.13</v>
      </c>
      <c r="G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3963.0699999999997</v>
      </c>
      <c r="H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3911.0299999999997</v>
      </c>
      <c r="I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4060.4</v>
      </c>
      <c r="J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3940.91</v>
      </c>
      <c r="K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4028.25</v>
      </c>
      <c r="L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4004.37</v>
      </c>
      <c r="M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3948.25</v>
      </c>
      <c r="N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3924.48</v>
      </c>
      <c r="O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3924.95</v>
      </c>
      <c r="P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3908.5499999999997</v>
      </c>
      <c r="Q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3908.66</v>
      </c>
      <c r="R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3948.7599999999998</v>
      </c>
      <c r="S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3948.6</v>
      </c>
      <c r="T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3932.2599999999998</v>
      </c>
      <c r="U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3960.81</v>
      </c>
      <c r="V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3961.21</v>
      </c>
      <c r="W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4004.54</v>
      </c>
      <c r="X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4146.5</v>
      </c>
      <c r="Y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4000.88</v>
      </c>
    </row>
    <row r="564" spans="1:25" x14ac:dyDescent="0.2">
      <c r="A564" s="78">
        <f t="shared" si="23"/>
        <v>42823</v>
      </c>
      <c r="B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3910.8999999999996</v>
      </c>
      <c r="C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3977.29</v>
      </c>
      <c r="D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3963.15</v>
      </c>
      <c r="E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3992.12</v>
      </c>
      <c r="F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3992.24</v>
      </c>
      <c r="G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3977.66</v>
      </c>
      <c r="H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3937.1499999999996</v>
      </c>
      <c r="I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4117.93</v>
      </c>
      <c r="J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3941.83</v>
      </c>
      <c r="K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4029.2799999999997</v>
      </c>
      <c r="L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4005.65</v>
      </c>
      <c r="M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3951.59</v>
      </c>
      <c r="N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3925.74</v>
      </c>
      <c r="O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3907.6099999999997</v>
      </c>
      <c r="P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3918.38</v>
      </c>
      <c r="Q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3918.29</v>
      </c>
      <c r="R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3907.35</v>
      </c>
      <c r="S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3907.7599999999998</v>
      </c>
      <c r="T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3934.79</v>
      </c>
      <c r="U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3943.18</v>
      </c>
      <c r="V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3963.3199999999997</v>
      </c>
      <c r="W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3950.86</v>
      </c>
      <c r="X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4146.84</v>
      </c>
      <c r="Y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4009.77</v>
      </c>
    </row>
    <row r="565" spans="1:25" x14ac:dyDescent="0.2">
      <c r="A565" s="78">
        <f t="shared" si="23"/>
        <v>42824</v>
      </c>
      <c r="B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3910.31</v>
      </c>
      <c r="C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3935.83</v>
      </c>
      <c r="D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3977.16</v>
      </c>
      <c r="E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3991.8599999999997</v>
      </c>
      <c r="F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3992.11</v>
      </c>
      <c r="G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3977.27</v>
      </c>
      <c r="H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3936.65</v>
      </c>
      <c r="I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4044.19</v>
      </c>
      <c r="J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3964.81</v>
      </c>
      <c r="K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4036.93</v>
      </c>
      <c r="L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4028.7</v>
      </c>
      <c r="M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3908.27</v>
      </c>
      <c r="N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3907.35</v>
      </c>
      <c r="O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3912.4</v>
      </c>
      <c r="P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3940.08</v>
      </c>
      <c r="Q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3939.37</v>
      </c>
      <c r="R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3951.17</v>
      </c>
      <c r="S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3951.06</v>
      </c>
      <c r="T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3995.96</v>
      </c>
      <c r="U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3933.2</v>
      </c>
      <c r="V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3900.94</v>
      </c>
      <c r="W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3951.16</v>
      </c>
      <c r="X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4125.2</v>
      </c>
      <c r="Y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3962.97</v>
      </c>
    </row>
    <row r="566" spans="1:25" x14ac:dyDescent="0.2">
      <c r="A566" s="78">
        <f t="shared" si="23"/>
        <v>42825</v>
      </c>
      <c r="B566" s="13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3923.06</v>
      </c>
      <c r="C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3963.1099999999997</v>
      </c>
      <c r="D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3992.04</v>
      </c>
      <c r="E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4007.09</v>
      </c>
      <c r="F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4015.09</v>
      </c>
      <c r="G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4015.1</v>
      </c>
      <c r="H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3963.84</v>
      </c>
      <c r="I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4075.89</v>
      </c>
      <c r="J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3964.33</v>
      </c>
      <c r="K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4044.18</v>
      </c>
      <c r="L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3965.95</v>
      </c>
      <c r="M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3969.63</v>
      </c>
      <c r="N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3960.31</v>
      </c>
      <c r="O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3960.42</v>
      </c>
      <c r="P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3952.5</v>
      </c>
      <c r="Q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3951.56</v>
      </c>
      <c r="R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3945.5</v>
      </c>
      <c r="S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3944.67</v>
      </c>
      <c r="T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3915.12</v>
      </c>
      <c r="U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3930.64</v>
      </c>
      <c r="V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3901.05</v>
      </c>
      <c r="W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4024.34</v>
      </c>
      <c r="X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4140.6400000000003</v>
      </c>
      <c r="Y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4009.23</v>
      </c>
    </row>
    <row r="567" spans="1:25" x14ac:dyDescent="0.25">
      <c r="A567" s="93"/>
      <c r="B567" s="77"/>
      <c r="C567" s="77"/>
      <c r="D567" s="77"/>
    </row>
    <row r="568" spans="1:25" x14ac:dyDescent="0.25">
      <c r="A568" s="86" t="s">
        <v>152</v>
      </c>
      <c r="B568" s="77"/>
      <c r="C568" s="77"/>
      <c r="D568" s="77"/>
    </row>
    <row r="569" spans="1:25" ht="12.75" x14ac:dyDescent="0.2">
      <c r="A569" s="175" t="s">
        <v>48</v>
      </c>
      <c r="B569" s="186" t="s">
        <v>121</v>
      </c>
      <c r="C569" s="187"/>
      <c r="D569" s="187"/>
      <c r="E569" s="187"/>
      <c r="F569" s="187"/>
      <c r="G569" s="187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8"/>
    </row>
    <row r="570" spans="1:25" ht="12.75" x14ac:dyDescent="0.2">
      <c r="A570" s="176"/>
      <c r="B570" s="189"/>
      <c r="C570" s="190"/>
      <c r="D570" s="190"/>
      <c r="E570" s="190"/>
      <c r="F570" s="190"/>
      <c r="G570" s="190"/>
      <c r="H570" s="190"/>
      <c r="I570" s="190"/>
      <c r="J570" s="190"/>
      <c r="K570" s="190"/>
      <c r="L570" s="190"/>
      <c r="M570" s="190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1"/>
    </row>
    <row r="571" spans="1:25" ht="12.75" x14ac:dyDescent="0.2">
      <c r="A571" s="176"/>
      <c r="B571" s="178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0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5" ht="12.75" x14ac:dyDescent="0.2">
      <c r="A572" s="177"/>
      <c r="B572" s="179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1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5" x14ac:dyDescent="0.2">
      <c r="A573" s="78">
        <f>A536</f>
        <v>42795</v>
      </c>
      <c r="B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3919.36</v>
      </c>
      <c r="C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3864.0299999999997</v>
      </c>
      <c r="D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3849.16</v>
      </c>
      <c r="E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3859.04</v>
      </c>
      <c r="F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3871.46</v>
      </c>
      <c r="G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3848.61</v>
      </c>
      <c r="H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3882.31</v>
      </c>
      <c r="I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3898.52</v>
      </c>
      <c r="J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3846.67</v>
      </c>
      <c r="K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3885.83</v>
      </c>
      <c r="L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3861.6</v>
      </c>
      <c r="M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3909.67</v>
      </c>
      <c r="N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3906.3</v>
      </c>
      <c r="O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3906.04</v>
      </c>
      <c r="P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3876.74</v>
      </c>
      <c r="Q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3875.12</v>
      </c>
      <c r="R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3918.23</v>
      </c>
      <c r="S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3956.3199999999997</v>
      </c>
      <c r="T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4041.35</v>
      </c>
      <c r="U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4048.45</v>
      </c>
      <c r="V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4036.06</v>
      </c>
      <c r="W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4076.3</v>
      </c>
      <c r="X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4210.62</v>
      </c>
      <c r="Y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4077.84</v>
      </c>
    </row>
    <row r="574" spans="1:25" x14ac:dyDescent="0.2">
      <c r="A574" s="78">
        <f>A573+1</f>
        <v>42796</v>
      </c>
      <c r="B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3867.99</v>
      </c>
      <c r="C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3862.93</v>
      </c>
      <c r="D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3867.69</v>
      </c>
      <c r="E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3867.76</v>
      </c>
      <c r="F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3868.2</v>
      </c>
      <c r="G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3850.8599999999997</v>
      </c>
      <c r="H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3867.41</v>
      </c>
      <c r="I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3929.99</v>
      </c>
      <c r="J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3858.87</v>
      </c>
      <c r="K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3908.0299999999997</v>
      </c>
      <c r="L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3908.16</v>
      </c>
      <c r="M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3917.99</v>
      </c>
      <c r="N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3864.41</v>
      </c>
      <c r="O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3850.3</v>
      </c>
      <c r="P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3853.69</v>
      </c>
      <c r="Q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3853.55</v>
      </c>
      <c r="R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3864.34</v>
      </c>
      <c r="S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3863.3999999999996</v>
      </c>
      <c r="T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3942.48</v>
      </c>
      <c r="U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3914.09</v>
      </c>
      <c r="V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3899.33</v>
      </c>
      <c r="W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3985.77</v>
      </c>
      <c r="X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4107.33</v>
      </c>
      <c r="Y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3973.75</v>
      </c>
    </row>
    <row r="575" spans="1:25" x14ac:dyDescent="0.2">
      <c r="A575" s="78">
        <f t="shared" ref="A575:A603" si="24">A574+1</f>
        <v>42797</v>
      </c>
      <c r="B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3879.88</v>
      </c>
      <c r="C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3873.71</v>
      </c>
      <c r="D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3911.21</v>
      </c>
      <c r="E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3911.24</v>
      </c>
      <c r="F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3911.8</v>
      </c>
      <c r="G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3874.2799999999997</v>
      </c>
      <c r="H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3874.27</v>
      </c>
      <c r="I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3924.17</v>
      </c>
      <c r="J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3890.63</v>
      </c>
      <c r="K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3973.58</v>
      </c>
      <c r="L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3973.63</v>
      </c>
      <c r="M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3869.93</v>
      </c>
      <c r="N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3864.2799999999997</v>
      </c>
      <c r="O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3864.11</v>
      </c>
      <c r="P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3890.29</v>
      </c>
      <c r="Q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3890.22</v>
      </c>
      <c r="R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3889.99</v>
      </c>
      <c r="S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3868.33</v>
      </c>
      <c r="T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3901.6</v>
      </c>
      <c r="U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3919.83</v>
      </c>
      <c r="V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3910.93</v>
      </c>
      <c r="W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3978.5299999999997</v>
      </c>
      <c r="X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4109.09</v>
      </c>
      <c r="Y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3972.21</v>
      </c>
    </row>
    <row r="576" spans="1:25" x14ac:dyDescent="0.2">
      <c r="A576" s="78">
        <f t="shared" si="24"/>
        <v>42798</v>
      </c>
      <c r="B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3891.89</v>
      </c>
      <c r="C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3900.65</v>
      </c>
      <c r="D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3915.17</v>
      </c>
      <c r="E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3915.2200000000003</v>
      </c>
      <c r="F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3915.75</v>
      </c>
      <c r="G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3880.29</v>
      </c>
      <c r="H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3871.47</v>
      </c>
      <c r="I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3893.7</v>
      </c>
      <c r="J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4002.77</v>
      </c>
      <c r="K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3856.39</v>
      </c>
      <c r="L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3856.73</v>
      </c>
      <c r="M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3856.54</v>
      </c>
      <c r="N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3856.3</v>
      </c>
      <c r="O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4108.1499999999996</v>
      </c>
      <c r="P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4095.92</v>
      </c>
      <c r="Q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4084.5299999999997</v>
      </c>
      <c r="R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3881.93</v>
      </c>
      <c r="S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3849.33</v>
      </c>
      <c r="T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4057.11</v>
      </c>
      <c r="U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4134.88</v>
      </c>
      <c r="V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4085.5299999999997</v>
      </c>
      <c r="W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3987.66</v>
      </c>
      <c r="X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3887.12</v>
      </c>
      <c r="Y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3996.93</v>
      </c>
    </row>
    <row r="577" spans="1:25" x14ac:dyDescent="0.2">
      <c r="A577" s="78">
        <f t="shared" si="24"/>
        <v>42799</v>
      </c>
      <c r="B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3889.36</v>
      </c>
      <c r="C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3900.35</v>
      </c>
      <c r="D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3914.44</v>
      </c>
      <c r="E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3914.46</v>
      </c>
      <c r="F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3915.3</v>
      </c>
      <c r="G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3879.91</v>
      </c>
      <c r="H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3866.71</v>
      </c>
      <c r="I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3891.49</v>
      </c>
      <c r="J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3996.79</v>
      </c>
      <c r="K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3868.29</v>
      </c>
      <c r="L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3888.56</v>
      </c>
      <c r="M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3888.56</v>
      </c>
      <c r="N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3888.1</v>
      </c>
      <c r="O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4037.06</v>
      </c>
      <c r="P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4007.33</v>
      </c>
      <c r="Q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4004.56</v>
      </c>
      <c r="R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3923.73</v>
      </c>
      <c r="S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3856.5</v>
      </c>
      <c r="T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3991.63</v>
      </c>
      <c r="U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4068.94</v>
      </c>
      <c r="V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4029.59</v>
      </c>
      <c r="W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3960.31</v>
      </c>
      <c r="X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3851.77</v>
      </c>
      <c r="Y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3972.97</v>
      </c>
    </row>
    <row r="578" spans="1:25" x14ac:dyDescent="0.2">
      <c r="A578" s="78">
        <f t="shared" si="24"/>
        <v>42800</v>
      </c>
      <c r="B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3864.73</v>
      </c>
      <c r="C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3897.94</v>
      </c>
      <c r="D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3937.96</v>
      </c>
      <c r="E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3952.02</v>
      </c>
      <c r="F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3937.6099999999997</v>
      </c>
      <c r="G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3911.43</v>
      </c>
      <c r="H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3851.14</v>
      </c>
      <c r="I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3974.24</v>
      </c>
      <c r="J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3901.31</v>
      </c>
      <c r="K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3972.43</v>
      </c>
      <c r="L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3972.5699999999997</v>
      </c>
      <c r="M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3904.88</v>
      </c>
      <c r="N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3905.5499999999997</v>
      </c>
      <c r="O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3905.2</v>
      </c>
      <c r="P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3890.3999999999996</v>
      </c>
      <c r="Q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3875.16</v>
      </c>
      <c r="R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3848.23</v>
      </c>
      <c r="S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3867.15</v>
      </c>
      <c r="T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3910.56</v>
      </c>
      <c r="U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3929.84</v>
      </c>
      <c r="V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3907.79</v>
      </c>
      <c r="W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3978.62</v>
      </c>
      <c r="X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4113.0200000000004</v>
      </c>
      <c r="Y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3969.88</v>
      </c>
    </row>
    <row r="579" spans="1:25" x14ac:dyDescent="0.2">
      <c r="A579" s="78">
        <f t="shared" si="24"/>
        <v>42801</v>
      </c>
      <c r="B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3864.13</v>
      </c>
      <c r="C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3898.34</v>
      </c>
      <c r="D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3938.3</v>
      </c>
      <c r="E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3952.45</v>
      </c>
      <c r="F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3938.24</v>
      </c>
      <c r="G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3911.4</v>
      </c>
      <c r="H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3862.92</v>
      </c>
      <c r="I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4017.08</v>
      </c>
      <c r="J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3937</v>
      </c>
      <c r="K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4031.38</v>
      </c>
      <c r="L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3989</v>
      </c>
      <c r="M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3864.16</v>
      </c>
      <c r="N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3863.74</v>
      </c>
      <c r="O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3863.42</v>
      </c>
      <c r="P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3863.3199999999997</v>
      </c>
      <c r="Q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3863.38</v>
      </c>
      <c r="R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3848.2799999999997</v>
      </c>
      <c r="S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3877.34</v>
      </c>
      <c r="T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3886.49</v>
      </c>
      <c r="U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3918.5699999999997</v>
      </c>
      <c r="V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3887.64</v>
      </c>
      <c r="W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3950.4700000000003</v>
      </c>
      <c r="X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4107.67</v>
      </c>
      <c r="Y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3939.73</v>
      </c>
    </row>
    <row r="580" spans="1:25" x14ac:dyDescent="0.2">
      <c r="A580" s="78">
        <f t="shared" si="24"/>
        <v>42802</v>
      </c>
      <c r="B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3847.63</v>
      </c>
      <c r="C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3915.08</v>
      </c>
      <c r="D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3979.0299999999997</v>
      </c>
      <c r="E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3978.87</v>
      </c>
      <c r="F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3978.8199999999997</v>
      </c>
      <c r="G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3953.97</v>
      </c>
      <c r="H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3930.21</v>
      </c>
      <c r="I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3901.1099999999997</v>
      </c>
      <c r="J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3881.84</v>
      </c>
      <c r="K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4054.92</v>
      </c>
      <c r="L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3972.05</v>
      </c>
      <c r="M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3972.01</v>
      </c>
      <c r="N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3989.04</v>
      </c>
      <c r="O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4002.7799999999997</v>
      </c>
      <c r="P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4001.3599999999997</v>
      </c>
      <c r="Q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4035.0699999999997</v>
      </c>
      <c r="R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3860.0299999999997</v>
      </c>
      <c r="S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3890.72</v>
      </c>
      <c r="T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3965.84</v>
      </c>
      <c r="U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4052.6099999999997</v>
      </c>
      <c r="V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4026.3</v>
      </c>
      <c r="W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3952.68</v>
      </c>
      <c r="X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3855.3</v>
      </c>
      <c r="Y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3996.75</v>
      </c>
    </row>
    <row r="581" spans="1:25" x14ac:dyDescent="0.2">
      <c r="A581" s="78">
        <f t="shared" si="24"/>
        <v>42803</v>
      </c>
      <c r="B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3861.41</v>
      </c>
      <c r="C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3898.72</v>
      </c>
      <c r="D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3938.66</v>
      </c>
      <c r="E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3952.83</v>
      </c>
      <c r="F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3952.97</v>
      </c>
      <c r="G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3925.04</v>
      </c>
      <c r="H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3874.81</v>
      </c>
      <c r="I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4003.3199999999997</v>
      </c>
      <c r="J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3913.48</v>
      </c>
      <c r="K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4006.37</v>
      </c>
      <c r="L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3958.79</v>
      </c>
      <c r="M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3891.06</v>
      </c>
      <c r="N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3864.42</v>
      </c>
      <c r="O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3879.94</v>
      </c>
      <c r="P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3879.95</v>
      </c>
      <c r="Q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3890.74</v>
      </c>
      <c r="R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3891.01</v>
      </c>
      <c r="S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3882.05</v>
      </c>
      <c r="T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3856.05</v>
      </c>
      <c r="U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3901.31</v>
      </c>
      <c r="V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3851.99</v>
      </c>
      <c r="W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3932.2799999999997</v>
      </c>
      <c r="X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4066.98</v>
      </c>
      <c r="Y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3934.16</v>
      </c>
    </row>
    <row r="582" spans="1:25" x14ac:dyDescent="0.2">
      <c r="A582" s="78">
        <f t="shared" si="24"/>
        <v>42804</v>
      </c>
      <c r="B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3851.29</v>
      </c>
      <c r="C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3924.95</v>
      </c>
      <c r="D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3938.8199999999997</v>
      </c>
      <c r="E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3952.96</v>
      </c>
      <c r="F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3953.0699999999997</v>
      </c>
      <c r="G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3925.22</v>
      </c>
      <c r="H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3874.46</v>
      </c>
      <c r="I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4002.34</v>
      </c>
      <c r="J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3913.0299999999997</v>
      </c>
      <c r="K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3972.91</v>
      </c>
      <c r="L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3950.23</v>
      </c>
      <c r="M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3871.64</v>
      </c>
      <c r="N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3869.1</v>
      </c>
      <c r="O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3879.4</v>
      </c>
      <c r="P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3879.39</v>
      </c>
      <c r="Q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3890.23</v>
      </c>
      <c r="R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3863.88</v>
      </c>
      <c r="S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3889.17</v>
      </c>
      <c r="T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3875.37</v>
      </c>
      <c r="U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3918.84</v>
      </c>
      <c r="V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3903.65</v>
      </c>
      <c r="W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3945.97</v>
      </c>
      <c r="X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4080.39</v>
      </c>
      <c r="Y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3958.06</v>
      </c>
    </row>
    <row r="583" spans="1:25" x14ac:dyDescent="0.2">
      <c r="A583" s="78">
        <f t="shared" si="24"/>
        <v>42805</v>
      </c>
      <c r="B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3885.77</v>
      </c>
      <c r="C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3886.64</v>
      </c>
      <c r="D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3915.1</v>
      </c>
      <c r="E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3914.96</v>
      </c>
      <c r="F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3929.93</v>
      </c>
      <c r="G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3914.84</v>
      </c>
      <c r="H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3872.8999999999996</v>
      </c>
      <c r="I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3889.22</v>
      </c>
      <c r="J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4009.31</v>
      </c>
      <c r="K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3887.89</v>
      </c>
      <c r="L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3888.04</v>
      </c>
      <c r="M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3887.95</v>
      </c>
      <c r="N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3923.54</v>
      </c>
      <c r="O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4044.1</v>
      </c>
      <c r="P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4008.81</v>
      </c>
      <c r="Q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4008.18</v>
      </c>
      <c r="R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4006.12</v>
      </c>
      <c r="S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3925.04</v>
      </c>
      <c r="T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3965.59</v>
      </c>
      <c r="U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4036.52</v>
      </c>
      <c r="V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4015.27</v>
      </c>
      <c r="W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3934.5</v>
      </c>
      <c r="X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3855.1</v>
      </c>
      <c r="Y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3973.31</v>
      </c>
    </row>
    <row r="584" spans="1:25" x14ac:dyDescent="0.2">
      <c r="A584" s="78">
        <f t="shared" si="24"/>
        <v>42806</v>
      </c>
      <c r="B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3886.27</v>
      </c>
      <c r="C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3886.69</v>
      </c>
      <c r="D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3915.02</v>
      </c>
      <c r="E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3915.06</v>
      </c>
      <c r="F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3930.04</v>
      </c>
      <c r="G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3914.99</v>
      </c>
      <c r="H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3872.79</v>
      </c>
      <c r="I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3879.99</v>
      </c>
      <c r="J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3929.5699999999997</v>
      </c>
      <c r="K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3988.56</v>
      </c>
      <c r="L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3955.21</v>
      </c>
      <c r="M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3939.37</v>
      </c>
      <c r="N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3963.45</v>
      </c>
      <c r="O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4015.21</v>
      </c>
      <c r="P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3997.06</v>
      </c>
      <c r="Q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3994.05</v>
      </c>
      <c r="R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4007.27</v>
      </c>
      <c r="S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3925.5</v>
      </c>
      <c r="T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3966.27</v>
      </c>
      <c r="U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4034.5299999999997</v>
      </c>
      <c r="V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4014.98</v>
      </c>
      <c r="W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3933.49</v>
      </c>
      <c r="X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3867.84</v>
      </c>
      <c r="Y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3973.52</v>
      </c>
    </row>
    <row r="585" spans="1:25" x14ac:dyDescent="0.2">
      <c r="A585" s="78">
        <f t="shared" si="24"/>
        <v>42807</v>
      </c>
      <c r="B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3850.8599999999997</v>
      </c>
      <c r="C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3898.37</v>
      </c>
      <c r="D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3938.24</v>
      </c>
      <c r="E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3952.55</v>
      </c>
      <c r="F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3952.1</v>
      </c>
      <c r="G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3924.19</v>
      </c>
      <c r="H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3892.15</v>
      </c>
      <c r="I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4001.88</v>
      </c>
      <c r="J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3900.7</v>
      </c>
      <c r="K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3949.29</v>
      </c>
      <c r="L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3927.84</v>
      </c>
      <c r="M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3903.47</v>
      </c>
      <c r="N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3848.3599999999997</v>
      </c>
      <c r="O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3863.2799999999997</v>
      </c>
      <c r="P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3878.89</v>
      </c>
      <c r="Q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3878.7</v>
      </c>
      <c r="R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3878.7</v>
      </c>
      <c r="S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3873.41</v>
      </c>
      <c r="T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3855.16</v>
      </c>
      <c r="U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3926.46</v>
      </c>
      <c r="V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3908.37</v>
      </c>
      <c r="W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3952.6099999999997</v>
      </c>
      <c r="X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4097.1899999999996</v>
      </c>
      <c r="Y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3963.74</v>
      </c>
    </row>
    <row r="586" spans="1:25" x14ac:dyDescent="0.2">
      <c r="A586" s="78">
        <f t="shared" si="24"/>
        <v>42808</v>
      </c>
      <c r="B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3865.05</v>
      </c>
      <c r="C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3898.1</v>
      </c>
      <c r="D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3937.87</v>
      </c>
      <c r="E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3952.2</v>
      </c>
      <c r="F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3952.13</v>
      </c>
      <c r="G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3938.39</v>
      </c>
      <c r="H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3893.08</v>
      </c>
      <c r="I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4017.34</v>
      </c>
      <c r="J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3901.44</v>
      </c>
      <c r="K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3988.96</v>
      </c>
      <c r="L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3950.29</v>
      </c>
      <c r="M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3893.83</v>
      </c>
      <c r="N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3849.14</v>
      </c>
      <c r="O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3849.05</v>
      </c>
      <c r="P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3859.01</v>
      </c>
      <c r="Q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3868.98</v>
      </c>
      <c r="R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3869.42</v>
      </c>
      <c r="S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3850.25</v>
      </c>
      <c r="T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3852</v>
      </c>
      <c r="U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3914.38</v>
      </c>
      <c r="V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3899.97</v>
      </c>
      <c r="W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3951.48</v>
      </c>
      <c r="X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4082.27</v>
      </c>
      <c r="Y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3960.19</v>
      </c>
    </row>
    <row r="587" spans="1:25" x14ac:dyDescent="0.2">
      <c r="A587" s="78">
        <f t="shared" si="24"/>
        <v>42809</v>
      </c>
      <c r="B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3850.5699999999997</v>
      </c>
      <c r="C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3897.81</v>
      </c>
      <c r="D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3937.51</v>
      </c>
      <c r="E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3966.37</v>
      </c>
      <c r="F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3966.52</v>
      </c>
      <c r="G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3937.64</v>
      </c>
      <c r="H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3892.5299999999997</v>
      </c>
      <c r="I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4031.98</v>
      </c>
      <c r="J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3924.2599999999998</v>
      </c>
      <c r="K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3988.08</v>
      </c>
      <c r="L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3928.18</v>
      </c>
      <c r="M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3914.7599999999998</v>
      </c>
      <c r="N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3893.77</v>
      </c>
      <c r="O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3893.95</v>
      </c>
      <c r="P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3893.69</v>
      </c>
      <c r="Q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3893.62</v>
      </c>
      <c r="R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3892</v>
      </c>
      <c r="S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3908.44</v>
      </c>
      <c r="T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3901.3</v>
      </c>
      <c r="U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3919.25</v>
      </c>
      <c r="V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3903.4</v>
      </c>
      <c r="W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3953.92</v>
      </c>
      <c r="X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4086.3599999999997</v>
      </c>
      <c r="Y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3962.34</v>
      </c>
    </row>
    <row r="588" spans="1:25" x14ac:dyDescent="0.2">
      <c r="A588" s="78">
        <f t="shared" si="24"/>
        <v>42810</v>
      </c>
      <c r="B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3850.17</v>
      </c>
      <c r="C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3910.2799999999997</v>
      </c>
      <c r="D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3937.22</v>
      </c>
      <c r="E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3966.31</v>
      </c>
      <c r="F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3966.24</v>
      </c>
      <c r="G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3937.49</v>
      </c>
      <c r="H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3891.73</v>
      </c>
      <c r="I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4002.04</v>
      </c>
      <c r="J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3879.34</v>
      </c>
      <c r="K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3949.5299999999997</v>
      </c>
      <c r="L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3927.77</v>
      </c>
      <c r="M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3917.66</v>
      </c>
      <c r="N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3896.2799999999997</v>
      </c>
      <c r="O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3895.69</v>
      </c>
      <c r="P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3894.88</v>
      </c>
      <c r="Q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3894.72</v>
      </c>
      <c r="R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3890.02</v>
      </c>
      <c r="S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3905.75</v>
      </c>
      <c r="T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3903.7</v>
      </c>
      <c r="U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3937.25</v>
      </c>
      <c r="V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3902.1099999999997</v>
      </c>
      <c r="W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3943.43</v>
      </c>
      <c r="X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4088.02</v>
      </c>
      <c r="Y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3944.6</v>
      </c>
    </row>
    <row r="589" spans="1:25" x14ac:dyDescent="0.2">
      <c r="A589" s="78">
        <f t="shared" si="24"/>
        <v>42811</v>
      </c>
      <c r="B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3850.61</v>
      </c>
      <c r="C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3910.17</v>
      </c>
      <c r="D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3958.73</v>
      </c>
      <c r="E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3966.12</v>
      </c>
      <c r="F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3965.97</v>
      </c>
      <c r="G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3936.7799999999997</v>
      </c>
      <c r="H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3891.84</v>
      </c>
      <c r="I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4001.45</v>
      </c>
      <c r="J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3890.16</v>
      </c>
      <c r="K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3949.67</v>
      </c>
      <c r="L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3928.19</v>
      </c>
      <c r="M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3919.16</v>
      </c>
      <c r="N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3896.4</v>
      </c>
      <c r="O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3896.16</v>
      </c>
      <c r="P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3894.72</v>
      </c>
      <c r="Q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3893.32</v>
      </c>
      <c r="R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3893.13</v>
      </c>
      <c r="S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3914.1</v>
      </c>
      <c r="T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3876.62</v>
      </c>
      <c r="U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3903.93</v>
      </c>
      <c r="V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3905.06</v>
      </c>
      <c r="W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3959.54</v>
      </c>
      <c r="X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4084.3</v>
      </c>
      <c r="Y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3941.84</v>
      </c>
    </row>
    <row r="590" spans="1:25" x14ac:dyDescent="0.2">
      <c r="A590" s="78">
        <f t="shared" si="24"/>
        <v>42812</v>
      </c>
      <c r="B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3862.25</v>
      </c>
      <c r="C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3900.15</v>
      </c>
      <c r="D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3953.67</v>
      </c>
      <c r="E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3953.72</v>
      </c>
      <c r="F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3953.41</v>
      </c>
      <c r="G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3930.14</v>
      </c>
      <c r="H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3879.9700000000003</v>
      </c>
      <c r="I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3847.98</v>
      </c>
      <c r="J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3886.74</v>
      </c>
      <c r="K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3909.39</v>
      </c>
      <c r="L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3888.69</v>
      </c>
      <c r="M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3868.58</v>
      </c>
      <c r="N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3868.65</v>
      </c>
      <c r="O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4039.44</v>
      </c>
      <c r="P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4037.8599999999997</v>
      </c>
      <c r="Q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4025.55</v>
      </c>
      <c r="R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3925.6</v>
      </c>
      <c r="S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3857.02</v>
      </c>
      <c r="T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4000.65</v>
      </c>
      <c r="U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4062.12</v>
      </c>
      <c r="V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4028.37</v>
      </c>
      <c r="W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3969.67</v>
      </c>
      <c r="X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3871.21</v>
      </c>
      <c r="Y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3981.79</v>
      </c>
    </row>
    <row r="591" spans="1:25" x14ac:dyDescent="0.2">
      <c r="A591" s="78">
        <f t="shared" si="24"/>
        <v>42813</v>
      </c>
      <c r="B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3873.0099999999998</v>
      </c>
      <c r="C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3900.49</v>
      </c>
      <c r="D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3914.84</v>
      </c>
      <c r="E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3953.62</v>
      </c>
      <c r="F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3953.64</v>
      </c>
      <c r="G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3929.7799999999997</v>
      </c>
      <c r="H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3915.1</v>
      </c>
      <c r="I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3880.2200000000003</v>
      </c>
      <c r="J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3883.5099999999998</v>
      </c>
      <c r="K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3939.68</v>
      </c>
      <c r="L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3910.09</v>
      </c>
      <c r="M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3910.21</v>
      </c>
      <c r="N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3909.96</v>
      </c>
      <c r="O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4007.9</v>
      </c>
      <c r="P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4007.65</v>
      </c>
      <c r="Q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3991.84</v>
      </c>
      <c r="R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3939.14</v>
      </c>
      <c r="S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3889.32</v>
      </c>
      <c r="T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3991.16</v>
      </c>
      <c r="U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4075.15</v>
      </c>
      <c r="V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4026.7799999999997</v>
      </c>
      <c r="W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3976.2200000000003</v>
      </c>
      <c r="X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3856.44</v>
      </c>
      <c r="Y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3964.96</v>
      </c>
    </row>
    <row r="592" spans="1:25" x14ac:dyDescent="0.2">
      <c r="A592" s="78">
        <f t="shared" si="24"/>
        <v>42814</v>
      </c>
      <c r="B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3862.22</v>
      </c>
      <c r="C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3924.73</v>
      </c>
      <c r="D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3959.9</v>
      </c>
      <c r="E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3967.39</v>
      </c>
      <c r="F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3967.3</v>
      </c>
      <c r="G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3938.3</v>
      </c>
      <c r="H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3892.8</v>
      </c>
      <c r="I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4002.6</v>
      </c>
      <c r="J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3890.5099999999998</v>
      </c>
      <c r="K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3950</v>
      </c>
      <c r="L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3914.68</v>
      </c>
      <c r="M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3903.8199999999997</v>
      </c>
      <c r="N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3895.09</v>
      </c>
      <c r="O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3887.5</v>
      </c>
      <c r="P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3886.86</v>
      </c>
      <c r="Q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3893.27</v>
      </c>
      <c r="R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3893.2999999999997</v>
      </c>
      <c r="S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3913.5299999999997</v>
      </c>
      <c r="T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3877.8</v>
      </c>
      <c r="U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3906.5299999999997</v>
      </c>
      <c r="V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3906.49</v>
      </c>
      <c r="W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3971.5</v>
      </c>
      <c r="X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4084.17</v>
      </c>
      <c r="Y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3942.02</v>
      </c>
    </row>
    <row r="593" spans="1:25" x14ac:dyDescent="0.2">
      <c r="A593" s="78">
        <f t="shared" si="24"/>
        <v>42815</v>
      </c>
      <c r="B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3863.15</v>
      </c>
      <c r="C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3891.55</v>
      </c>
      <c r="D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3923.99</v>
      </c>
      <c r="E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3937.71</v>
      </c>
      <c r="F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3937.6</v>
      </c>
      <c r="G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3937.7</v>
      </c>
      <c r="H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3862.33</v>
      </c>
      <c r="I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4002.54</v>
      </c>
      <c r="J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3890.2799999999997</v>
      </c>
      <c r="K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3950.2799999999997</v>
      </c>
      <c r="L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3915.0299999999997</v>
      </c>
      <c r="M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3905.48</v>
      </c>
      <c r="N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3897.0299999999997</v>
      </c>
      <c r="O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3889.36</v>
      </c>
      <c r="P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3888.18</v>
      </c>
      <c r="Q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3895.15</v>
      </c>
      <c r="R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3895.3199999999997</v>
      </c>
      <c r="S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3915.93</v>
      </c>
      <c r="T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3879.48</v>
      </c>
      <c r="U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3907.8</v>
      </c>
      <c r="V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3907.52</v>
      </c>
      <c r="W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3973.41</v>
      </c>
      <c r="X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4107.37</v>
      </c>
      <c r="Y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3954.89</v>
      </c>
    </row>
    <row r="594" spans="1:25" x14ac:dyDescent="0.2">
      <c r="A594" s="78">
        <f t="shared" si="24"/>
        <v>42816</v>
      </c>
      <c r="B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3864.02</v>
      </c>
      <c r="C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3891.15</v>
      </c>
      <c r="D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3937.3199999999997</v>
      </c>
      <c r="E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3958.97</v>
      </c>
      <c r="F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3958.97</v>
      </c>
      <c r="G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3937.49</v>
      </c>
      <c r="H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3891.9</v>
      </c>
      <c r="I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4001.3599999999997</v>
      </c>
      <c r="J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3890.22</v>
      </c>
      <c r="K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3950.79</v>
      </c>
      <c r="L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3915.38</v>
      </c>
      <c r="M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3909.06</v>
      </c>
      <c r="N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3894.31</v>
      </c>
      <c r="O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3887.14</v>
      </c>
      <c r="P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3886.9</v>
      </c>
      <c r="Q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3893.8</v>
      </c>
      <c r="R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3893.65</v>
      </c>
      <c r="S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3914.12</v>
      </c>
      <c r="T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3878.1499999999996</v>
      </c>
      <c r="U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3905.2799999999997</v>
      </c>
      <c r="V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3905.6</v>
      </c>
      <c r="W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3968.36</v>
      </c>
      <c r="X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4090.92</v>
      </c>
      <c r="Y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3924.4</v>
      </c>
    </row>
    <row r="595" spans="1:25" x14ac:dyDescent="0.2">
      <c r="A595" s="78">
        <f t="shared" si="24"/>
        <v>42817</v>
      </c>
      <c r="B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3850.67</v>
      </c>
      <c r="C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3910.96</v>
      </c>
      <c r="D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3937.9</v>
      </c>
      <c r="E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3959.3</v>
      </c>
      <c r="F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3959.3</v>
      </c>
      <c r="G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3937.74</v>
      </c>
      <c r="H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3892.13</v>
      </c>
      <c r="I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4002.4</v>
      </c>
      <c r="J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3890.41</v>
      </c>
      <c r="K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3950.56</v>
      </c>
      <c r="L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3915.34</v>
      </c>
      <c r="M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3871.18</v>
      </c>
      <c r="N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3871.67</v>
      </c>
      <c r="O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3871.67</v>
      </c>
      <c r="P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3871.6099999999997</v>
      </c>
      <c r="Q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3891.8199999999997</v>
      </c>
      <c r="R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3891.6099999999997</v>
      </c>
      <c r="S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3909.9</v>
      </c>
      <c r="T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3877.19</v>
      </c>
      <c r="U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3904.85</v>
      </c>
      <c r="V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3905.74</v>
      </c>
      <c r="W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3963.06</v>
      </c>
      <c r="X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4066.74</v>
      </c>
      <c r="Y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3950.29</v>
      </c>
    </row>
    <row r="596" spans="1:25" x14ac:dyDescent="0.2">
      <c r="A596" s="78">
        <f t="shared" si="24"/>
        <v>42818</v>
      </c>
      <c r="B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3850.83</v>
      </c>
      <c r="C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3924.44</v>
      </c>
      <c r="D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3952.52</v>
      </c>
      <c r="E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3982.47</v>
      </c>
      <c r="F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3982.41</v>
      </c>
      <c r="G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3938.09</v>
      </c>
      <c r="H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3892.13</v>
      </c>
      <c r="I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4002.39</v>
      </c>
      <c r="J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3919.07</v>
      </c>
      <c r="K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4006.13</v>
      </c>
      <c r="L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3950.77</v>
      </c>
      <c r="M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3857.24</v>
      </c>
      <c r="N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3857.34</v>
      </c>
      <c r="O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3857.27</v>
      </c>
      <c r="P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3857.29</v>
      </c>
      <c r="Q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3857.09</v>
      </c>
      <c r="R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3891.44</v>
      </c>
      <c r="S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3911.48</v>
      </c>
      <c r="T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3877.92</v>
      </c>
      <c r="U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3909.33</v>
      </c>
      <c r="V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3907.12</v>
      </c>
      <c r="W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3968.94</v>
      </c>
      <c r="X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4087.92</v>
      </c>
      <c r="Y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3950.0299999999997</v>
      </c>
    </row>
    <row r="597" spans="1:25" x14ac:dyDescent="0.2">
      <c r="A597" s="78">
        <f t="shared" si="24"/>
        <v>42819</v>
      </c>
      <c r="B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3847.6</v>
      </c>
      <c r="C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3930.31</v>
      </c>
      <c r="D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3945.87</v>
      </c>
      <c r="E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3953.76</v>
      </c>
      <c r="F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3953.68</v>
      </c>
      <c r="G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3929.83</v>
      </c>
      <c r="H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3915.07</v>
      </c>
      <c r="I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3875.19</v>
      </c>
      <c r="J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3903.72</v>
      </c>
      <c r="K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3939.41</v>
      </c>
      <c r="L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3909.61</v>
      </c>
      <c r="M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3909.39</v>
      </c>
      <c r="N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3909.15</v>
      </c>
      <c r="O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4060.16</v>
      </c>
      <c r="P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4056.6099999999997</v>
      </c>
      <c r="Q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4032.63</v>
      </c>
      <c r="R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3939.64</v>
      </c>
      <c r="S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3889.2999999999997</v>
      </c>
      <c r="T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4009.75</v>
      </c>
      <c r="U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4098.66</v>
      </c>
      <c r="V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4043.3599999999997</v>
      </c>
      <c r="W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3981.85</v>
      </c>
      <c r="X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3855.91</v>
      </c>
      <c r="Y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3986.96</v>
      </c>
    </row>
    <row r="598" spans="1:25" x14ac:dyDescent="0.2">
      <c r="A598" s="78">
        <f t="shared" si="24"/>
        <v>42820</v>
      </c>
      <c r="B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3847.36</v>
      </c>
      <c r="C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3914.84</v>
      </c>
      <c r="D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3953.74</v>
      </c>
      <c r="E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3953.74</v>
      </c>
      <c r="F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3953.62</v>
      </c>
      <c r="G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3929.96</v>
      </c>
      <c r="H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3879.5099999999998</v>
      </c>
      <c r="I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3853.91</v>
      </c>
      <c r="J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3885.51</v>
      </c>
      <c r="K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3955.2599999999998</v>
      </c>
      <c r="L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3964.15</v>
      </c>
      <c r="M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3963.91</v>
      </c>
      <c r="N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3988.91</v>
      </c>
      <c r="O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4016.1099999999997</v>
      </c>
      <c r="P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3967.09</v>
      </c>
      <c r="Q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3959.6</v>
      </c>
      <c r="R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4034.12</v>
      </c>
      <c r="S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3923.99</v>
      </c>
      <c r="T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3913.66</v>
      </c>
      <c r="U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4029.05</v>
      </c>
      <c r="V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3997.2</v>
      </c>
      <c r="W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3936.48</v>
      </c>
      <c r="X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3888.34</v>
      </c>
      <c r="Y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3927.5299999999997</v>
      </c>
    </row>
    <row r="599" spans="1:25" x14ac:dyDescent="0.2">
      <c r="A599" s="78">
        <f t="shared" si="24"/>
        <v>42821</v>
      </c>
      <c r="B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3850.74</v>
      </c>
      <c r="C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3924.2</v>
      </c>
      <c r="D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3952.38</v>
      </c>
      <c r="E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3982.43</v>
      </c>
      <c r="F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3982.5699999999997</v>
      </c>
      <c r="G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3959.57</v>
      </c>
      <c r="H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3911.5</v>
      </c>
      <c r="I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4016.9</v>
      </c>
      <c r="J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3936.64</v>
      </c>
      <c r="K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4031.12</v>
      </c>
      <c r="L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3988.97</v>
      </c>
      <c r="M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3858.24</v>
      </c>
      <c r="N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3864.01</v>
      </c>
      <c r="O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3863.89</v>
      </c>
      <c r="P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3858.43</v>
      </c>
      <c r="Q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3858.66</v>
      </c>
      <c r="R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3895.49</v>
      </c>
      <c r="S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3909.13</v>
      </c>
      <c r="T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3880.46</v>
      </c>
      <c r="U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3907.25</v>
      </c>
      <c r="V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3908.59</v>
      </c>
      <c r="W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3950.05</v>
      </c>
      <c r="X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4062.23</v>
      </c>
      <c r="Y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3918.02</v>
      </c>
    </row>
    <row r="600" spans="1:25" x14ac:dyDescent="0.2">
      <c r="A600" s="78">
        <f t="shared" si="24"/>
        <v>42822</v>
      </c>
      <c r="B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3872.23</v>
      </c>
      <c r="C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3885.55</v>
      </c>
      <c r="D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3910.82</v>
      </c>
      <c r="E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3923.98</v>
      </c>
      <c r="F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3924.06</v>
      </c>
      <c r="G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3910.86</v>
      </c>
      <c r="H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3862.02</v>
      </c>
      <c r="I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4002.22</v>
      </c>
      <c r="J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3890.0699999999997</v>
      </c>
      <c r="K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3972.04</v>
      </c>
      <c r="L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3949.63</v>
      </c>
      <c r="M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3896.95</v>
      </c>
      <c r="N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3874.64</v>
      </c>
      <c r="O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3875.08</v>
      </c>
      <c r="P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3859.69</v>
      </c>
      <c r="Q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3859.79</v>
      </c>
      <c r="R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3897.43</v>
      </c>
      <c r="S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3897.29</v>
      </c>
      <c r="T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3881.95</v>
      </c>
      <c r="U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3908.74</v>
      </c>
      <c r="V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3909.12</v>
      </c>
      <c r="W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3949.7799999999997</v>
      </c>
      <c r="X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4083.02</v>
      </c>
      <c r="Y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3946.35</v>
      </c>
    </row>
    <row r="601" spans="1:25" x14ac:dyDescent="0.2">
      <c r="A601" s="78">
        <f t="shared" si="24"/>
        <v>42823</v>
      </c>
      <c r="B601" s="96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3861.8999999999996</v>
      </c>
      <c r="C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3924.21</v>
      </c>
      <c r="D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3910.94</v>
      </c>
      <c r="E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3938.13</v>
      </c>
      <c r="F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3938.24</v>
      </c>
      <c r="G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3924.5499999999997</v>
      </c>
      <c r="H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3886.5299999999997</v>
      </c>
      <c r="I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4056.22</v>
      </c>
      <c r="J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3890.93</v>
      </c>
      <c r="K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3973.0099999999998</v>
      </c>
      <c r="L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3950.83</v>
      </c>
      <c r="M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3900.08</v>
      </c>
      <c r="N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3875.82</v>
      </c>
      <c r="O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3858.81</v>
      </c>
      <c r="P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3868.91</v>
      </c>
      <c r="Q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3868.84</v>
      </c>
      <c r="R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3858.5699999999997</v>
      </c>
      <c r="S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3858.95</v>
      </c>
      <c r="T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3884.3199999999997</v>
      </c>
      <c r="U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3892.2</v>
      </c>
      <c r="V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3911.1</v>
      </c>
      <c r="W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3899.4</v>
      </c>
      <c r="X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4083.34</v>
      </c>
      <c r="Y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3954.7</v>
      </c>
    </row>
    <row r="602" spans="1:25" x14ac:dyDescent="0.2">
      <c r="A602" s="78">
        <f t="shared" si="24"/>
        <v>42824</v>
      </c>
      <c r="B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3861.35</v>
      </c>
      <c r="C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3885.2999999999997</v>
      </c>
      <c r="D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3924.09</v>
      </c>
      <c r="E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3937.89</v>
      </c>
      <c r="F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3938.12</v>
      </c>
      <c r="G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3924.19</v>
      </c>
      <c r="H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3886.0699999999997</v>
      </c>
      <c r="I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3987</v>
      </c>
      <c r="J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3912.5</v>
      </c>
      <c r="K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3980.18</v>
      </c>
      <c r="L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3972.46</v>
      </c>
      <c r="M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3859.43</v>
      </c>
      <c r="N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3858.5699999999997</v>
      </c>
      <c r="O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3863.31</v>
      </c>
      <c r="P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3889.29</v>
      </c>
      <c r="Q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3888.6099999999997</v>
      </c>
      <c r="R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3899.7</v>
      </c>
      <c r="S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3899.59</v>
      </c>
      <c r="T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3941.73</v>
      </c>
      <c r="U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3882.83</v>
      </c>
      <c r="V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3852.55</v>
      </c>
      <c r="W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3899.69</v>
      </c>
      <c r="X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4063.04</v>
      </c>
      <c r="Y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3910.77</v>
      </c>
    </row>
    <row r="603" spans="1:25" x14ac:dyDescent="0.2">
      <c r="A603" s="78">
        <f t="shared" si="24"/>
        <v>42825</v>
      </c>
      <c r="B603" s="13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3873.31</v>
      </c>
      <c r="C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3910.9</v>
      </c>
      <c r="D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3938.0499999999997</v>
      </c>
      <c r="E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3952.18</v>
      </c>
      <c r="F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3959.69</v>
      </c>
      <c r="G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3959.7</v>
      </c>
      <c r="H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3911.59</v>
      </c>
      <c r="I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4016.75</v>
      </c>
      <c r="J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3912.05</v>
      </c>
      <c r="K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3986.99</v>
      </c>
      <c r="L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3913.57</v>
      </c>
      <c r="M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3917.02</v>
      </c>
      <c r="N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3908.27</v>
      </c>
      <c r="O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3908.38</v>
      </c>
      <c r="P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3900.94</v>
      </c>
      <c r="Q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3900.06</v>
      </c>
      <c r="R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3894.38</v>
      </c>
      <c r="S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3893.59</v>
      </c>
      <c r="T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3865.8599999999997</v>
      </c>
      <c r="U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3880.43</v>
      </c>
      <c r="V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3852.6499999999996</v>
      </c>
      <c r="W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3968.37</v>
      </c>
      <c r="X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4077.52</v>
      </c>
      <c r="Y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3954.19</v>
      </c>
    </row>
    <row r="605" spans="1:25" x14ac:dyDescent="0.2">
      <c r="A605" s="173" t="s">
        <v>158</v>
      </c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4" t="s">
        <v>5</v>
      </c>
      <c r="O605" s="174"/>
      <c r="P605" s="174" t="s">
        <v>155</v>
      </c>
      <c r="Q605" s="174"/>
      <c r="R605" s="174" t="s">
        <v>156</v>
      </c>
      <c r="S605" s="174"/>
      <c r="T605" s="174" t="s">
        <v>157</v>
      </c>
      <c r="U605" s="174"/>
      <c r="V605" s="87"/>
      <c r="W605" s="87"/>
      <c r="X605" s="87"/>
      <c r="Y605" s="87"/>
    </row>
    <row r="606" spans="1:25" ht="54" customHeight="1" x14ac:dyDescent="0.25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4"/>
      <c r="O606" s="174"/>
      <c r="P606" s="174"/>
      <c r="Q606" s="174"/>
      <c r="R606" s="174"/>
      <c r="S606" s="174"/>
      <c r="T606" s="174"/>
      <c r="U606" s="174"/>
    </row>
    <row r="607" spans="1:25" x14ac:dyDescent="0.25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1">
        <f>'Расчет сбытовых надбавок'!D3034+АТС!$B$24</f>
        <v>481347.07999999996</v>
      </c>
      <c r="O607" s="172"/>
      <c r="P607" s="171">
        <f>'Расчет сбытовых надбавок'!E3034+АТС!$B$24</f>
        <v>472861.94</v>
      </c>
      <c r="Q607" s="172"/>
      <c r="R607" s="171">
        <f>'Расчет сбытовых надбавок'!F3034+АТС!$B$24</f>
        <v>442161.94</v>
      </c>
      <c r="S607" s="172"/>
      <c r="T607" s="171">
        <f>'Расчет сбытовых надбавок'!G3034+АТС!$B$24</f>
        <v>415000.97</v>
      </c>
      <c r="U607" s="172"/>
    </row>
    <row r="608" spans="1:25" x14ac:dyDescent="0.25">
      <c r="A608" s="195"/>
      <c r="B608" s="195"/>
      <c r="C608" s="195"/>
      <c r="D608" s="195"/>
      <c r="E608" s="195"/>
      <c r="F608" s="192"/>
      <c r="G608" s="192"/>
      <c r="H608" s="192"/>
      <c r="I608" s="192"/>
      <c r="J608" s="192"/>
      <c r="K608" s="192"/>
      <c r="L608" s="192"/>
      <c r="M608" s="192"/>
    </row>
    <row r="609" spans="1:13" x14ac:dyDescent="0.25">
      <c r="A609" s="194"/>
      <c r="B609" s="194"/>
      <c r="C609" s="194"/>
      <c r="D609" s="194"/>
      <c r="E609" s="194"/>
      <c r="F609" s="193"/>
      <c r="G609" s="193"/>
      <c r="H609" s="193"/>
      <c r="I609" s="193"/>
      <c r="J609" s="193"/>
      <c r="K609" s="193"/>
      <c r="L609" s="193"/>
      <c r="M609" s="193"/>
    </row>
  </sheetData>
  <mergeCells count="439"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B11" sqref="B11:Y12"/>
    </sheetView>
  </sheetViews>
  <sheetFormatPr defaultRowHeight="15" x14ac:dyDescent="0.25"/>
  <cols>
    <col min="1" max="1" width="14.25" style="76" customWidth="1"/>
    <col min="2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s="89" customFormat="1" ht="44.25" customHeight="1" x14ac:dyDescent="0.25">
      <c r="A1" s="182" t="s">
        <v>165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">
        <v>320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109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5" t="s">
        <v>48</v>
      </c>
      <c r="B11" s="186" t="s">
        <v>121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8"/>
    </row>
    <row r="12" spans="1:27" ht="12.75" x14ac:dyDescent="0.2">
      <c r="A12" s="176"/>
      <c r="B12" s="189"/>
      <c r="C12" s="190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1"/>
    </row>
    <row r="13" spans="1:27" ht="12.75" customHeight="1" x14ac:dyDescent="0.2">
      <c r="A13" s="176"/>
      <c r="B13" s="178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0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7"/>
      <c r="B14" s="179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1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8.75" customHeight="1" x14ac:dyDescent="0.2">
      <c r="A15" s="78">
        <f>АТС!A41</f>
        <v>42795</v>
      </c>
      <c r="B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976.49047000000007</v>
      </c>
      <c r="C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912.31047000000001</v>
      </c>
      <c r="D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895.06047000000001</v>
      </c>
      <c r="E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906.52047000000005</v>
      </c>
      <c r="F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920.93047000000001</v>
      </c>
      <c r="G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894.42047000000002</v>
      </c>
      <c r="H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933.51047000000005</v>
      </c>
      <c r="I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952.31047000000001</v>
      </c>
      <c r="J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892.17047000000002</v>
      </c>
      <c r="K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937.59046999999998</v>
      </c>
      <c r="L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909.49046999999996</v>
      </c>
      <c r="M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965.24046999999996</v>
      </c>
      <c r="N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961.3304700000001</v>
      </c>
      <c r="O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961.04047000000003</v>
      </c>
      <c r="P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927.05047000000002</v>
      </c>
      <c r="Q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925.17047000000002</v>
      </c>
      <c r="R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975.17047000000002</v>
      </c>
      <c r="S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1019.35047</v>
      </c>
      <c r="T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1117.98047</v>
      </c>
      <c r="U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1126.21047</v>
      </c>
      <c r="V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1111.8504700000001</v>
      </c>
      <c r="W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1158.5104699999999</v>
      </c>
      <c r="X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1314.3004700000001</v>
      </c>
      <c r="Y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1160.3004699999999</v>
      </c>
      <c r="AA15" s="79"/>
    </row>
    <row r="16" spans="1:27" x14ac:dyDescent="0.2">
      <c r="A16" s="78">
        <f>A15+1</f>
        <v>42796</v>
      </c>
      <c r="B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916.90047000000004</v>
      </c>
      <c r="C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911.04047000000003</v>
      </c>
      <c r="D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916.56047000000012</v>
      </c>
      <c r="E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916.63047000000006</v>
      </c>
      <c r="F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917.14047000000005</v>
      </c>
      <c r="G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897.03046999999992</v>
      </c>
      <c r="H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916.22046999999998</v>
      </c>
      <c r="I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988.81047000000001</v>
      </c>
      <c r="J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906.32047</v>
      </c>
      <c r="K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963.34046999999998</v>
      </c>
      <c r="L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963.49046999999996</v>
      </c>
      <c r="M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974.89047000000005</v>
      </c>
      <c r="N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912.75047000000006</v>
      </c>
      <c r="O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896.38047000000006</v>
      </c>
      <c r="P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900.31047000000001</v>
      </c>
      <c r="Q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900.15047000000004</v>
      </c>
      <c r="R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912.67047000000002</v>
      </c>
      <c r="S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911.57047</v>
      </c>
      <c r="T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1003.3004700000001</v>
      </c>
      <c r="U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970.37046999999995</v>
      </c>
      <c r="V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953.26046999999994</v>
      </c>
      <c r="W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1053.5104699999999</v>
      </c>
      <c r="X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1194.50047</v>
      </c>
      <c r="Y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1039.5704700000001</v>
      </c>
    </row>
    <row r="17" spans="1:25" x14ac:dyDescent="0.2">
      <c r="A17" s="78">
        <f t="shared" ref="A17:A45" si="0">A16+1</f>
        <v>42797</v>
      </c>
      <c r="B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930.69047</v>
      </c>
      <c r="C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923.53047000000004</v>
      </c>
      <c r="D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967.03047000000004</v>
      </c>
      <c r="E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967.07047000000011</v>
      </c>
      <c r="F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967.71046999999999</v>
      </c>
      <c r="G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924.20047</v>
      </c>
      <c r="H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924.18047000000001</v>
      </c>
      <c r="I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982.06047000000012</v>
      </c>
      <c r="J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943.16047000000003</v>
      </c>
      <c r="K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1039.3804699999998</v>
      </c>
      <c r="L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1039.43047</v>
      </c>
      <c r="M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919.15047000000004</v>
      </c>
      <c r="N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912.5904700000001</v>
      </c>
      <c r="O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912.40047000000004</v>
      </c>
      <c r="P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942.77047000000005</v>
      </c>
      <c r="Q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942.69047</v>
      </c>
      <c r="R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942.42047000000002</v>
      </c>
      <c r="S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917.30047000000002</v>
      </c>
      <c r="T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955.89047000000005</v>
      </c>
      <c r="U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977.03047000000004</v>
      </c>
      <c r="V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966.70047</v>
      </c>
      <c r="W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1045.1104699999999</v>
      </c>
      <c r="X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1196.5404699999999</v>
      </c>
      <c r="Y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1037.7804699999999</v>
      </c>
    </row>
    <row r="18" spans="1:25" x14ac:dyDescent="0.2">
      <c r="A18" s="78">
        <f t="shared" si="0"/>
        <v>42798</v>
      </c>
      <c r="B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944.62046999999995</v>
      </c>
      <c r="C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954.78047000000004</v>
      </c>
      <c r="D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971.62046999999995</v>
      </c>
      <c r="E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971.68047000000001</v>
      </c>
      <c r="F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972.30047000000013</v>
      </c>
      <c r="G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931.16047000000003</v>
      </c>
      <c r="H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920.94047</v>
      </c>
      <c r="I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946.73046999999997</v>
      </c>
      <c r="J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1073.23047</v>
      </c>
      <c r="K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903.44047</v>
      </c>
      <c r="L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903.8404700000001</v>
      </c>
      <c r="M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903.62047000000007</v>
      </c>
      <c r="N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903.3404700000001</v>
      </c>
      <c r="O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1195.46047</v>
      </c>
      <c r="P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1181.2704699999999</v>
      </c>
      <c r="Q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1168.0604699999999</v>
      </c>
      <c r="R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933.07047</v>
      </c>
      <c r="S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895.25046999999995</v>
      </c>
      <c r="T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1136.25047</v>
      </c>
      <c r="U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1226.46047</v>
      </c>
      <c r="V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1169.22047</v>
      </c>
      <c r="W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1055.71047</v>
      </c>
      <c r="X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939.0904700000001</v>
      </c>
      <c r="Y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1066.45047</v>
      </c>
    </row>
    <row r="19" spans="1:25" x14ac:dyDescent="0.2">
      <c r="A19" s="78">
        <f t="shared" si="0"/>
        <v>42799</v>
      </c>
      <c r="B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941.69047</v>
      </c>
      <c r="C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954.43047000000001</v>
      </c>
      <c r="D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970.78047000000004</v>
      </c>
      <c r="E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970.80047000000002</v>
      </c>
      <c r="F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971.77046999999993</v>
      </c>
      <c r="G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930.73046999999997</v>
      </c>
      <c r="H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915.42047000000002</v>
      </c>
      <c r="I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944.16047000000003</v>
      </c>
      <c r="J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1066.2904699999999</v>
      </c>
      <c r="K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917.25047000000006</v>
      </c>
      <c r="L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940.76047000000005</v>
      </c>
      <c r="M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940.76047000000005</v>
      </c>
      <c r="N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940.22047000000009</v>
      </c>
      <c r="O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1113.00047</v>
      </c>
      <c r="P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1078.5204699999999</v>
      </c>
      <c r="Q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1075.3104699999999</v>
      </c>
      <c r="R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981.5504699999999</v>
      </c>
      <c r="S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903.57047</v>
      </c>
      <c r="T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1060.3104699999999</v>
      </c>
      <c r="U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1149.98047</v>
      </c>
      <c r="V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1104.3304700000001</v>
      </c>
      <c r="W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1023.98047</v>
      </c>
      <c r="X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898.0904700000001</v>
      </c>
      <c r="Y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1038.66047</v>
      </c>
    </row>
    <row r="20" spans="1:25" x14ac:dyDescent="0.2">
      <c r="A20" s="78">
        <f t="shared" si="0"/>
        <v>42800</v>
      </c>
      <c r="B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913.12047000000007</v>
      </c>
      <c r="C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951.63047000000006</v>
      </c>
      <c r="D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998.06047000000001</v>
      </c>
      <c r="E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1014.3704700000001</v>
      </c>
      <c r="F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997.65047000000004</v>
      </c>
      <c r="G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967.29047000000003</v>
      </c>
      <c r="H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897.36046999999996</v>
      </c>
      <c r="I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1040.1404700000001</v>
      </c>
      <c r="J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955.54047000000003</v>
      </c>
      <c r="K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1038.0304699999999</v>
      </c>
      <c r="L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1038.20047</v>
      </c>
      <c r="M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959.68047000000001</v>
      </c>
      <c r="N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960.46046999999999</v>
      </c>
      <c r="O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960.06047000000001</v>
      </c>
      <c r="P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942.89046999999994</v>
      </c>
      <c r="Q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925.22046999999998</v>
      </c>
      <c r="R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893.99046999999996</v>
      </c>
      <c r="S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915.93047000000001</v>
      </c>
      <c r="T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966.28047000000004</v>
      </c>
      <c r="U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988.64047000000005</v>
      </c>
      <c r="V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963.06047000000012</v>
      </c>
      <c r="W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1045.22047</v>
      </c>
      <c r="X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1201.1104700000001</v>
      </c>
      <c r="Y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1035.0804700000001</v>
      </c>
    </row>
    <row r="21" spans="1:25" x14ac:dyDescent="0.2">
      <c r="A21" s="78">
        <f t="shared" si="0"/>
        <v>42801</v>
      </c>
      <c r="B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912.43047000000001</v>
      </c>
      <c r="C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952.11047000000008</v>
      </c>
      <c r="D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998.46046999999999</v>
      </c>
      <c r="E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1014.8604700000001</v>
      </c>
      <c r="F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998.38047000000006</v>
      </c>
      <c r="G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967.25047000000006</v>
      </c>
      <c r="H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911.02047000000005</v>
      </c>
      <c r="I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1089.8304699999999</v>
      </c>
      <c r="J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996.95047</v>
      </c>
      <c r="K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1106.41047</v>
      </c>
      <c r="L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1057.25047</v>
      </c>
      <c r="M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912.45047</v>
      </c>
      <c r="N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911.97046999999998</v>
      </c>
      <c r="O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911.60047000000009</v>
      </c>
      <c r="P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911.48047000000008</v>
      </c>
      <c r="Q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911.56047000000001</v>
      </c>
      <c r="R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894.04047000000003</v>
      </c>
      <c r="S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927.75047000000006</v>
      </c>
      <c r="T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938.36047000000008</v>
      </c>
      <c r="U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975.57047</v>
      </c>
      <c r="V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939.70047</v>
      </c>
      <c r="W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1012.5604700000001</v>
      </c>
      <c r="X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1194.90047</v>
      </c>
      <c r="Y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1000.1104700000001</v>
      </c>
    </row>
    <row r="22" spans="1:25" x14ac:dyDescent="0.2">
      <c r="A22" s="78">
        <f t="shared" si="0"/>
        <v>42802</v>
      </c>
      <c r="B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893.28047000000004</v>
      </c>
      <c r="C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971.52047000000005</v>
      </c>
      <c r="D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1045.69047</v>
      </c>
      <c r="E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1045.5104699999999</v>
      </c>
      <c r="F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1045.45047</v>
      </c>
      <c r="G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1016.6304700000001</v>
      </c>
      <c r="H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989.06047000000001</v>
      </c>
      <c r="I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955.31047000000001</v>
      </c>
      <c r="J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932.96046999999999</v>
      </c>
      <c r="K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1133.71047</v>
      </c>
      <c r="L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1037.6004699999999</v>
      </c>
      <c r="M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1037.5504699999999</v>
      </c>
      <c r="N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1057.3004699999999</v>
      </c>
      <c r="O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1073.24047</v>
      </c>
      <c r="P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1071.5904700000001</v>
      </c>
      <c r="Q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1110.70047</v>
      </c>
      <c r="R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907.67047000000002</v>
      </c>
      <c r="S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943.26047000000005</v>
      </c>
      <c r="T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1030.3904700000001</v>
      </c>
      <c r="U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1131.0404699999999</v>
      </c>
      <c r="V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1100.5204699999999</v>
      </c>
      <c r="W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1015.1304700000001</v>
      </c>
      <c r="X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902.18047000000001</v>
      </c>
      <c r="Y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1066.25047</v>
      </c>
    </row>
    <row r="23" spans="1:25" x14ac:dyDescent="0.2">
      <c r="A23" s="78">
        <f t="shared" si="0"/>
        <v>42803</v>
      </c>
      <c r="B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909.27047000000005</v>
      </c>
      <c r="C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952.54047000000003</v>
      </c>
      <c r="D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998.87047000000007</v>
      </c>
      <c r="E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1015.30047</v>
      </c>
      <c r="F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1015.4704700000001</v>
      </c>
      <c r="G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983.07047</v>
      </c>
      <c r="H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924.81047000000001</v>
      </c>
      <c r="I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1073.8704700000001</v>
      </c>
      <c r="J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969.67047000000002</v>
      </c>
      <c r="K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1077.41047</v>
      </c>
      <c r="L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1022.21047</v>
      </c>
      <c r="M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943.66047000000003</v>
      </c>
      <c r="N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912.76047000000005</v>
      </c>
      <c r="O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930.77047000000005</v>
      </c>
      <c r="P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930.78047000000004</v>
      </c>
      <c r="Q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943.29047000000003</v>
      </c>
      <c r="R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943.60047000000009</v>
      </c>
      <c r="S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933.21046999999999</v>
      </c>
      <c r="T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903.05047000000002</v>
      </c>
      <c r="U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955.54047000000003</v>
      </c>
      <c r="V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898.35047000000009</v>
      </c>
      <c r="W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991.47047000000009</v>
      </c>
      <c r="X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1147.70047</v>
      </c>
      <c r="Y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993.65047000000004</v>
      </c>
    </row>
    <row r="24" spans="1:25" x14ac:dyDescent="0.2">
      <c r="A24" s="78">
        <f t="shared" si="0"/>
        <v>42804</v>
      </c>
      <c r="B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897.53046999999992</v>
      </c>
      <c r="C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982.97046999999998</v>
      </c>
      <c r="D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999.06047000000001</v>
      </c>
      <c r="E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1015.45047</v>
      </c>
      <c r="F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1015.58047</v>
      </c>
      <c r="G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983.28047000000004</v>
      </c>
      <c r="H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924.40047000000004</v>
      </c>
      <c r="I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1072.73047</v>
      </c>
      <c r="J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969.14047000000005</v>
      </c>
      <c r="K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1038.6004700000001</v>
      </c>
      <c r="L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1012.28047</v>
      </c>
      <c r="M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921.13047000000006</v>
      </c>
      <c r="N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918.19047</v>
      </c>
      <c r="O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930.14047000000005</v>
      </c>
      <c r="P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930.13047000000006</v>
      </c>
      <c r="Q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942.70047</v>
      </c>
      <c r="R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912.13047000000006</v>
      </c>
      <c r="S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941.46046999999999</v>
      </c>
      <c r="T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925.46046999999999</v>
      </c>
      <c r="U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975.88047000000006</v>
      </c>
      <c r="V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958.27047000000005</v>
      </c>
      <c r="W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1007.3504700000001</v>
      </c>
      <c r="X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1163.2604699999999</v>
      </c>
      <c r="Y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1021.3704700000001</v>
      </c>
    </row>
    <row r="25" spans="1:25" x14ac:dyDescent="0.2">
      <c r="A25" s="78">
        <f t="shared" si="0"/>
        <v>42805</v>
      </c>
      <c r="B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937.53047000000004</v>
      </c>
      <c r="C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938.54047000000003</v>
      </c>
      <c r="D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971.54047000000003</v>
      </c>
      <c r="E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971.38047000000006</v>
      </c>
      <c r="F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988.74046999999996</v>
      </c>
      <c r="G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971.24047000000007</v>
      </c>
      <c r="H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922.60046999999997</v>
      </c>
      <c r="I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941.53047000000004</v>
      </c>
      <c r="J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1080.8204700000001</v>
      </c>
      <c r="K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939.98046999999997</v>
      </c>
      <c r="L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940.16047000000003</v>
      </c>
      <c r="M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940.06047000000012</v>
      </c>
      <c r="N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981.33046999999999</v>
      </c>
      <c r="O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1121.16047</v>
      </c>
      <c r="P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1080.23047</v>
      </c>
      <c r="Q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1079.50047</v>
      </c>
      <c r="R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1077.1104700000001</v>
      </c>
      <c r="S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983.07047</v>
      </c>
      <c r="T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1030.1104699999999</v>
      </c>
      <c r="U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1112.3704700000001</v>
      </c>
      <c r="V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1087.73047</v>
      </c>
      <c r="W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994.05047000000002</v>
      </c>
      <c r="X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901.95047</v>
      </c>
      <c r="Y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1039.0604699999999</v>
      </c>
    </row>
    <row r="26" spans="1:25" x14ac:dyDescent="0.2">
      <c r="A26" s="78">
        <f t="shared" si="0"/>
        <v>42806</v>
      </c>
      <c r="B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938.10046999999997</v>
      </c>
      <c r="C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938.59046999999998</v>
      </c>
      <c r="D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971.45047</v>
      </c>
      <c r="E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971.49046999999996</v>
      </c>
      <c r="F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988.87046999999995</v>
      </c>
      <c r="G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971.42047000000002</v>
      </c>
      <c r="H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922.47047000000009</v>
      </c>
      <c r="I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930.82047</v>
      </c>
      <c r="J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988.32047</v>
      </c>
      <c r="K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1056.74047</v>
      </c>
      <c r="L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1018.06047</v>
      </c>
      <c r="M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999.70047</v>
      </c>
      <c r="N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1027.6204700000001</v>
      </c>
      <c r="O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1087.65047</v>
      </c>
      <c r="P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1066.6104700000001</v>
      </c>
      <c r="Q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1063.1204700000001</v>
      </c>
      <c r="R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1078.45047</v>
      </c>
      <c r="S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983.61046999999996</v>
      </c>
      <c r="T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1030.8904700000001</v>
      </c>
      <c r="U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1110.0704700000001</v>
      </c>
      <c r="V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1087.3904700000001</v>
      </c>
      <c r="W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992.87046999999995</v>
      </c>
      <c r="X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916.72047000000009</v>
      </c>
      <c r="Y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1039.3004699999999</v>
      </c>
    </row>
    <row r="27" spans="1:25" x14ac:dyDescent="0.2">
      <c r="A27" s="78">
        <f t="shared" si="0"/>
        <v>42807</v>
      </c>
      <c r="B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897.03046999999992</v>
      </c>
      <c r="C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952.13047000000006</v>
      </c>
      <c r="D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998.38047000000006</v>
      </c>
      <c r="E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1014.9804700000001</v>
      </c>
      <c r="F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1014.46047</v>
      </c>
      <c r="G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982.0904700000001</v>
      </c>
      <c r="H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944.93047000000001</v>
      </c>
      <c r="I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1072.19047</v>
      </c>
      <c r="J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954.84046999999998</v>
      </c>
      <c r="K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1011.20047</v>
      </c>
      <c r="L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986.32047</v>
      </c>
      <c r="M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958.05047000000002</v>
      </c>
      <c r="N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894.13047000000006</v>
      </c>
      <c r="O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911.44047</v>
      </c>
      <c r="P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929.54047000000003</v>
      </c>
      <c r="Q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929.32047</v>
      </c>
      <c r="R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929.32047</v>
      </c>
      <c r="S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923.19047</v>
      </c>
      <c r="T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902.03047000000004</v>
      </c>
      <c r="U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984.72046999999998</v>
      </c>
      <c r="V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963.74047000000007</v>
      </c>
      <c r="W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1015.04047</v>
      </c>
      <c r="X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1182.74047</v>
      </c>
      <c r="Y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1027.96047</v>
      </c>
    </row>
    <row r="28" spans="1:25" x14ac:dyDescent="0.2">
      <c r="A28" s="78">
        <f t="shared" si="0"/>
        <v>42808</v>
      </c>
      <c r="B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913.49046999999996</v>
      </c>
      <c r="C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951.83046999999999</v>
      </c>
      <c r="D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997.96046999999999</v>
      </c>
      <c r="E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1014.57047</v>
      </c>
      <c r="F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1014.4904700000001</v>
      </c>
      <c r="G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998.56047000000001</v>
      </c>
      <c r="H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946.00047000000006</v>
      </c>
      <c r="I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1090.1304700000001</v>
      </c>
      <c r="J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955.70047000000011</v>
      </c>
      <c r="K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1057.21047</v>
      </c>
      <c r="L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1012.36047</v>
      </c>
      <c r="M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946.87046999999995</v>
      </c>
      <c r="N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895.04047000000003</v>
      </c>
      <c r="O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894.93047000000001</v>
      </c>
      <c r="P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906.49047000000007</v>
      </c>
      <c r="Q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918.05047000000002</v>
      </c>
      <c r="R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918.56047000000001</v>
      </c>
      <c r="S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896.33046999999999</v>
      </c>
      <c r="T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898.36047000000008</v>
      </c>
      <c r="U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970.7104700000001</v>
      </c>
      <c r="V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954.00047000000006</v>
      </c>
      <c r="W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1013.74047</v>
      </c>
      <c r="X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1165.44047</v>
      </c>
      <c r="Y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1023.84047</v>
      </c>
    </row>
    <row r="29" spans="1:25" x14ac:dyDescent="0.2">
      <c r="A29" s="78">
        <f t="shared" si="0"/>
        <v>42809</v>
      </c>
      <c r="B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896.70047</v>
      </c>
      <c r="C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951.49046999999996</v>
      </c>
      <c r="D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997.54047000000014</v>
      </c>
      <c r="E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1031.00047</v>
      </c>
      <c r="F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1031.18047</v>
      </c>
      <c r="G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997.69047</v>
      </c>
      <c r="H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945.36047000000008</v>
      </c>
      <c r="I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1107.1004699999999</v>
      </c>
      <c r="J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982.16047000000003</v>
      </c>
      <c r="K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1056.19047</v>
      </c>
      <c r="L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986.71046999999999</v>
      </c>
      <c r="M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971.15047000000004</v>
      </c>
      <c r="N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946.80047000000002</v>
      </c>
      <c r="O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947.01046999999994</v>
      </c>
      <c r="P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946.71046999999999</v>
      </c>
      <c r="Q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946.62047000000007</v>
      </c>
      <c r="R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944.75046999999995</v>
      </c>
      <c r="S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963.81047000000001</v>
      </c>
      <c r="T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955.53047000000004</v>
      </c>
      <c r="U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976.36047000000008</v>
      </c>
      <c r="V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957.97046999999998</v>
      </c>
      <c r="W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1016.5604700000001</v>
      </c>
      <c r="X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1170.18047</v>
      </c>
      <c r="Y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1026.3404700000001</v>
      </c>
    </row>
    <row r="30" spans="1:25" x14ac:dyDescent="0.2">
      <c r="A30" s="78">
        <f t="shared" si="0"/>
        <v>42810</v>
      </c>
      <c r="B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896.24046999999996</v>
      </c>
      <c r="C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965.95047</v>
      </c>
      <c r="D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997.20047</v>
      </c>
      <c r="E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1030.94047</v>
      </c>
      <c r="F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1030.8604699999999</v>
      </c>
      <c r="G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997.51046999999994</v>
      </c>
      <c r="H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944.44047</v>
      </c>
      <c r="I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1072.3804700000001</v>
      </c>
      <c r="J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930.06047000000001</v>
      </c>
      <c r="K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1011.4804700000001</v>
      </c>
      <c r="L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986.24047000000007</v>
      </c>
      <c r="M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974.51046999999994</v>
      </c>
      <c r="N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949.72046999999998</v>
      </c>
      <c r="O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949.03047000000004</v>
      </c>
      <c r="P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948.09046999999998</v>
      </c>
      <c r="Q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947.90047000000004</v>
      </c>
      <c r="R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942.46046999999999</v>
      </c>
      <c r="S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960.69047</v>
      </c>
      <c r="T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958.32047</v>
      </c>
      <c r="U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997.23047000000008</v>
      </c>
      <c r="V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956.48046999999997</v>
      </c>
      <c r="W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1004.4004699999999</v>
      </c>
      <c r="X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1172.1104700000001</v>
      </c>
      <c r="Y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1005.7504700000001</v>
      </c>
    </row>
    <row r="31" spans="1:25" x14ac:dyDescent="0.2">
      <c r="A31" s="78">
        <f t="shared" si="0"/>
        <v>42811</v>
      </c>
      <c r="B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896.75047000000006</v>
      </c>
      <c r="C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965.82047</v>
      </c>
      <c r="D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1022.15047</v>
      </c>
      <c r="E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1030.72047</v>
      </c>
      <c r="F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1030.5404699999999</v>
      </c>
      <c r="G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996.69047</v>
      </c>
      <c r="H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944.57047</v>
      </c>
      <c r="I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1071.69047</v>
      </c>
      <c r="J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942.61047000000008</v>
      </c>
      <c r="K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1011.6404700000001</v>
      </c>
      <c r="L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986.73047000000008</v>
      </c>
      <c r="M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976.25046999999995</v>
      </c>
      <c r="N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949.86047000000008</v>
      </c>
      <c r="O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949.58046999999999</v>
      </c>
      <c r="P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947.90047000000004</v>
      </c>
      <c r="Q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946.28047000000004</v>
      </c>
      <c r="R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946.06047000000001</v>
      </c>
      <c r="S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970.38047000000006</v>
      </c>
      <c r="T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926.91047000000003</v>
      </c>
      <c r="U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958.5904700000001</v>
      </c>
      <c r="V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959.90047000000004</v>
      </c>
      <c r="W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1023.08047</v>
      </c>
      <c r="X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1167.7904699999999</v>
      </c>
      <c r="Y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1002.56047</v>
      </c>
    </row>
    <row r="32" spans="1:25" x14ac:dyDescent="0.2">
      <c r="A32" s="78">
        <f t="shared" si="0"/>
        <v>42812</v>
      </c>
      <c r="B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910.24046999999996</v>
      </c>
      <c r="C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954.20047</v>
      </c>
      <c r="D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1016.28047</v>
      </c>
      <c r="E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1016.33047</v>
      </c>
      <c r="F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1015.98047</v>
      </c>
      <c r="G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988.99046999999996</v>
      </c>
      <c r="H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930.79047000000003</v>
      </c>
      <c r="I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893.69047</v>
      </c>
      <c r="J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938.65047000000004</v>
      </c>
      <c r="K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964.92047000000002</v>
      </c>
      <c r="L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940.91047000000003</v>
      </c>
      <c r="M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917.59046999999998</v>
      </c>
      <c r="N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917.67047000000002</v>
      </c>
      <c r="O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1115.7604700000002</v>
      </c>
      <c r="P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1113.93047</v>
      </c>
      <c r="Q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1099.65047</v>
      </c>
      <c r="R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983.72046999999998</v>
      </c>
      <c r="S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904.17047000000002</v>
      </c>
      <c r="T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1070.7704699999999</v>
      </c>
      <c r="U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1142.0704700000001</v>
      </c>
      <c r="V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1102.93047</v>
      </c>
      <c r="W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1034.8404699999999</v>
      </c>
      <c r="X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920.63047000000006</v>
      </c>
      <c r="Y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1048.90047</v>
      </c>
    </row>
    <row r="33" spans="1:25" x14ac:dyDescent="0.2">
      <c r="A33" s="78">
        <f t="shared" si="0"/>
        <v>42813</v>
      </c>
      <c r="B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922.73046999999997</v>
      </c>
      <c r="C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954.60047000000009</v>
      </c>
      <c r="D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971.24047000000007</v>
      </c>
      <c r="E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1016.22047</v>
      </c>
      <c r="F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1016.2504700000001</v>
      </c>
      <c r="G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988.57047</v>
      </c>
      <c r="H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971.54047000000003</v>
      </c>
      <c r="I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931.0904700000001</v>
      </c>
      <c r="J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934.91047000000003</v>
      </c>
      <c r="K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1000.05047</v>
      </c>
      <c r="L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965.73046999999997</v>
      </c>
      <c r="M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965.87046999999995</v>
      </c>
      <c r="N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965.58046999999999</v>
      </c>
      <c r="O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1079.18047</v>
      </c>
      <c r="P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1078.8904700000001</v>
      </c>
      <c r="Q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1060.5504699999999</v>
      </c>
      <c r="R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999.43047000000001</v>
      </c>
      <c r="S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941.64047000000005</v>
      </c>
      <c r="T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1059.7604699999999</v>
      </c>
      <c r="U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1157.19047</v>
      </c>
      <c r="V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1101.0704700000001</v>
      </c>
      <c r="W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1042.43047</v>
      </c>
      <c r="X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903.51047000000005</v>
      </c>
      <c r="Y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1029.3704700000001</v>
      </c>
    </row>
    <row r="34" spans="1:25" x14ac:dyDescent="0.2">
      <c r="A34" s="78">
        <f t="shared" si="0"/>
        <v>42814</v>
      </c>
      <c r="B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910.20047</v>
      </c>
      <c r="C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982.71046999999999</v>
      </c>
      <c r="D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1023.50047</v>
      </c>
      <c r="E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1032.19047</v>
      </c>
      <c r="F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1032.0904700000001</v>
      </c>
      <c r="G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998.46046999999999</v>
      </c>
      <c r="H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945.68047000000001</v>
      </c>
      <c r="I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1073.0404699999999</v>
      </c>
      <c r="J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943.02046999999993</v>
      </c>
      <c r="K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1012.03047</v>
      </c>
      <c r="L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971.06047000000001</v>
      </c>
      <c r="M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958.46046999999999</v>
      </c>
      <c r="N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948.3404700000001</v>
      </c>
      <c r="O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939.53046999999992</v>
      </c>
      <c r="P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938.79047000000003</v>
      </c>
      <c r="Q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946.23046999999997</v>
      </c>
      <c r="R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946.25046999999995</v>
      </c>
      <c r="S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969.72046999999998</v>
      </c>
      <c r="T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928.27047000000005</v>
      </c>
      <c r="U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961.60047000000009</v>
      </c>
      <c r="V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961.55047000000002</v>
      </c>
      <c r="W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1036.96047</v>
      </c>
      <c r="X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1167.6404700000001</v>
      </c>
      <c r="Y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1002.7604699999999</v>
      </c>
    </row>
    <row r="35" spans="1:25" x14ac:dyDescent="0.2">
      <c r="A35" s="78">
        <f t="shared" si="0"/>
        <v>42815</v>
      </c>
      <c r="B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911.29047000000003</v>
      </c>
      <c r="C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944.22047000000009</v>
      </c>
      <c r="D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981.86046999999996</v>
      </c>
      <c r="E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997.77047000000005</v>
      </c>
      <c r="F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997.64047000000005</v>
      </c>
      <c r="G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997.75047000000006</v>
      </c>
      <c r="H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910.3304700000001</v>
      </c>
      <c r="I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1072.96047</v>
      </c>
      <c r="J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942.75047000000006</v>
      </c>
      <c r="K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1012.35047</v>
      </c>
      <c r="L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971.47046999999998</v>
      </c>
      <c r="M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960.39047000000005</v>
      </c>
      <c r="N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950.5904700000001</v>
      </c>
      <c r="O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941.69047</v>
      </c>
      <c r="P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940.32047</v>
      </c>
      <c r="Q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948.40047000000004</v>
      </c>
      <c r="R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948.61046999999996</v>
      </c>
      <c r="S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972.50047000000006</v>
      </c>
      <c r="T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930.23046999999997</v>
      </c>
      <c r="U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963.07047000000011</v>
      </c>
      <c r="V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962.75047000000006</v>
      </c>
      <c r="W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1039.17047</v>
      </c>
      <c r="X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1194.5504700000001</v>
      </c>
      <c r="Y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1017.69047</v>
      </c>
    </row>
    <row r="36" spans="1:25" x14ac:dyDescent="0.2">
      <c r="A36" s="78">
        <f t="shared" si="0"/>
        <v>42816</v>
      </c>
      <c r="B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912.30047000000002</v>
      </c>
      <c r="C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943.76047000000005</v>
      </c>
      <c r="D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997.32047</v>
      </c>
      <c r="E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1022.43047</v>
      </c>
      <c r="F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1022.43047</v>
      </c>
      <c r="G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997.51046999999994</v>
      </c>
      <c r="H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944.63046999999995</v>
      </c>
      <c r="I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1071.5904700000001</v>
      </c>
      <c r="J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942.69047</v>
      </c>
      <c r="K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1012.94047</v>
      </c>
      <c r="L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971.86047000000008</v>
      </c>
      <c r="M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964.54047000000003</v>
      </c>
      <c r="N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947.43047000000001</v>
      </c>
      <c r="O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939.11047000000008</v>
      </c>
      <c r="P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938.83046999999999</v>
      </c>
      <c r="Q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946.84046999999998</v>
      </c>
      <c r="R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946.66047000000003</v>
      </c>
      <c r="S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970.41047000000003</v>
      </c>
      <c r="T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928.68047000000001</v>
      </c>
      <c r="U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960.16047000000003</v>
      </c>
      <c r="V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960.53047000000004</v>
      </c>
      <c r="W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1033.3204700000001</v>
      </c>
      <c r="X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1175.47047</v>
      </c>
      <c r="Y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982.33046999999999</v>
      </c>
    </row>
    <row r="37" spans="1:25" x14ac:dyDescent="0.2">
      <c r="A37" s="78">
        <f t="shared" si="0"/>
        <v>42817</v>
      </c>
      <c r="B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896.81047000000001</v>
      </c>
      <c r="C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966.74047000000007</v>
      </c>
      <c r="D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997.98046999999997</v>
      </c>
      <c r="E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1022.81047</v>
      </c>
      <c r="F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1022.81047</v>
      </c>
      <c r="G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997.80047000000002</v>
      </c>
      <c r="H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944.90047000000004</v>
      </c>
      <c r="I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1072.8104700000001</v>
      </c>
      <c r="J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942.91047000000003</v>
      </c>
      <c r="K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1012.67047</v>
      </c>
      <c r="L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971.8304700000001</v>
      </c>
      <c r="M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920.61047000000008</v>
      </c>
      <c r="N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921.17047000000002</v>
      </c>
      <c r="O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921.17047000000002</v>
      </c>
      <c r="P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921.10047000000009</v>
      </c>
      <c r="Q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944.54047000000003</v>
      </c>
      <c r="R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944.30047000000002</v>
      </c>
      <c r="S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965.51047000000005</v>
      </c>
      <c r="T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927.57047000000011</v>
      </c>
      <c r="U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959.66047000000003</v>
      </c>
      <c r="V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960.68047000000001</v>
      </c>
      <c r="W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1027.17047</v>
      </c>
      <c r="X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1147.42047</v>
      </c>
      <c r="Y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1012.36047</v>
      </c>
    </row>
    <row r="38" spans="1:25" x14ac:dyDescent="0.2">
      <c r="A38" s="78">
        <f t="shared" si="0"/>
        <v>42818</v>
      </c>
      <c r="B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897.00046999999995</v>
      </c>
      <c r="C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982.38047000000006</v>
      </c>
      <c r="D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1014.94047</v>
      </c>
      <c r="E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1049.69047</v>
      </c>
      <c r="F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1049.6104700000001</v>
      </c>
      <c r="G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998.21046999999999</v>
      </c>
      <c r="H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944.90047000000004</v>
      </c>
      <c r="I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1072.7904700000001</v>
      </c>
      <c r="J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976.14047000000005</v>
      </c>
      <c r="K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1077.1204700000001</v>
      </c>
      <c r="L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1012.91047</v>
      </c>
      <c r="M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904.43047000000001</v>
      </c>
      <c r="N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904.54046999999991</v>
      </c>
      <c r="O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904.47046999999998</v>
      </c>
      <c r="P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904.49046999999996</v>
      </c>
      <c r="Q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904.26047000000005</v>
      </c>
      <c r="R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944.0904700000001</v>
      </c>
      <c r="S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967.34046999999998</v>
      </c>
      <c r="T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928.41047000000003</v>
      </c>
      <c r="U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964.85047000000009</v>
      </c>
      <c r="V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962.29047000000003</v>
      </c>
      <c r="W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1034.00047</v>
      </c>
      <c r="X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1172.00047</v>
      </c>
      <c r="Y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1012.05047</v>
      </c>
    </row>
    <row r="39" spans="1:25" x14ac:dyDescent="0.2">
      <c r="A39" s="78">
        <f t="shared" si="0"/>
        <v>42819</v>
      </c>
      <c r="B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893.25047000000006</v>
      </c>
      <c r="C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989.18047000000001</v>
      </c>
      <c r="D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1007.24047</v>
      </c>
      <c r="E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1016.3904700000001</v>
      </c>
      <c r="F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1016.30047</v>
      </c>
      <c r="G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988.63047000000006</v>
      </c>
      <c r="H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971.51047000000005</v>
      </c>
      <c r="I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925.26047000000005</v>
      </c>
      <c r="J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958.34046999999998</v>
      </c>
      <c r="K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999.73046999999997</v>
      </c>
      <c r="L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965.18047000000001</v>
      </c>
      <c r="M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964.92047000000002</v>
      </c>
      <c r="N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964.64047000000005</v>
      </c>
      <c r="O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1139.7904699999999</v>
      </c>
      <c r="P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1135.68047</v>
      </c>
      <c r="Q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1107.8604700000001</v>
      </c>
      <c r="R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1000.0004700000001</v>
      </c>
      <c r="S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941.62046999999995</v>
      </c>
      <c r="T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1081.3304700000001</v>
      </c>
      <c r="U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1184.44047</v>
      </c>
      <c r="V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1120.3004700000001</v>
      </c>
      <c r="W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1048.96047</v>
      </c>
      <c r="X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902.89047000000005</v>
      </c>
      <c r="Y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1054.8904700000001</v>
      </c>
    </row>
    <row r="40" spans="1:25" x14ac:dyDescent="0.2">
      <c r="A40" s="78">
        <f t="shared" si="0"/>
        <v>42820</v>
      </c>
      <c r="B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892.98046999999997</v>
      </c>
      <c r="C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971.24047000000007</v>
      </c>
      <c r="D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1016.36047</v>
      </c>
      <c r="E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1016.36047</v>
      </c>
      <c r="F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1016.22047</v>
      </c>
      <c r="G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988.78047000000004</v>
      </c>
      <c r="H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930.27046999999993</v>
      </c>
      <c r="I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900.57047</v>
      </c>
      <c r="J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937.22046999999998</v>
      </c>
      <c r="K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1018.12047</v>
      </c>
      <c r="L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1028.44047</v>
      </c>
      <c r="M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1028.16047</v>
      </c>
      <c r="N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1057.15047</v>
      </c>
      <c r="O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1088.70047</v>
      </c>
      <c r="P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1031.8504699999999</v>
      </c>
      <c r="Q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1023.16047</v>
      </c>
      <c r="R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1109.6004700000001</v>
      </c>
      <c r="S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981.86046999999996</v>
      </c>
      <c r="T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969.87046999999995</v>
      </c>
      <c r="U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1103.70047</v>
      </c>
      <c r="V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1066.7704699999999</v>
      </c>
      <c r="W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996.34046999999998</v>
      </c>
      <c r="X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940.50046999999995</v>
      </c>
      <c r="Y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985.96046999999999</v>
      </c>
    </row>
    <row r="41" spans="1:25" x14ac:dyDescent="0.2">
      <c r="A41" s="78">
        <f t="shared" si="0"/>
        <v>42821</v>
      </c>
      <c r="B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896.89046999999994</v>
      </c>
      <c r="C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982.10047000000009</v>
      </c>
      <c r="D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1014.7904700000001</v>
      </c>
      <c r="E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1049.6404700000001</v>
      </c>
      <c r="F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1049.8004699999999</v>
      </c>
      <c r="G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1023.1204700000001</v>
      </c>
      <c r="H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967.37047000000007</v>
      </c>
      <c r="I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1089.6204700000001</v>
      </c>
      <c r="J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996.53047000000004</v>
      </c>
      <c r="K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1106.1104700000001</v>
      </c>
      <c r="L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1057.23047</v>
      </c>
      <c r="M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905.5904700000001</v>
      </c>
      <c r="N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912.29047000000003</v>
      </c>
      <c r="O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912.15047000000004</v>
      </c>
      <c r="P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905.81047000000001</v>
      </c>
      <c r="Q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906.08046999999999</v>
      </c>
      <c r="R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948.80047000000002</v>
      </c>
      <c r="S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964.62046999999995</v>
      </c>
      <c r="T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931.37046999999995</v>
      </c>
      <c r="U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962.43047000000001</v>
      </c>
      <c r="V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963.99047000000007</v>
      </c>
      <c r="W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1012.0804700000001</v>
      </c>
      <c r="X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1142.20047</v>
      </c>
      <c r="Y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974.93047000000001</v>
      </c>
    </row>
    <row r="42" spans="1:25" x14ac:dyDescent="0.2">
      <c r="A42" s="78">
        <f t="shared" si="0"/>
        <v>42822</v>
      </c>
      <c r="B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921.82047000000011</v>
      </c>
      <c r="C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937.27046999999993</v>
      </c>
      <c r="D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966.57047000000011</v>
      </c>
      <c r="E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981.84046999999998</v>
      </c>
      <c r="F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981.93047000000001</v>
      </c>
      <c r="G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966.62047000000007</v>
      </c>
      <c r="H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909.97046999999998</v>
      </c>
      <c r="I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1072.5904700000001</v>
      </c>
      <c r="J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942.51047000000005</v>
      </c>
      <c r="K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1037.5904699999999</v>
      </c>
      <c r="L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1011.5904700000001</v>
      </c>
      <c r="M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950.50046999999995</v>
      </c>
      <c r="N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924.62047000000007</v>
      </c>
      <c r="O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925.13047000000006</v>
      </c>
      <c r="P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907.28046999999992</v>
      </c>
      <c r="Q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907.39047000000005</v>
      </c>
      <c r="R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951.0504699999999</v>
      </c>
      <c r="S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950.88046999999995</v>
      </c>
      <c r="T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933.09046999999998</v>
      </c>
      <c r="U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964.17047000000002</v>
      </c>
      <c r="V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964.60046999999997</v>
      </c>
      <c r="W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1011.77047</v>
      </c>
      <c r="X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1166.3104699999999</v>
      </c>
      <c r="Y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1007.79047</v>
      </c>
    </row>
    <row r="43" spans="1:25" x14ac:dyDescent="0.2">
      <c r="A43" s="78">
        <f t="shared" si="0"/>
        <v>42823</v>
      </c>
      <c r="B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909.83046999999999</v>
      </c>
      <c r="C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982.11047000000008</v>
      </c>
      <c r="D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966.7104700000001</v>
      </c>
      <c r="E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998.25047000000006</v>
      </c>
      <c r="F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998.38047000000006</v>
      </c>
      <c r="G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982.51046999999994</v>
      </c>
      <c r="H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938.41047000000003</v>
      </c>
      <c r="I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1135.22047</v>
      </c>
      <c r="J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943.51046999999994</v>
      </c>
      <c r="K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1038.71047</v>
      </c>
      <c r="L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1012.99047</v>
      </c>
      <c r="M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954.13047000000006</v>
      </c>
      <c r="N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925.99047000000007</v>
      </c>
      <c r="O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906.26047000000005</v>
      </c>
      <c r="P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917.97046999999998</v>
      </c>
      <c r="Q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917.88047000000006</v>
      </c>
      <c r="R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905.97046999999998</v>
      </c>
      <c r="S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906.42047000000002</v>
      </c>
      <c r="T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935.84046999999998</v>
      </c>
      <c r="U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944.98046999999997</v>
      </c>
      <c r="V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966.91047000000003</v>
      </c>
      <c r="W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953.3304700000001</v>
      </c>
      <c r="X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1166.68047</v>
      </c>
      <c r="Y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1017.47047</v>
      </c>
    </row>
    <row r="44" spans="1:25" x14ac:dyDescent="0.2">
      <c r="A44" s="78">
        <f t="shared" si="0"/>
        <v>42824</v>
      </c>
      <c r="B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909.19047</v>
      </c>
      <c r="C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936.98046999999997</v>
      </c>
      <c r="D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981.97046999999998</v>
      </c>
      <c r="E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997.97046999999998</v>
      </c>
      <c r="F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998.24047000000007</v>
      </c>
      <c r="G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982.0904700000001</v>
      </c>
      <c r="H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937.87047000000007</v>
      </c>
      <c r="I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1054.94047</v>
      </c>
      <c r="J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968.53047000000004</v>
      </c>
      <c r="K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1047.0304699999999</v>
      </c>
      <c r="L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1038.0704699999999</v>
      </c>
      <c r="M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906.97047000000009</v>
      </c>
      <c r="N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905.97046999999998</v>
      </c>
      <c r="O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911.47047000000009</v>
      </c>
      <c r="P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941.60046999999997</v>
      </c>
      <c r="Q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940.82047</v>
      </c>
      <c r="R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953.68047000000001</v>
      </c>
      <c r="S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953.55047000000002</v>
      </c>
      <c r="T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1002.43047</v>
      </c>
      <c r="U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934.11046999999996</v>
      </c>
      <c r="V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899.00047000000006</v>
      </c>
      <c r="W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953.67047000000002</v>
      </c>
      <c r="X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1143.1304700000001</v>
      </c>
      <c r="Y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966.52046999999993</v>
      </c>
    </row>
    <row r="45" spans="1:25" x14ac:dyDescent="0.2">
      <c r="A45" s="78">
        <f t="shared" si="0"/>
        <v>42825</v>
      </c>
      <c r="B45" s="13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923.07047</v>
      </c>
      <c r="C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966.68047000000001</v>
      </c>
      <c r="D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998.16047000000003</v>
      </c>
      <c r="E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1014.55047</v>
      </c>
      <c r="F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1023.2604700000001</v>
      </c>
      <c r="G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1023.27047</v>
      </c>
      <c r="H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967.47046999999998</v>
      </c>
      <c r="I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1089.44047</v>
      </c>
      <c r="J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968.00047000000006</v>
      </c>
      <c r="K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1054.93047</v>
      </c>
      <c r="L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969.77047000000005</v>
      </c>
      <c r="M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973.77047000000005</v>
      </c>
      <c r="N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963.62047000000007</v>
      </c>
      <c r="O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963.75047000000006</v>
      </c>
      <c r="P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955.12047000000007</v>
      </c>
      <c r="Q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954.10047000000009</v>
      </c>
      <c r="R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947.51046999999994</v>
      </c>
      <c r="S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946.60047000000009</v>
      </c>
      <c r="T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914.43047000000001</v>
      </c>
      <c r="U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931.33046999999999</v>
      </c>
      <c r="V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899.11046999999996</v>
      </c>
      <c r="W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1033.3304700000001</v>
      </c>
      <c r="X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1159.93047</v>
      </c>
      <c r="Y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1016.8804700000001</v>
      </c>
    </row>
    <row r="47" spans="1:25" x14ac:dyDescent="0.25">
      <c r="A47" s="86" t="s">
        <v>150</v>
      </c>
    </row>
    <row r="48" spans="1:25" ht="12.75" x14ac:dyDescent="0.2">
      <c r="A48" s="175" t="s">
        <v>48</v>
      </c>
      <c r="B48" s="186" t="s">
        <v>121</v>
      </c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8"/>
    </row>
    <row r="49" spans="1:27" ht="12.75" x14ac:dyDescent="0.2">
      <c r="A49" s="176"/>
      <c r="B49" s="189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1"/>
    </row>
    <row r="50" spans="1:27" ht="12.75" customHeight="1" x14ac:dyDescent="0.2">
      <c r="A50" s="176"/>
      <c r="B50" s="178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0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7"/>
      <c r="B51" s="179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1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0" si="1">A15</f>
        <v>42795</v>
      </c>
      <c r="B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960.01047000000005</v>
      </c>
      <c r="C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896.96046999999999</v>
      </c>
      <c r="D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880.01047000000005</v>
      </c>
      <c r="E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891.27047000000005</v>
      </c>
      <c r="F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905.42047000000002</v>
      </c>
      <c r="G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879.39047000000005</v>
      </c>
      <c r="H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917.79047000000003</v>
      </c>
      <c r="I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936.25046999999995</v>
      </c>
      <c r="J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877.18047000000001</v>
      </c>
      <c r="K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921.79047000000003</v>
      </c>
      <c r="L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894.19047</v>
      </c>
      <c r="M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948.96046999999999</v>
      </c>
      <c r="N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945.12047000000007</v>
      </c>
      <c r="O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944.83046999999999</v>
      </c>
      <c r="P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911.44047</v>
      </c>
      <c r="Q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909.59046999999998</v>
      </c>
      <c r="R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958.7104700000001</v>
      </c>
      <c r="S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1002.1104700000001</v>
      </c>
      <c r="T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1099.00047</v>
      </c>
      <c r="U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1107.0904700000001</v>
      </c>
      <c r="V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1092.98047</v>
      </c>
      <c r="W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1138.8204700000001</v>
      </c>
      <c r="X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1291.8704700000001</v>
      </c>
      <c r="Y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1140.5804699999999</v>
      </c>
      <c r="AA52" s="79"/>
    </row>
    <row r="53" spans="1:27" x14ac:dyDescent="0.2">
      <c r="A53" s="78">
        <f t="shared" si="1"/>
        <v>42796</v>
      </c>
      <c r="B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901.47047000000009</v>
      </c>
      <c r="C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895.71046999999999</v>
      </c>
      <c r="D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901.13047000000006</v>
      </c>
      <c r="E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901.20047</v>
      </c>
      <c r="F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901.71046999999999</v>
      </c>
      <c r="G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881.95047</v>
      </c>
      <c r="H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900.8004699999999</v>
      </c>
      <c r="I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972.11047000000008</v>
      </c>
      <c r="J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891.07047</v>
      </c>
      <c r="K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947.09046999999998</v>
      </c>
      <c r="L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947.24046999999996</v>
      </c>
      <c r="M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958.44047</v>
      </c>
      <c r="N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897.39047000000005</v>
      </c>
      <c r="O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881.31047000000001</v>
      </c>
      <c r="P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885.17047000000002</v>
      </c>
      <c r="Q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885.01047000000005</v>
      </c>
      <c r="R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897.31047000000001</v>
      </c>
      <c r="S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896.23046999999997</v>
      </c>
      <c r="T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986.3404700000001</v>
      </c>
      <c r="U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953.99046999999996</v>
      </c>
      <c r="V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937.18047000000001</v>
      </c>
      <c r="W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1035.67047</v>
      </c>
      <c r="X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1174.17047</v>
      </c>
      <c r="Y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1021.9704700000001</v>
      </c>
    </row>
    <row r="54" spans="1:27" x14ac:dyDescent="0.2">
      <c r="A54" s="78">
        <f t="shared" si="1"/>
        <v>42797</v>
      </c>
      <c r="B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915.01047000000005</v>
      </c>
      <c r="C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907.98046999999997</v>
      </c>
      <c r="D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950.72047000000009</v>
      </c>
      <c r="E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950.75047000000006</v>
      </c>
      <c r="F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951.38047000000006</v>
      </c>
      <c r="G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908.64046999999994</v>
      </c>
      <c r="H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908.62046999999995</v>
      </c>
      <c r="I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965.48047000000008</v>
      </c>
      <c r="J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927.27047000000005</v>
      </c>
      <c r="K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1021.7804699999999</v>
      </c>
      <c r="L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1021.8304700000001</v>
      </c>
      <c r="M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903.68047000000001</v>
      </c>
      <c r="N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897.24047000000007</v>
      </c>
      <c r="O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897.05047000000013</v>
      </c>
      <c r="P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926.88047000000006</v>
      </c>
      <c r="Q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926.80047000000002</v>
      </c>
      <c r="R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926.54046999999991</v>
      </c>
      <c r="S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901.86046999999996</v>
      </c>
      <c r="T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939.77047000000005</v>
      </c>
      <c r="U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960.53047000000004</v>
      </c>
      <c r="V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950.39046999999994</v>
      </c>
      <c r="W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1027.42047</v>
      </c>
      <c r="X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1176.18047</v>
      </c>
      <c r="Y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1020.21047</v>
      </c>
    </row>
    <row r="55" spans="1:27" x14ac:dyDescent="0.2">
      <c r="A55" s="78">
        <f t="shared" si="1"/>
        <v>42798</v>
      </c>
      <c r="B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928.70047</v>
      </c>
      <c r="C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938.68047000000001</v>
      </c>
      <c r="D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955.22046999999998</v>
      </c>
      <c r="E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955.29047000000003</v>
      </c>
      <c r="F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955.89047000000005</v>
      </c>
      <c r="G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915.48046999999997</v>
      </c>
      <c r="H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905.43047000000001</v>
      </c>
      <c r="I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930.77046999999993</v>
      </c>
      <c r="J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1055.0404699999999</v>
      </c>
      <c r="K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888.25046999999995</v>
      </c>
      <c r="L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888.64047000000005</v>
      </c>
      <c r="M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888.42047000000002</v>
      </c>
      <c r="N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888.15047000000004</v>
      </c>
      <c r="O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1175.1204700000001</v>
      </c>
      <c r="P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1161.18047</v>
      </c>
      <c r="Q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1148.20047</v>
      </c>
      <c r="R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917.35047000000009</v>
      </c>
      <c r="S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880.20047</v>
      </c>
      <c r="T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1116.95047</v>
      </c>
      <c r="U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1205.5704700000001</v>
      </c>
      <c r="V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1149.3404700000001</v>
      </c>
      <c r="W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1037.8304700000001</v>
      </c>
      <c r="X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923.26047000000005</v>
      </c>
      <c r="Y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1048.3804700000001</v>
      </c>
    </row>
    <row r="56" spans="1:27" x14ac:dyDescent="0.2">
      <c r="A56" s="78">
        <f t="shared" si="1"/>
        <v>42799</v>
      </c>
      <c r="B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925.82047</v>
      </c>
      <c r="C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938.3404700000001</v>
      </c>
      <c r="D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954.39047000000005</v>
      </c>
      <c r="E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954.42047000000002</v>
      </c>
      <c r="F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955.37046999999995</v>
      </c>
      <c r="G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915.05047000000002</v>
      </c>
      <c r="H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900.01046999999994</v>
      </c>
      <c r="I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928.24046999999996</v>
      </c>
      <c r="J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1048.22047</v>
      </c>
      <c r="K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901.81047000000001</v>
      </c>
      <c r="L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924.91047000000003</v>
      </c>
      <c r="M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924.91047000000003</v>
      </c>
      <c r="N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924.38047000000006</v>
      </c>
      <c r="O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1094.1104700000001</v>
      </c>
      <c r="P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1060.24047</v>
      </c>
      <c r="Q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1057.0804699999999</v>
      </c>
      <c r="R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964.98046999999997</v>
      </c>
      <c r="S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888.37046999999995</v>
      </c>
      <c r="T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1042.3504699999999</v>
      </c>
      <c r="U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1130.44047</v>
      </c>
      <c r="V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1085.5904700000001</v>
      </c>
      <c r="W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1006.66047</v>
      </c>
      <c r="X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882.99046999999996</v>
      </c>
      <c r="Y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1021.08047</v>
      </c>
    </row>
    <row r="57" spans="1:27" x14ac:dyDescent="0.2">
      <c r="A57" s="78">
        <f t="shared" si="1"/>
        <v>42800</v>
      </c>
      <c r="B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897.75046999999995</v>
      </c>
      <c r="C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935.59046999999998</v>
      </c>
      <c r="D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981.20047</v>
      </c>
      <c r="E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997.22046999999998</v>
      </c>
      <c r="F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980.80047000000002</v>
      </c>
      <c r="G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950.97046999999998</v>
      </c>
      <c r="H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882.27046999999993</v>
      </c>
      <c r="I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1022.54047</v>
      </c>
      <c r="J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939.43047000000001</v>
      </c>
      <c r="K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1020.47047</v>
      </c>
      <c r="L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1020.6304700000001</v>
      </c>
      <c r="M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943.50047000000006</v>
      </c>
      <c r="N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944.26046999999994</v>
      </c>
      <c r="O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943.86047000000008</v>
      </c>
      <c r="P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927.00046999999995</v>
      </c>
      <c r="Q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909.64047000000005</v>
      </c>
      <c r="R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878.96046999999999</v>
      </c>
      <c r="S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900.51047000000005</v>
      </c>
      <c r="T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949.98047000000008</v>
      </c>
      <c r="U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971.94047</v>
      </c>
      <c r="V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946.81047000000012</v>
      </c>
      <c r="W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1027.5204699999999</v>
      </c>
      <c r="X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1180.66047</v>
      </c>
      <c r="Y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1017.5704700000001</v>
      </c>
    </row>
    <row r="58" spans="1:27" x14ac:dyDescent="0.2">
      <c r="A58" s="78">
        <f t="shared" si="1"/>
        <v>42801</v>
      </c>
      <c r="B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897.07047000000011</v>
      </c>
      <c r="C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936.05047000000002</v>
      </c>
      <c r="D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981.59046999999998</v>
      </c>
      <c r="E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997.71046999999999</v>
      </c>
      <c r="F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981.51047000000005</v>
      </c>
      <c r="G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950.93047000000001</v>
      </c>
      <c r="H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895.69047</v>
      </c>
      <c r="I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1071.3504700000001</v>
      </c>
      <c r="J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980.10047000000009</v>
      </c>
      <c r="K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1087.6404700000001</v>
      </c>
      <c r="L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1039.3504699999999</v>
      </c>
      <c r="M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897.10047000000009</v>
      </c>
      <c r="N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896.62047000000007</v>
      </c>
      <c r="O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896.26047000000005</v>
      </c>
      <c r="P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896.14047000000005</v>
      </c>
      <c r="Q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896.22046999999998</v>
      </c>
      <c r="R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879.01047000000005</v>
      </c>
      <c r="S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912.13047000000006</v>
      </c>
      <c r="T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922.55047000000002</v>
      </c>
      <c r="U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959.10047000000009</v>
      </c>
      <c r="V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923.86046999999996</v>
      </c>
      <c r="W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995.45047000000011</v>
      </c>
      <c r="X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1174.5604699999999</v>
      </c>
      <c r="Y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983.2104700000001</v>
      </c>
    </row>
    <row r="59" spans="1:27" x14ac:dyDescent="0.2">
      <c r="A59" s="78">
        <f t="shared" si="1"/>
        <v>42802</v>
      </c>
      <c r="B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878.27047000000005</v>
      </c>
      <c r="C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955.12047000000007</v>
      </c>
      <c r="D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1027.98047</v>
      </c>
      <c r="E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1027.8104699999999</v>
      </c>
      <c r="F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1027.75047</v>
      </c>
      <c r="G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999.44047</v>
      </c>
      <c r="H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972.36046999999996</v>
      </c>
      <c r="I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939.20047</v>
      </c>
      <c r="J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917.25046999999995</v>
      </c>
      <c r="K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1114.46047</v>
      </c>
      <c r="L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1020.04047</v>
      </c>
      <c r="M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1019.99047</v>
      </c>
      <c r="N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1039.40047</v>
      </c>
      <c r="O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1055.0504699999999</v>
      </c>
      <c r="P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1053.43047</v>
      </c>
      <c r="Q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1091.8504700000001</v>
      </c>
      <c r="R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892.40047000000004</v>
      </c>
      <c r="S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927.37047000000007</v>
      </c>
      <c r="T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1012.96047</v>
      </c>
      <c r="U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1111.8304699999999</v>
      </c>
      <c r="V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1081.8504700000001</v>
      </c>
      <c r="W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997.97047000000009</v>
      </c>
      <c r="X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887.01047000000005</v>
      </c>
      <c r="Y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1048.18047</v>
      </c>
    </row>
    <row r="60" spans="1:27" x14ac:dyDescent="0.2">
      <c r="A60" s="78">
        <f t="shared" si="1"/>
        <v>42803</v>
      </c>
      <c r="B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893.97046999999998</v>
      </c>
      <c r="C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936.48047000000008</v>
      </c>
      <c r="D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981.99047000000007</v>
      </c>
      <c r="E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998.13047000000006</v>
      </c>
      <c r="F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998.30047000000002</v>
      </c>
      <c r="G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966.47046999999998</v>
      </c>
      <c r="H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909.24046999999996</v>
      </c>
      <c r="I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1055.67047</v>
      </c>
      <c r="J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953.30047000000002</v>
      </c>
      <c r="K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1059.1404700000001</v>
      </c>
      <c r="L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1004.92047</v>
      </c>
      <c r="M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927.76046999999994</v>
      </c>
      <c r="N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897.40047000000004</v>
      </c>
      <c r="O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915.0904700000001</v>
      </c>
      <c r="P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915.10047000000009</v>
      </c>
      <c r="Q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927.39047000000005</v>
      </c>
      <c r="R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927.69047</v>
      </c>
      <c r="S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917.49047000000007</v>
      </c>
      <c r="T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887.86047000000008</v>
      </c>
      <c r="U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939.43047000000001</v>
      </c>
      <c r="V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883.24047000000007</v>
      </c>
      <c r="W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974.72047000000009</v>
      </c>
      <c r="X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1128.20047</v>
      </c>
      <c r="Y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976.87047000000007</v>
      </c>
    </row>
    <row r="61" spans="1:27" x14ac:dyDescent="0.2">
      <c r="A61" s="78">
        <f t="shared" si="1"/>
        <v>42804</v>
      </c>
      <c r="B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882.44047</v>
      </c>
      <c r="C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966.37046999999995</v>
      </c>
      <c r="D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982.18047000000001</v>
      </c>
      <c r="E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998.28047000000004</v>
      </c>
      <c r="F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998.41047000000003</v>
      </c>
      <c r="G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966.67047000000002</v>
      </c>
      <c r="H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908.8404700000001</v>
      </c>
      <c r="I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1054.5504699999999</v>
      </c>
      <c r="J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952.79047000000003</v>
      </c>
      <c r="K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1021.02047</v>
      </c>
      <c r="L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995.17047000000002</v>
      </c>
      <c r="M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905.62047000000007</v>
      </c>
      <c r="N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902.74047000000007</v>
      </c>
      <c r="O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914.47047000000009</v>
      </c>
      <c r="P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914.4604700000001</v>
      </c>
      <c r="Q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926.81047000000001</v>
      </c>
      <c r="R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896.79047000000003</v>
      </c>
      <c r="S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925.60046999999997</v>
      </c>
      <c r="T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909.88046999999995</v>
      </c>
      <c r="U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959.40047000000004</v>
      </c>
      <c r="V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942.10047000000009</v>
      </c>
      <c r="W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990.32047</v>
      </c>
      <c r="X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1143.48047</v>
      </c>
      <c r="Y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1004.0904700000001</v>
      </c>
    </row>
    <row r="62" spans="1:27" x14ac:dyDescent="0.2">
      <c r="A62" s="78">
        <f t="shared" si="1"/>
        <v>42805</v>
      </c>
      <c r="B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921.73047000000008</v>
      </c>
      <c r="C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922.72046999999998</v>
      </c>
      <c r="D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955.15047000000004</v>
      </c>
      <c r="E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954.98047000000008</v>
      </c>
      <c r="F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972.0504699999999</v>
      </c>
      <c r="G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954.85047000000009</v>
      </c>
      <c r="H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907.07047</v>
      </c>
      <c r="I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925.66047000000003</v>
      </c>
      <c r="J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1062.50047</v>
      </c>
      <c r="K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924.14047000000005</v>
      </c>
      <c r="L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924.32047</v>
      </c>
      <c r="M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924.22047000000009</v>
      </c>
      <c r="N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964.76047000000005</v>
      </c>
      <c r="O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1102.1304700000001</v>
      </c>
      <c r="P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1061.92047</v>
      </c>
      <c r="Q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1061.20047</v>
      </c>
      <c r="R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1058.8504700000001</v>
      </c>
      <c r="S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966.47046999999998</v>
      </c>
      <c r="T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1012.68047</v>
      </c>
      <c r="U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1093.49047</v>
      </c>
      <c r="V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1069.2904699999999</v>
      </c>
      <c r="W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977.25047000000006</v>
      </c>
      <c r="X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886.78047000000004</v>
      </c>
      <c r="Y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1021.47047</v>
      </c>
    </row>
    <row r="63" spans="1:27" x14ac:dyDescent="0.2">
      <c r="A63" s="78">
        <f t="shared" si="1"/>
        <v>42806</v>
      </c>
      <c r="B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922.29046999999991</v>
      </c>
      <c r="C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922.77046999999993</v>
      </c>
      <c r="D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955.06047000000001</v>
      </c>
      <c r="E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955.10046999999997</v>
      </c>
      <c r="F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972.17047000000002</v>
      </c>
      <c r="G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955.02047000000005</v>
      </c>
      <c r="H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906.94047</v>
      </c>
      <c r="I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915.14047000000005</v>
      </c>
      <c r="J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971.63047000000006</v>
      </c>
      <c r="K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1038.8404699999999</v>
      </c>
      <c r="L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1000.84047</v>
      </c>
      <c r="M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982.80047000000002</v>
      </c>
      <c r="N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1010.2304700000001</v>
      </c>
      <c r="O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1069.21047</v>
      </c>
      <c r="P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1048.5404699999999</v>
      </c>
      <c r="Q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1045.1104700000001</v>
      </c>
      <c r="R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1060.17047</v>
      </c>
      <c r="S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967.00046999999995</v>
      </c>
      <c r="T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1013.45047</v>
      </c>
      <c r="U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1091.23047</v>
      </c>
      <c r="V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1068.95047</v>
      </c>
      <c r="W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976.10046999999997</v>
      </c>
      <c r="X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901.29047000000003</v>
      </c>
      <c r="Y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1021.71047</v>
      </c>
    </row>
    <row r="64" spans="1:27" x14ac:dyDescent="0.2">
      <c r="A64" s="78">
        <f t="shared" si="1"/>
        <v>42807</v>
      </c>
      <c r="B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881.95047</v>
      </c>
      <c r="C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936.08046999999999</v>
      </c>
      <c r="D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981.51047000000005</v>
      </c>
      <c r="E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997.82047000000011</v>
      </c>
      <c r="F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997.3004699999999</v>
      </c>
      <c r="G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965.50047000000006</v>
      </c>
      <c r="H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929.00046999999995</v>
      </c>
      <c r="I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1054.0204699999999</v>
      </c>
      <c r="J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938.74046999999996</v>
      </c>
      <c r="K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994.10047000000009</v>
      </c>
      <c r="L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969.66047000000003</v>
      </c>
      <c r="M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941.89047000000005</v>
      </c>
      <c r="N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879.10046999999997</v>
      </c>
      <c r="O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896.11047000000008</v>
      </c>
      <c r="P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913.88047000000006</v>
      </c>
      <c r="Q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913.67047000000002</v>
      </c>
      <c r="R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913.67047000000002</v>
      </c>
      <c r="S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907.64047000000005</v>
      </c>
      <c r="T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886.86047000000008</v>
      </c>
      <c r="U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968.09046999999998</v>
      </c>
      <c r="V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947.48046999999997</v>
      </c>
      <c r="W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997.88047000000006</v>
      </c>
      <c r="X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1162.6204700000001</v>
      </c>
      <c r="Y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1010.57047</v>
      </c>
    </row>
    <row r="65" spans="1:25" x14ac:dyDescent="0.2">
      <c r="A65" s="78">
        <f t="shared" si="1"/>
        <v>42808</v>
      </c>
      <c r="B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898.12046999999995</v>
      </c>
      <c r="C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935.78046999999992</v>
      </c>
      <c r="D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981.10046999999997</v>
      </c>
      <c r="E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997.42047000000002</v>
      </c>
      <c r="F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997.3404700000001</v>
      </c>
      <c r="G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981.69047</v>
      </c>
      <c r="H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930.05047000000002</v>
      </c>
      <c r="I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1071.65047</v>
      </c>
      <c r="J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939.5804700000001</v>
      </c>
      <c r="K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1039.3104699999999</v>
      </c>
      <c r="L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995.24046999999996</v>
      </c>
      <c r="M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930.91047000000003</v>
      </c>
      <c r="N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879.99047000000007</v>
      </c>
      <c r="O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879.89047000000005</v>
      </c>
      <c r="P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891.24047000000007</v>
      </c>
      <c r="Q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902.60047000000009</v>
      </c>
      <c r="R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903.10046999999997</v>
      </c>
      <c r="S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881.26047000000005</v>
      </c>
      <c r="T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883.25047000000006</v>
      </c>
      <c r="U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954.3304700000001</v>
      </c>
      <c r="V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937.91047000000003</v>
      </c>
      <c r="W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996.60047000000009</v>
      </c>
      <c r="X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1145.6304700000001</v>
      </c>
      <c r="Y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1006.52047</v>
      </c>
    </row>
    <row r="66" spans="1:25" x14ac:dyDescent="0.2">
      <c r="A66" s="78">
        <f t="shared" si="1"/>
        <v>42809</v>
      </c>
      <c r="B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881.62046999999995</v>
      </c>
      <c r="C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935.45047</v>
      </c>
      <c r="D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980.68047000000001</v>
      </c>
      <c r="E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1013.56047</v>
      </c>
      <c r="F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1013.74047</v>
      </c>
      <c r="G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980.83046999999999</v>
      </c>
      <c r="H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929.43047000000001</v>
      </c>
      <c r="I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1088.3204699999999</v>
      </c>
      <c r="J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965.58046999999999</v>
      </c>
      <c r="K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1038.3004699999999</v>
      </c>
      <c r="L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970.05047000000002</v>
      </c>
      <c r="M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954.76046999999994</v>
      </c>
      <c r="N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930.8404700000001</v>
      </c>
      <c r="O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931.04047000000003</v>
      </c>
      <c r="P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930.76046999999994</v>
      </c>
      <c r="Q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930.67047000000002</v>
      </c>
      <c r="R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928.82047</v>
      </c>
      <c r="S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947.55047000000002</v>
      </c>
      <c r="T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939.42047000000002</v>
      </c>
      <c r="U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959.88047000000006</v>
      </c>
      <c r="V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941.82047</v>
      </c>
      <c r="W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999.37047000000007</v>
      </c>
      <c r="X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1150.2804699999999</v>
      </c>
      <c r="Y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1008.9804700000001</v>
      </c>
    </row>
    <row r="67" spans="1:25" x14ac:dyDescent="0.2">
      <c r="A67" s="78">
        <f t="shared" si="1"/>
        <v>42810</v>
      </c>
      <c r="B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881.17047000000002</v>
      </c>
      <c r="C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949.65047000000004</v>
      </c>
      <c r="D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980.36046999999996</v>
      </c>
      <c r="E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1013.5004700000001</v>
      </c>
      <c r="F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1013.42047</v>
      </c>
      <c r="G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980.66047000000003</v>
      </c>
      <c r="H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928.52047000000005</v>
      </c>
      <c r="I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1054.21047</v>
      </c>
      <c r="J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914.40047000000004</v>
      </c>
      <c r="K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994.38047000000006</v>
      </c>
      <c r="L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969.5804700000001</v>
      </c>
      <c r="M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958.06047000000001</v>
      </c>
      <c r="N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933.71046999999999</v>
      </c>
      <c r="O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933.03047000000004</v>
      </c>
      <c r="P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932.11047000000008</v>
      </c>
      <c r="Q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931.92047000000002</v>
      </c>
      <c r="R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926.5804700000001</v>
      </c>
      <c r="S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944.49047000000007</v>
      </c>
      <c r="T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942.15047000000004</v>
      </c>
      <c r="U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980.38047000000006</v>
      </c>
      <c r="V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940.35046999999997</v>
      </c>
      <c r="W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987.42047000000002</v>
      </c>
      <c r="X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1152.18047</v>
      </c>
      <c r="Y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988.75047000000006</v>
      </c>
    </row>
    <row r="68" spans="1:25" x14ac:dyDescent="0.2">
      <c r="A68" s="78">
        <f t="shared" si="1"/>
        <v>42811</v>
      </c>
      <c r="B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881.67047000000002</v>
      </c>
      <c r="C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949.52047000000005</v>
      </c>
      <c r="D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1004.8604700000001</v>
      </c>
      <c r="E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1013.2804699999999</v>
      </c>
      <c r="F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1013.11047</v>
      </c>
      <c r="G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979.85046999999997</v>
      </c>
      <c r="H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928.65047000000004</v>
      </c>
      <c r="I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1053.5304699999999</v>
      </c>
      <c r="J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926.73047000000008</v>
      </c>
      <c r="K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994.54047000000003</v>
      </c>
      <c r="L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970.06047000000001</v>
      </c>
      <c r="M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959.77046999999993</v>
      </c>
      <c r="N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933.84046999999998</v>
      </c>
      <c r="O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933.57047</v>
      </c>
      <c r="P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931.92047000000002</v>
      </c>
      <c r="Q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930.3304700000001</v>
      </c>
      <c r="R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930.12046999999995</v>
      </c>
      <c r="S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954.01047000000005</v>
      </c>
      <c r="T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911.30047000000002</v>
      </c>
      <c r="U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942.42047000000002</v>
      </c>
      <c r="V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943.71046999999999</v>
      </c>
      <c r="W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1005.7804699999999</v>
      </c>
      <c r="X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1147.94047</v>
      </c>
      <c r="Y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985.62047000000007</v>
      </c>
    </row>
    <row r="69" spans="1:25" x14ac:dyDescent="0.2">
      <c r="A69" s="78">
        <f t="shared" si="1"/>
        <v>42812</v>
      </c>
      <c r="B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894.93047000000001</v>
      </c>
      <c r="C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938.11046999999996</v>
      </c>
      <c r="D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999.10047000000009</v>
      </c>
      <c r="E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999.15047000000004</v>
      </c>
      <c r="F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998.80047000000002</v>
      </c>
      <c r="G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972.28047000000004</v>
      </c>
      <c r="H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915.11047000000008</v>
      </c>
      <c r="I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878.67047000000002</v>
      </c>
      <c r="J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922.8304700000001</v>
      </c>
      <c r="K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948.64047000000005</v>
      </c>
      <c r="L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925.06047000000001</v>
      </c>
      <c r="M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902.15047000000004</v>
      </c>
      <c r="N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902.22047000000009</v>
      </c>
      <c r="O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1096.8204700000001</v>
      </c>
      <c r="P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1095.0204699999999</v>
      </c>
      <c r="Q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1081.00047</v>
      </c>
      <c r="R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967.11047000000008</v>
      </c>
      <c r="S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888.96046999999999</v>
      </c>
      <c r="T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1052.6304700000001</v>
      </c>
      <c r="U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1122.67047</v>
      </c>
      <c r="V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1084.21047</v>
      </c>
      <c r="W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1017.33047</v>
      </c>
      <c r="X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905.13047000000006</v>
      </c>
      <c r="Y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1031.1404700000001</v>
      </c>
    </row>
    <row r="70" spans="1:25" x14ac:dyDescent="0.2">
      <c r="A70" s="78">
        <f t="shared" si="1"/>
        <v>42813</v>
      </c>
      <c r="B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907.19047</v>
      </c>
      <c r="C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938.50047000000006</v>
      </c>
      <c r="D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954.85047000000009</v>
      </c>
      <c r="E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999.04046999999991</v>
      </c>
      <c r="F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999.06047000000012</v>
      </c>
      <c r="G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971.87046999999995</v>
      </c>
      <c r="H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955.15047000000004</v>
      </c>
      <c r="I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915.40047000000004</v>
      </c>
      <c r="J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919.16047000000003</v>
      </c>
      <c r="K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983.16047000000003</v>
      </c>
      <c r="L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949.44047</v>
      </c>
      <c r="M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949.57047</v>
      </c>
      <c r="N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949.29046999999991</v>
      </c>
      <c r="O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1060.8904700000001</v>
      </c>
      <c r="P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1060.6004700000001</v>
      </c>
      <c r="Q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1042.5804699999999</v>
      </c>
      <c r="R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982.54046999999991</v>
      </c>
      <c r="S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925.77047000000005</v>
      </c>
      <c r="T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1041.8104699999999</v>
      </c>
      <c r="U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1137.5204699999999</v>
      </c>
      <c r="V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1082.3904700000001</v>
      </c>
      <c r="W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1024.7804699999999</v>
      </c>
      <c r="X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888.31047000000001</v>
      </c>
      <c r="Y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1011.95047</v>
      </c>
    </row>
    <row r="71" spans="1:25" x14ac:dyDescent="0.2">
      <c r="A71" s="78">
        <f t="shared" si="1"/>
        <v>42814</v>
      </c>
      <c r="B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894.89047000000005</v>
      </c>
      <c r="C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966.12047000000007</v>
      </c>
      <c r="D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1006.19047</v>
      </c>
      <c r="E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1014.73047</v>
      </c>
      <c r="F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1014.6304700000001</v>
      </c>
      <c r="G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981.59046999999998</v>
      </c>
      <c r="H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929.74047000000007</v>
      </c>
      <c r="I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1054.8504699999999</v>
      </c>
      <c r="J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927.13047000000006</v>
      </c>
      <c r="K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994.92047000000002</v>
      </c>
      <c r="L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954.67047000000002</v>
      </c>
      <c r="M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942.29047000000003</v>
      </c>
      <c r="N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932.35047000000009</v>
      </c>
      <c r="O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923.70047</v>
      </c>
      <c r="P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922.97047000000009</v>
      </c>
      <c r="Q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930.28046999999992</v>
      </c>
      <c r="R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930.3004699999999</v>
      </c>
      <c r="S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953.35046999999997</v>
      </c>
      <c r="T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912.64047000000005</v>
      </c>
      <c r="U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945.38047000000006</v>
      </c>
      <c r="V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945.33046999999999</v>
      </c>
      <c r="W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1019.41047</v>
      </c>
      <c r="X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1147.7904699999999</v>
      </c>
      <c r="Y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985.82047</v>
      </c>
    </row>
    <row r="72" spans="1:25" x14ac:dyDescent="0.2">
      <c r="A72" s="78">
        <f t="shared" si="1"/>
        <v>42815</v>
      </c>
      <c r="B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895.9604700000001</v>
      </c>
      <c r="C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928.31047000000001</v>
      </c>
      <c r="D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965.28046999999992</v>
      </c>
      <c r="E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980.91047000000003</v>
      </c>
      <c r="F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980.78047000000004</v>
      </c>
      <c r="G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980.90047000000004</v>
      </c>
      <c r="H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895.02047000000005</v>
      </c>
      <c r="I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1054.7704699999999</v>
      </c>
      <c r="J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926.86047000000008</v>
      </c>
      <c r="K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995.23046999999997</v>
      </c>
      <c r="L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955.07047</v>
      </c>
      <c r="M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944.19047</v>
      </c>
      <c r="N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934.56047000000012</v>
      </c>
      <c r="O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925.82047</v>
      </c>
      <c r="P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924.48046999999997</v>
      </c>
      <c r="Q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932.41047000000003</v>
      </c>
      <c r="R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932.61046999999996</v>
      </c>
      <c r="S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956.0904700000001</v>
      </c>
      <c r="T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914.56047000000001</v>
      </c>
      <c r="U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946.82047000000011</v>
      </c>
      <c r="V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946.51047000000005</v>
      </c>
      <c r="W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1021.58047</v>
      </c>
      <c r="X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1174.22047</v>
      </c>
      <c r="Y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1000.4804700000001</v>
      </c>
    </row>
    <row r="73" spans="1:25" x14ac:dyDescent="0.2">
      <c r="A73" s="78">
        <f t="shared" si="1"/>
        <v>42816</v>
      </c>
      <c r="B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896.95047</v>
      </c>
      <c r="C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927.86047000000008</v>
      </c>
      <c r="D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980.47046999999998</v>
      </c>
      <c r="E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1005.1404700000001</v>
      </c>
      <c r="F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1005.1404700000001</v>
      </c>
      <c r="G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980.66047000000003</v>
      </c>
      <c r="H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928.71046999999999</v>
      </c>
      <c r="I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1053.43047</v>
      </c>
      <c r="J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926.80047000000002</v>
      </c>
      <c r="K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995.81047000000001</v>
      </c>
      <c r="L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955.46046999999999</v>
      </c>
      <c r="M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948.27047000000005</v>
      </c>
      <c r="N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931.46046999999999</v>
      </c>
      <c r="O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923.29047000000003</v>
      </c>
      <c r="P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923.01047000000005</v>
      </c>
      <c r="Q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930.88047000000006</v>
      </c>
      <c r="R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930.71046999999999</v>
      </c>
      <c r="S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954.03047000000004</v>
      </c>
      <c r="T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913.04046999999991</v>
      </c>
      <c r="U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943.9604700000001</v>
      </c>
      <c r="V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944.3304700000001</v>
      </c>
      <c r="W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1015.8304700000001</v>
      </c>
      <c r="X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1155.48047</v>
      </c>
      <c r="Y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965.74046999999996</v>
      </c>
    </row>
    <row r="74" spans="1:25" x14ac:dyDescent="0.2">
      <c r="A74" s="78">
        <f t="shared" si="1"/>
        <v>42817</v>
      </c>
      <c r="B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881.73046999999997</v>
      </c>
      <c r="C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950.43047000000001</v>
      </c>
      <c r="D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981.12046999999995</v>
      </c>
      <c r="E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1005.5104700000001</v>
      </c>
      <c r="F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1005.5104700000001</v>
      </c>
      <c r="G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980.95047</v>
      </c>
      <c r="H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928.97046999999998</v>
      </c>
      <c r="I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1054.6204700000001</v>
      </c>
      <c r="J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927.01047000000005</v>
      </c>
      <c r="K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995.55047000000002</v>
      </c>
      <c r="L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955.42047000000002</v>
      </c>
      <c r="M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905.11047000000008</v>
      </c>
      <c r="N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905.66047000000003</v>
      </c>
      <c r="O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905.66047000000003</v>
      </c>
      <c r="P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905.60047000000009</v>
      </c>
      <c r="Q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928.62047000000007</v>
      </c>
      <c r="R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928.38047000000006</v>
      </c>
      <c r="S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949.22046999999998</v>
      </c>
      <c r="T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911.95047000000011</v>
      </c>
      <c r="U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943.47046999999998</v>
      </c>
      <c r="V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944.48047000000008</v>
      </c>
      <c r="W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1009.79047</v>
      </c>
      <c r="X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1127.93047</v>
      </c>
      <c r="Y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995.24046999999996</v>
      </c>
    </row>
    <row r="75" spans="1:25" x14ac:dyDescent="0.2">
      <c r="A75" s="78">
        <f t="shared" si="1"/>
        <v>42818</v>
      </c>
      <c r="B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881.92047000000002</v>
      </c>
      <c r="C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965.79047000000003</v>
      </c>
      <c r="D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997.78046999999992</v>
      </c>
      <c r="E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1031.91047</v>
      </c>
      <c r="F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1031.8404700000001</v>
      </c>
      <c r="G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981.35047000000009</v>
      </c>
      <c r="H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928.97046999999998</v>
      </c>
      <c r="I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1054.6104700000001</v>
      </c>
      <c r="J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959.67047000000002</v>
      </c>
      <c r="K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1058.8704700000001</v>
      </c>
      <c r="L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995.78047000000004</v>
      </c>
      <c r="M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889.22047000000009</v>
      </c>
      <c r="N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889.33046999999999</v>
      </c>
      <c r="O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889.25047000000006</v>
      </c>
      <c r="P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889.28047000000004</v>
      </c>
      <c r="Q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889.05047000000013</v>
      </c>
      <c r="R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928.18047000000001</v>
      </c>
      <c r="S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951.02046999999993</v>
      </c>
      <c r="T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912.78047000000004</v>
      </c>
      <c r="U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948.57047</v>
      </c>
      <c r="V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946.06047000000001</v>
      </c>
      <c r="W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1016.5004700000001</v>
      </c>
      <c r="X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1152.0704700000001</v>
      </c>
      <c r="Y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994.94047</v>
      </c>
    </row>
    <row r="76" spans="1:25" x14ac:dyDescent="0.2">
      <c r="A76" s="78">
        <f t="shared" si="1"/>
        <v>42819</v>
      </c>
      <c r="B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878.23047000000008</v>
      </c>
      <c r="C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972.47046999999998</v>
      </c>
      <c r="D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990.21046999999999</v>
      </c>
      <c r="E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999.20047000000011</v>
      </c>
      <c r="F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999.11047000000008</v>
      </c>
      <c r="G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971.93047000000001</v>
      </c>
      <c r="H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955.11047000000008</v>
      </c>
      <c r="I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909.68047000000001</v>
      </c>
      <c r="J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942.18047000000001</v>
      </c>
      <c r="K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982.84046999999998</v>
      </c>
      <c r="L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948.90047000000004</v>
      </c>
      <c r="M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948.64047000000005</v>
      </c>
      <c r="N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948.37047000000007</v>
      </c>
      <c r="O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1120.43047</v>
      </c>
      <c r="P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1116.3904700000001</v>
      </c>
      <c r="Q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1089.0604699999999</v>
      </c>
      <c r="R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983.11047000000008</v>
      </c>
      <c r="S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925.75046999999995</v>
      </c>
      <c r="T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1063.00047</v>
      </c>
      <c r="U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1164.2904700000001</v>
      </c>
      <c r="V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1101.2904699999999</v>
      </c>
      <c r="W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1031.20047</v>
      </c>
      <c r="X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887.71046999999999</v>
      </c>
      <c r="Y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1037.0204699999999</v>
      </c>
    </row>
    <row r="77" spans="1:25" x14ac:dyDescent="0.2">
      <c r="A77" s="78">
        <f t="shared" si="1"/>
        <v>42820</v>
      </c>
      <c r="B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877.97046999999998</v>
      </c>
      <c r="C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954.85047000000009</v>
      </c>
      <c r="D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999.17047000000002</v>
      </c>
      <c r="E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999.17047000000002</v>
      </c>
      <c r="F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999.04046999999991</v>
      </c>
      <c r="G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972.0804700000001</v>
      </c>
      <c r="H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914.60046999999997</v>
      </c>
      <c r="I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885.42047000000002</v>
      </c>
      <c r="J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921.43047000000001</v>
      </c>
      <c r="K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1000.91047</v>
      </c>
      <c r="L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1011.04047</v>
      </c>
      <c r="M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1010.7604699999999</v>
      </c>
      <c r="N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1039.25047</v>
      </c>
      <c r="O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1070.24047</v>
      </c>
      <c r="P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1014.3904700000001</v>
      </c>
      <c r="Q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1005.8504700000001</v>
      </c>
      <c r="R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1090.7704699999999</v>
      </c>
      <c r="S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965.28046999999992</v>
      </c>
      <c r="T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953.50046999999995</v>
      </c>
      <c r="U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1084.98047</v>
      </c>
      <c r="V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1048.70047</v>
      </c>
      <c r="W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979.50047000000006</v>
      </c>
      <c r="X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924.65046999999993</v>
      </c>
      <c r="Y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969.31047000000001</v>
      </c>
    </row>
    <row r="78" spans="1:25" x14ac:dyDescent="0.2">
      <c r="A78" s="78">
        <f t="shared" si="1"/>
        <v>42821</v>
      </c>
      <c r="B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881.81047000000001</v>
      </c>
      <c r="C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965.52047000000005</v>
      </c>
      <c r="D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997.63047000000006</v>
      </c>
      <c r="E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1031.8604700000001</v>
      </c>
      <c r="F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1032.0304699999999</v>
      </c>
      <c r="G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1005.8104700000001</v>
      </c>
      <c r="H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951.04047000000003</v>
      </c>
      <c r="I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1071.1404700000001</v>
      </c>
      <c r="J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979.69047</v>
      </c>
      <c r="K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1087.3404700000001</v>
      </c>
      <c r="L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1039.3204699999999</v>
      </c>
      <c r="M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890.36047000000008</v>
      </c>
      <c r="N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896.94047</v>
      </c>
      <c r="O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896.80047000000002</v>
      </c>
      <c r="P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890.57047</v>
      </c>
      <c r="Q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890.83046999999999</v>
      </c>
      <c r="R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932.80047000000002</v>
      </c>
      <c r="S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948.34046999999998</v>
      </c>
      <c r="T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915.68047000000001</v>
      </c>
      <c r="U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946.20047</v>
      </c>
      <c r="V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947.73047000000008</v>
      </c>
      <c r="W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994.97047000000009</v>
      </c>
      <c r="X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1122.7904699999999</v>
      </c>
      <c r="Y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958.47046999999998</v>
      </c>
    </row>
    <row r="79" spans="1:25" x14ac:dyDescent="0.2">
      <c r="A79" s="78">
        <f t="shared" si="1"/>
        <v>42822</v>
      </c>
      <c r="B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906.30047000000013</v>
      </c>
      <c r="C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921.48046999999997</v>
      </c>
      <c r="D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950.26047000000005</v>
      </c>
      <c r="E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965.27046999999993</v>
      </c>
      <c r="F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965.35047000000009</v>
      </c>
      <c r="G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950.31047000000001</v>
      </c>
      <c r="H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894.66047000000003</v>
      </c>
      <c r="I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1054.41047</v>
      </c>
      <c r="J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926.63047000000006</v>
      </c>
      <c r="K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1020.03047</v>
      </c>
      <c r="L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994.49047000000007</v>
      </c>
      <c r="M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934.47046999999998</v>
      </c>
      <c r="N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909.05047000000002</v>
      </c>
      <c r="O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909.55047000000002</v>
      </c>
      <c r="P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892.01046999999994</v>
      </c>
      <c r="Q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892.13047000000006</v>
      </c>
      <c r="R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935.01046999999994</v>
      </c>
      <c r="S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934.85046999999997</v>
      </c>
      <c r="T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917.37047000000007</v>
      </c>
      <c r="U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947.90047000000004</v>
      </c>
      <c r="V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948.33046999999999</v>
      </c>
      <c r="W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994.67047000000002</v>
      </c>
      <c r="X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1146.48047</v>
      </c>
      <c r="Y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990.75047000000006</v>
      </c>
    </row>
    <row r="80" spans="1:25" x14ac:dyDescent="0.2">
      <c r="A80" s="78">
        <f t="shared" si="1"/>
        <v>42823</v>
      </c>
      <c r="B80" s="10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894.53046999999992</v>
      </c>
      <c r="C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965.53047000000004</v>
      </c>
      <c r="D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950.40047000000004</v>
      </c>
      <c r="E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981.39047000000005</v>
      </c>
      <c r="F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981.51047000000005</v>
      </c>
      <c r="G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965.92047000000002</v>
      </c>
      <c r="H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922.60046999999997</v>
      </c>
      <c r="I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1115.94047</v>
      </c>
      <c r="J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927.60046999999997</v>
      </c>
      <c r="K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1021.1304700000001</v>
      </c>
      <c r="L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995.86046999999996</v>
      </c>
      <c r="M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938.04047000000003</v>
      </c>
      <c r="N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910.39047000000005</v>
      </c>
      <c r="O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891.01047000000005</v>
      </c>
      <c r="P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902.52046999999993</v>
      </c>
      <c r="Q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902.43047000000001</v>
      </c>
      <c r="R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890.73046999999997</v>
      </c>
      <c r="S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891.17047000000002</v>
      </c>
      <c r="T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920.07047</v>
      </c>
      <c r="U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929.0504699999999</v>
      </c>
      <c r="V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950.5904700000001</v>
      </c>
      <c r="W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937.26047000000005</v>
      </c>
      <c r="X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1146.8404700000001</v>
      </c>
      <c r="Y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1000.2704699999999</v>
      </c>
    </row>
    <row r="81" spans="1:27" x14ac:dyDescent="0.2">
      <c r="A81" s="78">
        <f t="shared" ref="A81:A82" si="2">A44</f>
        <v>42824</v>
      </c>
      <c r="B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893.90046999999993</v>
      </c>
      <c r="C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921.19047</v>
      </c>
      <c r="D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965.39047000000005</v>
      </c>
      <c r="E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981.11046999999996</v>
      </c>
      <c r="F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981.37047000000007</v>
      </c>
      <c r="G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965.50047000000006</v>
      </c>
      <c r="H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922.07047</v>
      </c>
      <c r="I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1037.0704699999999</v>
      </c>
      <c r="J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952.19047</v>
      </c>
      <c r="K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1029.3004699999999</v>
      </c>
      <c r="L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1020.50047</v>
      </c>
      <c r="M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891.7104700000001</v>
      </c>
      <c r="N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890.73046999999997</v>
      </c>
      <c r="O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896.13047000000006</v>
      </c>
      <c r="P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925.73046999999997</v>
      </c>
      <c r="Q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924.97046999999998</v>
      </c>
      <c r="R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937.60047000000009</v>
      </c>
      <c r="S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937.47046999999998</v>
      </c>
      <c r="T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985.49046999999996</v>
      </c>
      <c r="U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918.38046999999995</v>
      </c>
      <c r="V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883.88047000000006</v>
      </c>
      <c r="W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937.5804700000001</v>
      </c>
      <c r="X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1123.71047</v>
      </c>
      <c r="Y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950.21046999999999</v>
      </c>
    </row>
    <row r="82" spans="1:27" x14ac:dyDescent="0.2">
      <c r="A82" s="78">
        <f t="shared" si="2"/>
        <v>42825</v>
      </c>
      <c r="B82" s="13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907.53046999999992</v>
      </c>
      <c r="C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950.36046999999996</v>
      </c>
      <c r="D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981.3004699999999</v>
      </c>
      <c r="E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997.39047000000005</v>
      </c>
      <c r="F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1005.9504700000001</v>
      </c>
      <c r="G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1005.9704700000001</v>
      </c>
      <c r="H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951.14047000000005</v>
      </c>
      <c r="I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1070.97047</v>
      </c>
      <c r="J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951.67047000000002</v>
      </c>
      <c r="K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1037.0604699999999</v>
      </c>
      <c r="L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953.40047000000004</v>
      </c>
      <c r="M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957.3304700000001</v>
      </c>
      <c r="N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947.36046999999996</v>
      </c>
      <c r="O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947.49046999999996</v>
      </c>
      <c r="P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939.02047000000005</v>
      </c>
      <c r="Q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938.01047000000005</v>
      </c>
      <c r="R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931.53046999999992</v>
      </c>
      <c r="S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930.64047000000005</v>
      </c>
      <c r="T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899.04047000000003</v>
      </c>
      <c r="U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915.64047000000005</v>
      </c>
      <c r="V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883.99046999999996</v>
      </c>
      <c r="W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1015.8504700000001</v>
      </c>
      <c r="X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1140.22047</v>
      </c>
      <c r="Y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999.69047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5" t="s">
        <v>48</v>
      </c>
      <c r="B85" s="186" t="s">
        <v>121</v>
      </c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8"/>
    </row>
    <row r="86" spans="1:27" ht="12.75" x14ac:dyDescent="0.2">
      <c r="A86" s="176"/>
      <c r="B86" s="189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1"/>
    </row>
    <row r="87" spans="1:27" ht="12.75" customHeight="1" x14ac:dyDescent="0.2">
      <c r="A87" s="176"/>
      <c r="B87" s="178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0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7"/>
      <c r="B88" s="179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1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8.75" customHeight="1" x14ac:dyDescent="0.2">
      <c r="A89" s="78">
        <f t="shared" ref="A89:A117" si="3">A52</f>
        <v>42795</v>
      </c>
      <c r="B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900.37047000000007</v>
      </c>
      <c r="C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841.42047000000002</v>
      </c>
      <c r="D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825.57047</v>
      </c>
      <c r="E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836.10047000000009</v>
      </c>
      <c r="F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849.33046999999999</v>
      </c>
      <c r="G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824.98046999999997</v>
      </c>
      <c r="H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860.89047000000005</v>
      </c>
      <c r="I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878.16047000000003</v>
      </c>
      <c r="J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822.92047000000002</v>
      </c>
      <c r="K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864.64047000000005</v>
      </c>
      <c r="L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838.82047</v>
      </c>
      <c r="M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890.04047000000003</v>
      </c>
      <c r="N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886.45047</v>
      </c>
      <c r="O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886.18047000000001</v>
      </c>
      <c r="P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854.95047</v>
      </c>
      <c r="Q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853.23046999999997</v>
      </c>
      <c r="R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899.16047000000003</v>
      </c>
      <c r="S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939.74046999999996</v>
      </c>
      <c r="T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1030.3404700000001</v>
      </c>
      <c r="U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1037.90047</v>
      </c>
      <c r="V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1024.70047</v>
      </c>
      <c r="W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1067.5704700000001</v>
      </c>
      <c r="X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1210.68047</v>
      </c>
      <c r="Y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1069.22047</v>
      </c>
      <c r="AA89" s="79"/>
    </row>
    <row r="90" spans="1:27" x14ac:dyDescent="0.2">
      <c r="A90" s="78">
        <f t="shared" si="3"/>
        <v>42796</v>
      </c>
      <c r="B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845.63047000000006</v>
      </c>
      <c r="C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840.24046999999996</v>
      </c>
      <c r="D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845.31047000000012</v>
      </c>
      <c r="E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845.38047000000006</v>
      </c>
      <c r="F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845.85046999999997</v>
      </c>
      <c r="G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827.38046999999995</v>
      </c>
      <c r="H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845.01046999999994</v>
      </c>
      <c r="I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911.68047000000001</v>
      </c>
      <c r="J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835.91047000000003</v>
      </c>
      <c r="K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888.29046999999991</v>
      </c>
      <c r="L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888.43047000000001</v>
      </c>
      <c r="M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898.90047000000004</v>
      </c>
      <c r="N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841.82047000000011</v>
      </c>
      <c r="O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826.78047000000004</v>
      </c>
      <c r="P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830.39047000000005</v>
      </c>
      <c r="Q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830.24047000000007</v>
      </c>
      <c r="R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841.74046999999996</v>
      </c>
      <c r="S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840.74046999999996</v>
      </c>
      <c r="T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925.00047000000006</v>
      </c>
      <c r="U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894.75046999999995</v>
      </c>
      <c r="V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879.03046999999992</v>
      </c>
      <c r="W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971.12047000000007</v>
      </c>
      <c r="X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1100.6304700000001</v>
      </c>
      <c r="Y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958.31047000000012</v>
      </c>
    </row>
    <row r="91" spans="1:27" x14ac:dyDescent="0.2">
      <c r="A91" s="78">
        <f t="shared" si="3"/>
        <v>42797</v>
      </c>
      <c r="B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858.30047000000002</v>
      </c>
      <c r="C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851.72046999999998</v>
      </c>
      <c r="D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891.68047000000001</v>
      </c>
      <c r="E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891.72047000000009</v>
      </c>
      <c r="F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892.30047000000002</v>
      </c>
      <c r="G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852.33046999999999</v>
      </c>
      <c r="H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852.32047</v>
      </c>
      <c r="I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905.49047000000007</v>
      </c>
      <c r="J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869.75046999999995</v>
      </c>
      <c r="K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958.13046999999995</v>
      </c>
      <c r="L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958.18047000000001</v>
      </c>
      <c r="M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847.70047</v>
      </c>
      <c r="N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841.67047000000002</v>
      </c>
      <c r="O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841.50047000000006</v>
      </c>
      <c r="P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869.39047000000005</v>
      </c>
      <c r="Q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869.32047</v>
      </c>
      <c r="R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869.07047</v>
      </c>
      <c r="S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845.99046999999996</v>
      </c>
      <c r="T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881.45047</v>
      </c>
      <c r="U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900.86046999999996</v>
      </c>
      <c r="V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891.38046999999995</v>
      </c>
      <c r="W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963.41047000000003</v>
      </c>
      <c r="X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1102.5104699999999</v>
      </c>
      <c r="Y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956.67047000000002</v>
      </c>
    </row>
    <row r="92" spans="1:27" x14ac:dyDescent="0.2">
      <c r="A92" s="78">
        <f t="shared" si="3"/>
        <v>42798</v>
      </c>
      <c r="B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871.09046999999998</v>
      </c>
      <c r="C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880.42047000000002</v>
      </c>
      <c r="D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895.90047000000004</v>
      </c>
      <c r="E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895.95047</v>
      </c>
      <c r="F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896.52047000000005</v>
      </c>
      <c r="G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858.73046999999997</v>
      </c>
      <c r="H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849.34046999999998</v>
      </c>
      <c r="I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873.03046999999992</v>
      </c>
      <c r="J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989.23046999999997</v>
      </c>
      <c r="K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833.27046999999993</v>
      </c>
      <c r="L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833.63047000000006</v>
      </c>
      <c r="M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833.43047000000001</v>
      </c>
      <c r="N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833.18047000000001</v>
      </c>
      <c r="O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1101.5104700000002</v>
      </c>
      <c r="P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1088.48047</v>
      </c>
      <c r="Q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1076.3404700000001</v>
      </c>
      <c r="R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860.48046999999997</v>
      </c>
      <c r="S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825.74046999999996</v>
      </c>
      <c r="T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1047.1304700000001</v>
      </c>
      <c r="U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1129.9904700000002</v>
      </c>
      <c r="V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1077.41047</v>
      </c>
      <c r="W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973.14047000000005</v>
      </c>
      <c r="X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866.01047000000005</v>
      </c>
      <c r="Y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983.01047000000005</v>
      </c>
    </row>
    <row r="93" spans="1:27" x14ac:dyDescent="0.2">
      <c r="A93" s="78">
        <f t="shared" si="3"/>
        <v>42799</v>
      </c>
      <c r="B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868.40047000000004</v>
      </c>
      <c r="C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880.11047000000008</v>
      </c>
      <c r="D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895.12047000000007</v>
      </c>
      <c r="E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895.14047000000005</v>
      </c>
      <c r="F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896.04047000000003</v>
      </c>
      <c r="G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858.33046999999999</v>
      </c>
      <c r="H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844.27046999999993</v>
      </c>
      <c r="I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870.67047000000002</v>
      </c>
      <c r="J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982.86047000000008</v>
      </c>
      <c r="K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845.95047</v>
      </c>
      <c r="L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867.55047000000002</v>
      </c>
      <c r="M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867.55047000000002</v>
      </c>
      <c r="N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867.05047000000002</v>
      </c>
      <c r="O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1025.7604699999999</v>
      </c>
      <c r="P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994.09046999999998</v>
      </c>
      <c r="Q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991.14046999999994</v>
      </c>
      <c r="R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905.02046999999993</v>
      </c>
      <c r="S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833.39047000000005</v>
      </c>
      <c r="T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977.36046999999996</v>
      </c>
      <c r="U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1059.73047</v>
      </c>
      <c r="V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1017.80047</v>
      </c>
      <c r="W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943.99046999999996</v>
      </c>
      <c r="X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828.35047000000009</v>
      </c>
      <c r="Y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957.48046999999997</v>
      </c>
    </row>
    <row r="94" spans="1:27" x14ac:dyDescent="0.2">
      <c r="A94" s="78">
        <f t="shared" si="3"/>
        <v>42800</v>
      </c>
      <c r="B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842.16047000000003</v>
      </c>
      <c r="C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877.54047000000003</v>
      </c>
      <c r="D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920.18047000000001</v>
      </c>
      <c r="E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935.16047000000003</v>
      </c>
      <c r="F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919.81047000000001</v>
      </c>
      <c r="G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891.92047000000002</v>
      </c>
      <c r="H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827.68047000000001</v>
      </c>
      <c r="I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958.84046999999998</v>
      </c>
      <c r="J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881.13047000000006</v>
      </c>
      <c r="K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956.90047000000004</v>
      </c>
      <c r="L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957.05047000000002</v>
      </c>
      <c r="M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884.93047000000001</v>
      </c>
      <c r="N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885.65046999999993</v>
      </c>
      <c r="O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885.27047000000005</v>
      </c>
      <c r="P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869.51046999999994</v>
      </c>
      <c r="Q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853.27047000000005</v>
      </c>
      <c r="R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824.58046999999999</v>
      </c>
      <c r="S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844.74047000000007</v>
      </c>
      <c r="T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890.99047000000007</v>
      </c>
      <c r="U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911.53047000000004</v>
      </c>
      <c r="V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888.03047000000004</v>
      </c>
      <c r="W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963.50047000000006</v>
      </c>
      <c r="X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1106.70047</v>
      </c>
      <c r="Y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954.19047</v>
      </c>
    </row>
    <row r="95" spans="1:27" x14ac:dyDescent="0.2">
      <c r="A95" s="78">
        <f t="shared" si="3"/>
        <v>42801</v>
      </c>
      <c r="B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841.52047000000005</v>
      </c>
      <c r="C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877.97046999999998</v>
      </c>
      <c r="D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920.55047000000002</v>
      </c>
      <c r="E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935.62047000000007</v>
      </c>
      <c r="F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920.48047000000008</v>
      </c>
      <c r="G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891.88047000000006</v>
      </c>
      <c r="H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840.23046999999997</v>
      </c>
      <c r="I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1004.48047</v>
      </c>
      <c r="J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919.16047000000003</v>
      </c>
      <c r="K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1019.72047</v>
      </c>
      <c r="L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974.56047000000001</v>
      </c>
      <c r="M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841.55047000000002</v>
      </c>
      <c r="N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841.10047000000009</v>
      </c>
      <c r="O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840.76047000000005</v>
      </c>
      <c r="P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840.65047000000004</v>
      </c>
      <c r="Q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840.72046999999998</v>
      </c>
      <c r="R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824.63047000000006</v>
      </c>
      <c r="S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855.60047000000009</v>
      </c>
      <c r="T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865.34046999999998</v>
      </c>
      <c r="U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899.52047000000005</v>
      </c>
      <c r="V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866.57047</v>
      </c>
      <c r="W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933.51047000000005</v>
      </c>
      <c r="X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1100.99047</v>
      </c>
      <c r="Y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922.06047000000012</v>
      </c>
    </row>
    <row r="96" spans="1:27" x14ac:dyDescent="0.2">
      <c r="A96" s="78">
        <f t="shared" si="3"/>
        <v>42802</v>
      </c>
      <c r="B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823.94047</v>
      </c>
      <c r="C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895.80047000000002</v>
      </c>
      <c r="D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963.93047000000001</v>
      </c>
      <c r="E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963.77047000000005</v>
      </c>
      <c r="F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963.71046999999999</v>
      </c>
      <c r="G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937.24046999999996</v>
      </c>
      <c r="H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911.92047000000002</v>
      </c>
      <c r="I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880.92047000000002</v>
      </c>
      <c r="J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860.39047000000005</v>
      </c>
      <c r="K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1044.7904699999999</v>
      </c>
      <c r="L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956.50046999999995</v>
      </c>
      <c r="M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956.46046999999999</v>
      </c>
      <c r="N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974.60047000000009</v>
      </c>
      <c r="O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989.24046999999996</v>
      </c>
      <c r="P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987.73046999999997</v>
      </c>
      <c r="Q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1023.65047</v>
      </c>
      <c r="R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837.15047000000004</v>
      </c>
      <c r="S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869.85047000000009</v>
      </c>
      <c r="T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949.88047000000006</v>
      </c>
      <c r="U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1042.3404699999999</v>
      </c>
      <c r="V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1014.30047</v>
      </c>
      <c r="W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935.87047000000007</v>
      </c>
      <c r="X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832.11047000000008</v>
      </c>
      <c r="Y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982.82047000000011</v>
      </c>
    </row>
    <row r="97" spans="1:25" x14ac:dyDescent="0.2">
      <c r="A97" s="78">
        <f t="shared" si="3"/>
        <v>42803</v>
      </c>
      <c r="B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838.62047000000007</v>
      </c>
      <c r="C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878.37047000000007</v>
      </c>
      <c r="D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920.92047000000002</v>
      </c>
      <c r="E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936.02047000000005</v>
      </c>
      <c r="F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936.17047000000002</v>
      </c>
      <c r="G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906.41047000000003</v>
      </c>
      <c r="H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852.90047000000004</v>
      </c>
      <c r="I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989.82047</v>
      </c>
      <c r="J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894.10046999999997</v>
      </c>
      <c r="K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993.07047000000011</v>
      </c>
      <c r="L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942.37047000000007</v>
      </c>
      <c r="M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870.21046999999999</v>
      </c>
      <c r="N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841.8304700000001</v>
      </c>
      <c r="O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858.37047000000007</v>
      </c>
      <c r="P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858.38047000000006</v>
      </c>
      <c r="Q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869.87047000000007</v>
      </c>
      <c r="R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870.15047000000004</v>
      </c>
      <c r="S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860.61047000000008</v>
      </c>
      <c r="T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832.91047000000003</v>
      </c>
      <c r="U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881.13047000000006</v>
      </c>
      <c r="V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828.5904700000001</v>
      </c>
      <c r="W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914.13047000000006</v>
      </c>
      <c r="X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1057.6404700000001</v>
      </c>
      <c r="Y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916.13047000000006</v>
      </c>
    </row>
    <row r="98" spans="1:25" x14ac:dyDescent="0.2">
      <c r="A98" s="78">
        <f t="shared" si="3"/>
        <v>42804</v>
      </c>
      <c r="B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827.83046999999999</v>
      </c>
      <c r="C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906.32047</v>
      </c>
      <c r="D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921.10047000000009</v>
      </c>
      <c r="E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936.16047000000003</v>
      </c>
      <c r="F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936.28046999999992</v>
      </c>
      <c r="G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906.60046999999997</v>
      </c>
      <c r="H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852.52047000000005</v>
      </c>
      <c r="I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988.77046999999993</v>
      </c>
      <c r="J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893.62047000000007</v>
      </c>
      <c r="K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957.42047000000002</v>
      </c>
      <c r="L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933.25047000000006</v>
      </c>
      <c r="M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849.52047000000005</v>
      </c>
      <c r="N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846.82047</v>
      </c>
      <c r="O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857.79047000000003</v>
      </c>
      <c r="P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857.78047000000004</v>
      </c>
      <c r="Q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869.33046999999999</v>
      </c>
      <c r="R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841.25047000000006</v>
      </c>
      <c r="S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868.19047</v>
      </c>
      <c r="T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853.50046999999995</v>
      </c>
      <c r="U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899.80047000000002</v>
      </c>
      <c r="V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883.63047000000006</v>
      </c>
      <c r="W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928.72046999999998</v>
      </c>
      <c r="X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1071.93047</v>
      </c>
      <c r="Y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941.5904700000001</v>
      </c>
    </row>
    <row r="99" spans="1:25" x14ac:dyDescent="0.2">
      <c r="A99" s="78">
        <f t="shared" si="3"/>
        <v>42805</v>
      </c>
      <c r="B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864.5804700000001</v>
      </c>
      <c r="C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865.50046999999995</v>
      </c>
      <c r="D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895.8304700000001</v>
      </c>
      <c r="E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895.67047000000002</v>
      </c>
      <c r="F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911.63046999999995</v>
      </c>
      <c r="G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895.54047000000003</v>
      </c>
      <c r="H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850.87046999999995</v>
      </c>
      <c r="I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868.25047000000006</v>
      </c>
      <c r="J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996.20047</v>
      </c>
      <c r="K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866.83046999999999</v>
      </c>
      <c r="L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866.99046999999996</v>
      </c>
      <c r="M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866.90047000000004</v>
      </c>
      <c r="N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904.82047</v>
      </c>
      <c r="O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1033.2604699999999</v>
      </c>
      <c r="P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995.66047000000003</v>
      </c>
      <c r="Q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994.99047000000007</v>
      </c>
      <c r="R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992.80047000000002</v>
      </c>
      <c r="S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906.41047000000003</v>
      </c>
      <c r="T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949.62046999999995</v>
      </c>
      <c r="U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1025.19047</v>
      </c>
      <c r="V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1002.55047</v>
      </c>
      <c r="W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916.50047000000006</v>
      </c>
      <c r="X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831.90047000000004</v>
      </c>
      <c r="Y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957.84046999999998</v>
      </c>
    </row>
    <row r="100" spans="1:25" x14ac:dyDescent="0.2">
      <c r="A100" s="78">
        <f t="shared" si="3"/>
        <v>42806</v>
      </c>
      <c r="B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865.10046999999997</v>
      </c>
      <c r="C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865.5504699999999</v>
      </c>
      <c r="D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895.74046999999996</v>
      </c>
      <c r="E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895.78046999999992</v>
      </c>
      <c r="F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911.74046999999996</v>
      </c>
      <c r="G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895.71046999999999</v>
      </c>
      <c r="H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850.75047000000006</v>
      </c>
      <c r="I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858.41047000000003</v>
      </c>
      <c r="J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911.24047000000007</v>
      </c>
      <c r="K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974.09046999999998</v>
      </c>
      <c r="L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938.55047000000002</v>
      </c>
      <c r="M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921.69047</v>
      </c>
      <c r="N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947.3304700000001</v>
      </c>
      <c r="O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1002.4804700000001</v>
      </c>
      <c r="P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983.15047000000004</v>
      </c>
      <c r="Q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979.94047</v>
      </c>
      <c r="R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994.03047000000004</v>
      </c>
      <c r="S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906.91047000000003</v>
      </c>
      <c r="T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950.34046999999998</v>
      </c>
      <c r="U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1023.07047</v>
      </c>
      <c r="V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1002.24047</v>
      </c>
      <c r="W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915.42047000000002</v>
      </c>
      <c r="X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845.47047000000009</v>
      </c>
      <c r="Y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958.06047000000001</v>
      </c>
    </row>
    <row r="101" spans="1:25" x14ac:dyDescent="0.2">
      <c r="A101" s="78">
        <f t="shared" si="3"/>
        <v>42807</v>
      </c>
      <c r="B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827.38046999999995</v>
      </c>
      <c r="C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877.99046999999996</v>
      </c>
      <c r="D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920.48047000000008</v>
      </c>
      <c r="E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935.73047000000008</v>
      </c>
      <c r="F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935.24046999999996</v>
      </c>
      <c r="G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905.51047000000005</v>
      </c>
      <c r="H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871.37047000000007</v>
      </c>
      <c r="I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988.28047000000004</v>
      </c>
      <c r="J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880.48046999999997</v>
      </c>
      <c r="K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932.25046999999995</v>
      </c>
      <c r="L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909.40047000000004</v>
      </c>
      <c r="M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883.43047000000001</v>
      </c>
      <c r="N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824.71046999999999</v>
      </c>
      <c r="O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840.62047000000007</v>
      </c>
      <c r="P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857.24047000000007</v>
      </c>
      <c r="Q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857.04046999999991</v>
      </c>
      <c r="R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857.04046999999991</v>
      </c>
      <c r="S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851.41047000000003</v>
      </c>
      <c r="T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831.97047000000009</v>
      </c>
      <c r="U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907.93047000000001</v>
      </c>
      <c r="V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888.65047000000004</v>
      </c>
      <c r="W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935.78047000000004</v>
      </c>
      <c r="X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1089.8304700000001</v>
      </c>
      <c r="Y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947.65047000000004</v>
      </c>
    </row>
    <row r="102" spans="1:25" x14ac:dyDescent="0.2">
      <c r="A102" s="78">
        <f t="shared" si="3"/>
        <v>42808</v>
      </c>
      <c r="B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842.50046999999995</v>
      </c>
      <c r="C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877.71046999999999</v>
      </c>
      <c r="D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920.09046999999998</v>
      </c>
      <c r="E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935.35046999999997</v>
      </c>
      <c r="F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935.28047000000004</v>
      </c>
      <c r="G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920.64047000000005</v>
      </c>
      <c r="H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872.36047000000008</v>
      </c>
      <c r="I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1004.7604699999999</v>
      </c>
      <c r="J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881.27047000000005</v>
      </c>
      <c r="K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974.52047000000005</v>
      </c>
      <c r="L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933.32047</v>
      </c>
      <c r="M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873.16047000000003</v>
      </c>
      <c r="N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825.55047000000002</v>
      </c>
      <c r="O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825.45047</v>
      </c>
      <c r="P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836.06047000000012</v>
      </c>
      <c r="Q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846.69047</v>
      </c>
      <c r="R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847.16047000000003</v>
      </c>
      <c r="S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826.73046999999997</v>
      </c>
      <c r="T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828.60047000000009</v>
      </c>
      <c r="U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895.06047000000012</v>
      </c>
      <c r="V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879.71046999999999</v>
      </c>
      <c r="W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934.5904700000001</v>
      </c>
      <c r="X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1073.94047</v>
      </c>
      <c r="Y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943.86046999999996</v>
      </c>
    </row>
    <row r="103" spans="1:25" x14ac:dyDescent="0.2">
      <c r="A103" s="78">
        <f t="shared" si="3"/>
        <v>42809</v>
      </c>
      <c r="B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827.07047</v>
      </c>
      <c r="C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877.41047000000003</v>
      </c>
      <c r="D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919.70047000000011</v>
      </c>
      <c r="E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950.45047</v>
      </c>
      <c r="F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950.61046999999996</v>
      </c>
      <c r="G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919.84046999999998</v>
      </c>
      <c r="H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871.77047000000005</v>
      </c>
      <c r="I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1020.35047</v>
      </c>
      <c r="J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905.58046999999999</v>
      </c>
      <c r="K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973.5804700000001</v>
      </c>
      <c r="L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909.76047000000005</v>
      </c>
      <c r="M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895.46046999999999</v>
      </c>
      <c r="N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873.10047000000009</v>
      </c>
      <c r="O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873.29047000000003</v>
      </c>
      <c r="P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873.02046999999993</v>
      </c>
      <c r="Q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872.93047000000001</v>
      </c>
      <c r="R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871.21046999999999</v>
      </c>
      <c r="S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888.72046999999998</v>
      </c>
      <c r="T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881.12047000000007</v>
      </c>
      <c r="U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900.25047000000006</v>
      </c>
      <c r="V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883.36047000000008</v>
      </c>
      <c r="W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937.18047000000001</v>
      </c>
      <c r="X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1078.2904699999999</v>
      </c>
      <c r="Y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946.16047000000003</v>
      </c>
    </row>
    <row r="104" spans="1:25" x14ac:dyDescent="0.2">
      <c r="A104" s="78">
        <f t="shared" si="3"/>
        <v>42810</v>
      </c>
      <c r="B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826.65047000000004</v>
      </c>
      <c r="C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890.68047000000001</v>
      </c>
      <c r="D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919.40047000000004</v>
      </c>
      <c r="E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950.39047000000005</v>
      </c>
      <c r="F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950.32047</v>
      </c>
      <c r="G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919.68047000000001</v>
      </c>
      <c r="H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870.93047000000001</v>
      </c>
      <c r="I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988.46046999999999</v>
      </c>
      <c r="J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857.72046999999998</v>
      </c>
      <c r="K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932.51047000000005</v>
      </c>
      <c r="L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909.32047000000011</v>
      </c>
      <c r="M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898.55047000000002</v>
      </c>
      <c r="N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875.78047000000004</v>
      </c>
      <c r="O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875.14047000000005</v>
      </c>
      <c r="P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874.28047000000004</v>
      </c>
      <c r="Q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874.11047000000008</v>
      </c>
      <c r="R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869.11047000000008</v>
      </c>
      <c r="S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885.86047000000008</v>
      </c>
      <c r="T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883.68047000000001</v>
      </c>
      <c r="U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919.42047000000002</v>
      </c>
      <c r="V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881.99046999999996</v>
      </c>
      <c r="W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926.01046999999994</v>
      </c>
      <c r="X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1080.0604699999999</v>
      </c>
      <c r="Y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927.25047000000006</v>
      </c>
    </row>
    <row r="105" spans="1:25" x14ac:dyDescent="0.2">
      <c r="A105" s="78">
        <f t="shared" si="3"/>
        <v>42811</v>
      </c>
      <c r="B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827.12047000000007</v>
      </c>
      <c r="C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890.57047</v>
      </c>
      <c r="D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942.31047000000012</v>
      </c>
      <c r="E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950.19047</v>
      </c>
      <c r="F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950.02047000000005</v>
      </c>
      <c r="G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918.93047000000001</v>
      </c>
      <c r="H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871.04047000000003</v>
      </c>
      <c r="I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987.82047000000011</v>
      </c>
      <c r="J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869.25047000000006</v>
      </c>
      <c r="K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932.66047000000003</v>
      </c>
      <c r="L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909.77047000000005</v>
      </c>
      <c r="M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900.14047000000005</v>
      </c>
      <c r="N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875.90047000000004</v>
      </c>
      <c r="O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875.65047000000004</v>
      </c>
      <c r="P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874.11047000000008</v>
      </c>
      <c r="Q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872.62047000000007</v>
      </c>
      <c r="R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872.42047000000002</v>
      </c>
      <c r="S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894.76047000000005</v>
      </c>
      <c r="T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854.82047</v>
      </c>
      <c r="U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883.92047000000002</v>
      </c>
      <c r="V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885.13047000000006</v>
      </c>
      <c r="W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943.17047000000002</v>
      </c>
      <c r="X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1076.1004699999999</v>
      </c>
      <c r="Y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924.32047</v>
      </c>
    </row>
    <row r="106" spans="1:25" x14ac:dyDescent="0.2">
      <c r="A106" s="78">
        <f t="shared" si="3"/>
        <v>42812</v>
      </c>
      <c r="B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839.51047000000005</v>
      </c>
      <c r="C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879.90047000000004</v>
      </c>
      <c r="D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936.92047000000002</v>
      </c>
      <c r="E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936.97046999999998</v>
      </c>
      <c r="F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936.64047000000005</v>
      </c>
      <c r="G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911.85047000000009</v>
      </c>
      <c r="H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858.39047000000005</v>
      </c>
      <c r="I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824.31047000000001</v>
      </c>
      <c r="J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865.61047000000008</v>
      </c>
      <c r="K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889.74046999999996</v>
      </c>
      <c r="L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867.69047</v>
      </c>
      <c r="M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846.26047000000005</v>
      </c>
      <c r="N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846.3304700000001</v>
      </c>
      <c r="O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1028.3004700000001</v>
      </c>
      <c r="P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1026.6204700000001</v>
      </c>
      <c r="Q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1013.5104700000001</v>
      </c>
      <c r="R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907.01047000000005</v>
      </c>
      <c r="S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833.94047</v>
      </c>
      <c r="T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986.98046999999997</v>
      </c>
      <c r="U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1052.47047</v>
      </c>
      <c r="V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1016.5104699999999</v>
      </c>
      <c r="W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953.97046999999998</v>
      </c>
      <c r="X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849.06047000000001</v>
      </c>
      <c r="Y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966.88047000000006</v>
      </c>
    </row>
    <row r="107" spans="1:25" x14ac:dyDescent="0.2">
      <c r="A107" s="78">
        <f t="shared" si="3"/>
        <v>42813</v>
      </c>
      <c r="B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850.98046999999997</v>
      </c>
      <c r="C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880.26047000000005</v>
      </c>
      <c r="D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895.54047000000003</v>
      </c>
      <c r="E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936.86046999999996</v>
      </c>
      <c r="F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936.89047000000005</v>
      </c>
      <c r="G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911.46046999999999</v>
      </c>
      <c r="H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895.8304700000001</v>
      </c>
      <c r="I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858.66047000000003</v>
      </c>
      <c r="J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862.17047000000002</v>
      </c>
      <c r="K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922.01046999999994</v>
      </c>
      <c r="L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890.48046999999997</v>
      </c>
      <c r="M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890.61046999999996</v>
      </c>
      <c r="N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890.34046999999998</v>
      </c>
      <c r="O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994.70047</v>
      </c>
      <c r="P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994.43047000000001</v>
      </c>
      <c r="Q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977.59046999999998</v>
      </c>
      <c r="R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921.44047</v>
      </c>
      <c r="S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868.36047000000008</v>
      </c>
      <c r="T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976.86047000000008</v>
      </c>
      <c r="U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1066.3504700000001</v>
      </c>
      <c r="V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1014.8104700000001</v>
      </c>
      <c r="W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960.94047</v>
      </c>
      <c r="X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833.33046999999999</v>
      </c>
      <c r="Y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948.94047</v>
      </c>
    </row>
    <row r="108" spans="1:25" x14ac:dyDescent="0.2">
      <c r="A108" s="78">
        <f t="shared" si="3"/>
        <v>42814</v>
      </c>
      <c r="B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839.48047000000008</v>
      </c>
      <c r="C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906.0804700000001</v>
      </c>
      <c r="D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943.55047000000002</v>
      </c>
      <c r="E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951.54046999999991</v>
      </c>
      <c r="F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951.44047</v>
      </c>
      <c r="G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920.55047000000002</v>
      </c>
      <c r="H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872.07047</v>
      </c>
      <c r="I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989.05047000000002</v>
      </c>
      <c r="J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869.62046999999995</v>
      </c>
      <c r="K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933.01046999999994</v>
      </c>
      <c r="L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895.38047000000006</v>
      </c>
      <c r="M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883.80047000000002</v>
      </c>
      <c r="N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874.51047000000005</v>
      </c>
      <c r="O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866.42047000000002</v>
      </c>
      <c r="P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865.74047000000007</v>
      </c>
      <c r="Q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872.57047</v>
      </c>
      <c r="R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872.59046999999998</v>
      </c>
      <c r="S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894.15047000000004</v>
      </c>
      <c r="T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856.08046999999999</v>
      </c>
      <c r="U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886.69047000000012</v>
      </c>
      <c r="V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886.65047000000004</v>
      </c>
      <c r="W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955.92047000000002</v>
      </c>
      <c r="X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1075.96047</v>
      </c>
      <c r="Y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924.50046999999995</v>
      </c>
    </row>
    <row r="109" spans="1:25" x14ac:dyDescent="0.2">
      <c r="A109" s="78">
        <f t="shared" si="3"/>
        <v>42815</v>
      </c>
      <c r="B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840.48047000000008</v>
      </c>
      <c r="C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870.73047000000008</v>
      </c>
      <c r="D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905.30047000000002</v>
      </c>
      <c r="E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919.91047000000003</v>
      </c>
      <c r="F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919.80047000000002</v>
      </c>
      <c r="G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919.90047000000004</v>
      </c>
      <c r="H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839.60047000000009</v>
      </c>
      <c r="I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988.98047000000008</v>
      </c>
      <c r="J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869.38047000000006</v>
      </c>
      <c r="K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933.31047000000001</v>
      </c>
      <c r="L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895.75046999999995</v>
      </c>
      <c r="M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885.58046999999999</v>
      </c>
      <c r="N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876.57047000000011</v>
      </c>
      <c r="O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868.40047000000004</v>
      </c>
      <c r="P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867.15047000000004</v>
      </c>
      <c r="Q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874.57047</v>
      </c>
      <c r="R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874.75046999999995</v>
      </c>
      <c r="S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896.71046999999999</v>
      </c>
      <c r="T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857.87047000000007</v>
      </c>
      <c r="U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888.04047000000003</v>
      </c>
      <c r="V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887.75047000000006</v>
      </c>
      <c r="W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957.95047</v>
      </c>
      <c r="X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1100.68047</v>
      </c>
      <c r="Y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938.2104700000001</v>
      </c>
    </row>
    <row r="110" spans="1:25" x14ac:dyDescent="0.2">
      <c r="A110" s="78">
        <f t="shared" si="3"/>
        <v>42816</v>
      </c>
      <c r="B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841.40047000000004</v>
      </c>
      <c r="C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870.31047000000001</v>
      </c>
      <c r="D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919.50046999999995</v>
      </c>
      <c r="E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942.57047</v>
      </c>
      <c r="F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942.57047</v>
      </c>
      <c r="G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919.68047000000001</v>
      </c>
      <c r="H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871.10046999999997</v>
      </c>
      <c r="I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987.73046999999997</v>
      </c>
      <c r="J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869.32047</v>
      </c>
      <c r="K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933.85047000000009</v>
      </c>
      <c r="L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896.12047000000007</v>
      </c>
      <c r="M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889.39047000000005</v>
      </c>
      <c r="N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873.67047000000002</v>
      </c>
      <c r="O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866.03047000000004</v>
      </c>
      <c r="P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865.77047000000005</v>
      </c>
      <c r="Q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873.13047000000006</v>
      </c>
      <c r="R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872.97046999999998</v>
      </c>
      <c r="S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894.78047000000004</v>
      </c>
      <c r="T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856.45047</v>
      </c>
      <c r="U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885.37047000000007</v>
      </c>
      <c r="V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885.71046999999999</v>
      </c>
      <c r="W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952.57047000000011</v>
      </c>
      <c r="X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1083.15047</v>
      </c>
      <c r="Y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905.73046999999997</v>
      </c>
    </row>
    <row r="111" spans="1:25" x14ac:dyDescent="0.2">
      <c r="A111" s="78">
        <f t="shared" si="3"/>
        <v>42817</v>
      </c>
      <c r="B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827.18047000000001</v>
      </c>
      <c r="C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891.41047000000003</v>
      </c>
      <c r="D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920.11046999999996</v>
      </c>
      <c r="E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942.92047000000002</v>
      </c>
      <c r="F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942.92047000000002</v>
      </c>
      <c r="G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919.95047</v>
      </c>
      <c r="H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871.35047000000009</v>
      </c>
      <c r="I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988.8404700000001</v>
      </c>
      <c r="J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869.52047000000005</v>
      </c>
      <c r="K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933.60046999999997</v>
      </c>
      <c r="L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896.0804700000001</v>
      </c>
      <c r="M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849.03047000000004</v>
      </c>
      <c r="N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849.55047000000002</v>
      </c>
      <c r="O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849.55047000000002</v>
      </c>
      <c r="P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849.49046999999996</v>
      </c>
      <c r="Q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871.02047000000005</v>
      </c>
      <c r="R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870.80047000000002</v>
      </c>
      <c r="S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890.28047000000004</v>
      </c>
      <c r="T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855.43047000000001</v>
      </c>
      <c r="U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884.91047000000003</v>
      </c>
      <c r="V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885.85047000000009</v>
      </c>
      <c r="W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946.92047000000002</v>
      </c>
      <c r="X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1057.3904700000001</v>
      </c>
      <c r="Y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933.32047</v>
      </c>
    </row>
    <row r="112" spans="1:25" x14ac:dyDescent="0.2">
      <c r="A112" s="78">
        <f t="shared" si="3"/>
        <v>42818</v>
      </c>
      <c r="B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827.35046999999997</v>
      </c>
      <c r="C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905.78047000000004</v>
      </c>
      <c r="D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935.69047</v>
      </c>
      <c r="E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967.61047000000008</v>
      </c>
      <c r="F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967.54047000000014</v>
      </c>
      <c r="G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920.32047000000011</v>
      </c>
      <c r="H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871.35047000000009</v>
      </c>
      <c r="I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988.8304700000001</v>
      </c>
      <c r="J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900.05047000000013</v>
      </c>
      <c r="K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992.81047000000001</v>
      </c>
      <c r="L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933.82047000000011</v>
      </c>
      <c r="M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834.17047000000002</v>
      </c>
      <c r="N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834.28046999999992</v>
      </c>
      <c r="O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834.21046999999999</v>
      </c>
      <c r="P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834.23046999999997</v>
      </c>
      <c r="Q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834.02047000000005</v>
      </c>
      <c r="R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870.61047000000008</v>
      </c>
      <c r="S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891.96046999999999</v>
      </c>
      <c r="T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856.21046999999999</v>
      </c>
      <c r="U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889.67047000000002</v>
      </c>
      <c r="V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887.33046999999999</v>
      </c>
      <c r="W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953.19047</v>
      </c>
      <c r="X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1079.96047</v>
      </c>
      <c r="Y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933.04046999999991</v>
      </c>
    </row>
    <row r="113" spans="1:27" x14ac:dyDescent="0.2">
      <c r="A113" s="78">
        <f t="shared" si="3"/>
        <v>42819</v>
      </c>
      <c r="B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823.90047000000004</v>
      </c>
      <c r="C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912.02046999999993</v>
      </c>
      <c r="D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928.61046999999996</v>
      </c>
      <c r="E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937.02047000000005</v>
      </c>
      <c r="F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936.93047000000001</v>
      </c>
      <c r="G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911.52047000000005</v>
      </c>
      <c r="H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895.79047000000003</v>
      </c>
      <c r="I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853.31047000000001</v>
      </c>
      <c r="J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883.70047</v>
      </c>
      <c r="K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921.72046999999998</v>
      </c>
      <c r="L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889.98046999999997</v>
      </c>
      <c r="M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889.74046999999996</v>
      </c>
      <c r="N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889.49047000000007</v>
      </c>
      <c r="O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1050.3804700000001</v>
      </c>
      <c r="P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1046.6004699999999</v>
      </c>
      <c r="Q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1021.04047</v>
      </c>
      <c r="R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921.97046999999998</v>
      </c>
      <c r="S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868.33046999999999</v>
      </c>
      <c r="T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996.67047000000002</v>
      </c>
      <c r="U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1091.3904700000001</v>
      </c>
      <c r="V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1032.48047</v>
      </c>
      <c r="W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966.94047</v>
      </c>
      <c r="X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832.76047000000005</v>
      </c>
      <c r="Y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972.39047000000005</v>
      </c>
    </row>
    <row r="114" spans="1:27" x14ac:dyDescent="0.2">
      <c r="A114" s="78">
        <f t="shared" si="3"/>
        <v>42820</v>
      </c>
      <c r="B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823.66047000000003</v>
      </c>
      <c r="C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895.54047000000003</v>
      </c>
      <c r="D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936.99046999999996</v>
      </c>
      <c r="E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936.99046999999996</v>
      </c>
      <c r="F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936.86046999999996</v>
      </c>
      <c r="G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911.66047000000003</v>
      </c>
      <c r="H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857.91047000000003</v>
      </c>
      <c r="I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830.63046999999995</v>
      </c>
      <c r="J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864.29047000000003</v>
      </c>
      <c r="K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938.61046999999996</v>
      </c>
      <c r="L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948.0904700000001</v>
      </c>
      <c r="M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947.83046999999999</v>
      </c>
      <c r="N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974.46046999999999</v>
      </c>
      <c r="O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1003.45047</v>
      </c>
      <c r="P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951.22046999999998</v>
      </c>
      <c r="Q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943.24047000000007</v>
      </c>
      <c r="R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1022.6404700000001</v>
      </c>
      <c r="S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905.30047000000002</v>
      </c>
      <c r="T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894.29047000000003</v>
      </c>
      <c r="U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1017.23047</v>
      </c>
      <c r="V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983.30047000000002</v>
      </c>
      <c r="W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918.60047000000009</v>
      </c>
      <c r="X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867.31047000000001</v>
      </c>
      <c r="Y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909.07047</v>
      </c>
    </row>
    <row r="115" spans="1:27" x14ac:dyDescent="0.2">
      <c r="A115" s="78">
        <f t="shared" si="3"/>
        <v>42821</v>
      </c>
      <c r="B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827.25046999999995</v>
      </c>
      <c r="C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905.52047000000005</v>
      </c>
      <c r="D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935.55047000000013</v>
      </c>
      <c r="E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967.56047000000012</v>
      </c>
      <c r="F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967.71046999999999</v>
      </c>
      <c r="G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943.20047</v>
      </c>
      <c r="H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891.99047000000007</v>
      </c>
      <c r="I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1004.29047</v>
      </c>
      <c r="J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918.77046999999993</v>
      </c>
      <c r="K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1019.43047</v>
      </c>
      <c r="L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974.53047000000004</v>
      </c>
      <c r="M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835.24047000000007</v>
      </c>
      <c r="N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841.39047000000005</v>
      </c>
      <c r="O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841.26047000000005</v>
      </c>
      <c r="P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835.44047</v>
      </c>
      <c r="Q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835.69047</v>
      </c>
      <c r="R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874.93047000000001</v>
      </c>
      <c r="S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889.46046999999999</v>
      </c>
      <c r="T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858.92047000000002</v>
      </c>
      <c r="U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887.46046999999999</v>
      </c>
      <c r="V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888.89047000000005</v>
      </c>
      <c r="W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933.06047000000012</v>
      </c>
      <c r="X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1052.5804699999999</v>
      </c>
      <c r="Y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898.94047</v>
      </c>
    </row>
    <row r="116" spans="1:27" x14ac:dyDescent="0.2">
      <c r="A116" s="78">
        <f t="shared" si="3"/>
        <v>42822</v>
      </c>
      <c r="B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850.15047000000004</v>
      </c>
      <c r="C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864.34046999999998</v>
      </c>
      <c r="D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891.26047000000005</v>
      </c>
      <c r="E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905.29047000000003</v>
      </c>
      <c r="F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905.37047000000007</v>
      </c>
      <c r="G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891.31047000000001</v>
      </c>
      <c r="H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839.27046999999993</v>
      </c>
      <c r="I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988.64047000000005</v>
      </c>
      <c r="J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869.15047000000004</v>
      </c>
      <c r="K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956.49046999999996</v>
      </c>
      <c r="L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932.61047000000008</v>
      </c>
      <c r="M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876.49046999999996</v>
      </c>
      <c r="N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852.72046999999998</v>
      </c>
      <c r="O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853.19047</v>
      </c>
      <c r="P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836.79046999999991</v>
      </c>
      <c r="Q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836.90047000000004</v>
      </c>
      <c r="R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877.00046999999995</v>
      </c>
      <c r="S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876.84046999999998</v>
      </c>
      <c r="T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860.50046999999995</v>
      </c>
      <c r="U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889.05047000000002</v>
      </c>
      <c r="V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889.45047</v>
      </c>
      <c r="W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932.78047000000004</v>
      </c>
      <c r="X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1074.74047</v>
      </c>
      <c r="Y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929.12047000000007</v>
      </c>
    </row>
    <row r="117" spans="1:27" x14ac:dyDescent="0.2">
      <c r="A117" s="78">
        <f t="shared" si="3"/>
        <v>42823</v>
      </c>
      <c r="B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839.14046999999994</v>
      </c>
      <c r="C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905.53047000000004</v>
      </c>
      <c r="D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891.39047000000005</v>
      </c>
      <c r="E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920.36047000000008</v>
      </c>
      <c r="F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920.48047000000008</v>
      </c>
      <c r="G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905.90047000000004</v>
      </c>
      <c r="H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865.39046999999994</v>
      </c>
      <c r="I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1046.17047</v>
      </c>
      <c r="J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870.07047</v>
      </c>
      <c r="K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957.52046999999993</v>
      </c>
      <c r="L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933.89047000000005</v>
      </c>
      <c r="M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879.8304700000001</v>
      </c>
      <c r="N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853.98047000000008</v>
      </c>
      <c r="O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835.85046999999997</v>
      </c>
      <c r="P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846.62046999999995</v>
      </c>
      <c r="Q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846.53047000000004</v>
      </c>
      <c r="R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835.59046999999998</v>
      </c>
      <c r="S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836.00046999999995</v>
      </c>
      <c r="T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863.03047000000004</v>
      </c>
      <c r="U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871.42047000000002</v>
      </c>
      <c r="V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891.56047000000001</v>
      </c>
      <c r="W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879.10047000000009</v>
      </c>
      <c r="X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1075.0804699999999</v>
      </c>
      <c r="Y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938.01046999999994</v>
      </c>
    </row>
    <row r="118" spans="1:27" x14ac:dyDescent="0.2">
      <c r="A118" s="78">
        <f t="shared" ref="A118:A119" si="4">A81</f>
        <v>42824</v>
      </c>
      <c r="B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838.5504699999999</v>
      </c>
      <c r="C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864.07047</v>
      </c>
      <c r="D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905.40047000000004</v>
      </c>
      <c r="E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920.10046999999997</v>
      </c>
      <c r="F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920.35047000000009</v>
      </c>
      <c r="G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905.51047000000005</v>
      </c>
      <c r="H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864.89047000000005</v>
      </c>
      <c r="I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972.43047000000001</v>
      </c>
      <c r="J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893.05047000000002</v>
      </c>
      <c r="K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965.17047000000002</v>
      </c>
      <c r="L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956.94047</v>
      </c>
      <c r="M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836.51047000000005</v>
      </c>
      <c r="N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835.59046999999998</v>
      </c>
      <c r="O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840.64047000000005</v>
      </c>
      <c r="P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868.32047</v>
      </c>
      <c r="Q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867.61046999999996</v>
      </c>
      <c r="R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879.41047000000003</v>
      </c>
      <c r="S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879.30047000000002</v>
      </c>
      <c r="T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924.20047</v>
      </c>
      <c r="U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861.44047</v>
      </c>
      <c r="V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829.18047000000001</v>
      </c>
      <c r="W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879.40047000000004</v>
      </c>
      <c r="X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1053.44047</v>
      </c>
      <c r="Y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891.21046999999999</v>
      </c>
    </row>
    <row r="119" spans="1:27" x14ac:dyDescent="0.2">
      <c r="A119" s="78">
        <f t="shared" si="4"/>
        <v>42825</v>
      </c>
      <c r="B119" s="13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851.30047000000002</v>
      </c>
      <c r="C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891.35046999999997</v>
      </c>
      <c r="D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920.28046999999992</v>
      </c>
      <c r="E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935.33046999999999</v>
      </c>
      <c r="F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943.3304700000001</v>
      </c>
      <c r="G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943.3404700000001</v>
      </c>
      <c r="H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892.08046999999999</v>
      </c>
      <c r="I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1004.1304700000001</v>
      </c>
      <c r="J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892.57047000000011</v>
      </c>
      <c r="K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972.42047000000002</v>
      </c>
      <c r="L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894.19047</v>
      </c>
      <c r="M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897.87047000000007</v>
      </c>
      <c r="N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888.55047000000002</v>
      </c>
      <c r="O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888.66047000000003</v>
      </c>
      <c r="P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880.74046999999996</v>
      </c>
      <c r="Q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879.80047000000013</v>
      </c>
      <c r="R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873.74046999999996</v>
      </c>
      <c r="S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872.91047000000003</v>
      </c>
      <c r="T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843.36046999999996</v>
      </c>
      <c r="U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858.88047000000006</v>
      </c>
      <c r="V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829.29047000000003</v>
      </c>
      <c r="W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952.5804700000001</v>
      </c>
      <c r="X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1068.8804700000001</v>
      </c>
      <c r="Y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937.47047000000009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5" t="s">
        <v>48</v>
      </c>
      <c r="B122" s="186" t="s">
        <v>121</v>
      </c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8"/>
    </row>
    <row r="123" spans="1:27" ht="12.75" x14ac:dyDescent="0.2">
      <c r="A123" s="176"/>
      <c r="B123" s="189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1"/>
    </row>
    <row r="124" spans="1:27" ht="12.75" customHeight="1" x14ac:dyDescent="0.2">
      <c r="A124" s="176"/>
      <c r="B124" s="178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0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7"/>
      <c r="B125" s="179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1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8.75" customHeight="1" x14ac:dyDescent="0.2">
      <c r="A126" s="78">
        <f t="shared" ref="A126:A154" si="5">A89</f>
        <v>42795</v>
      </c>
      <c r="B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847.60047000000009</v>
      </c>
      <c r="C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792.27047000000005</v>
      </c>
      <c r="D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777.40047000000004</v>
      </c>
      <c r="E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787.28047000000004</v>
      </c>
      <c r="F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799.70047</v>
      </c>
      <c r="G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776.85047000000009</v>
      </c>
      <c r="H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810.55047000000002</v>
      </c>
      <c r="I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826.76046999999994</v>
      </c>
      <c r="J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774.91047000000003</v>
      </c>
      <c r="K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814.07047</v>
      </c>
      <c r="L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789.84046999999998</v>
      </c>
      <c r="M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837.91047000000003</v>
      </c>
      <c r="N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834.54047000000003</v>
      </c>
      <c r="O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834.28047000000004</v>
      </c>
      <c r="P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804.98046999999997</v>
      </c>
      <c r="Q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803.36046999999996</v>
      </c>
      <c r="R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846.47047000000009</v>
      </c>
      <c r="S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884.56047000000001</v>
      </c>
      <c r="T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969.5904700000001</v>
      </c>
      <c r="U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976.69047</v>
      </c>
      <c r="V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964.30047000000002</v>
      </c>
      <c r="W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1004.54047</v>
      </c>
      <c r="X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1138.8604700000001</v>
      </c>
      <c r="Y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1006.08047</v>
      </c>
      <c r="AA126" s="79"/>
    </row>
    <row r="127" spans="1:27" x14ac:dyDescent="0.2">
      <c r="A127" s="78">
        <f t="shared" si="5"/>
        <v>42796</v>
      </c>
      <c r="B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796.23047000000008</v>
      </c>
      <c r="C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791.17047000000002</v>
      </c>
      <c r="D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795.93047000000001</v>
      </c>
      <c r="E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796.00047000000006</v>
      </c>
      <c r="F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796.44047</v>
      </c>
      <c r="G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779.10046999999997</v>
      </c>
      <c r="H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795.65046999999993</v>
      </c>
      <c r="I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858.23047000000008</v>
      </c>
      <c r="J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787.11046999999996</v>
      </c>
      <c r="K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836.27046999999993</v>
      </c>
      <c r="L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836.40047000000004</v>
      </c>
      <c r="M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846.23047000000008</v>
      </c>
      <c r="N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792.65047000000004</v>
      </c>
      <c r="O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778.54047000000003</v>
      </c>
      <c r="P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781.93047000000001</v>
      </c>
      <c r="Q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781.79047000000003</v>
      </c>
      <c r="R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792.58046999999999</v>
      </c>
      <c r="S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791.64046999999994</v>
      </c>
      <c r="T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870.72047000000009</v>
      </c>
      <c r="U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842.33046999999999</v>
      </c>
      <c r="V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827.57047</v>
      </c>
      <c r="W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914.01047000000005</v>
      </c>
      <c r="X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1035.5704700000001</v>
      </c>
      <c r="Y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901.99047000000007</v>
      </c>
    </row>
    <row r="128" spans="1:27" x14ac:dyDescent="0.2">
      <c r="A128" s="78">
        <f t="shared" si="5"/>
        <v>42797</v>
      </c>
      <c r="B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808.12047000000007</v>
      </c>
      <c r="C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801.95047</v>
      </c>
      <c r="D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839.45047000000011</v>
      </c>
      <c r="E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839.48047000000008</v>
      </c>
      <c r="F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840.04047000000003</v>
      </c>
      <c r="G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802.52046999999993</v>
      </c>
      <c r="H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802.51046999999994</v>
      </c>
      <c r="I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852.41047000000003</v>
      </c>
      <c r="J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818.87047000000007</v>
      </c>
      <c r="K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901.82047</v>
      </c>
      <c r="L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901.87047000000007</v>
      </c>
      <c r="M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798.17047000000002</v>
      </c>
      <c r="N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792.52047000000005</v>
      </c>
      <c r="O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792.35047000000009</v>
      </c>
      <c r="P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818.53047000000004</v>
      </c>
      <c r="Q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818.46046999999999</v>
      </c>
      <c r="R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818.23046999999997</v>
      </c>
      <c r="S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796.57047</v>
      </c>
      <c r="T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829.8404700000001</v>
      </c>
      <c r="U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848.07047</v>
      </c>
      <c r="V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839.17047000000002</v>
      </c>
      <c r="W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906.77046999999993</v>
      </c>
      <c r="X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1037.3304699999999</v>
      </c>
      <c r="Y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900.45047</v>
      </c>
    </row>
    <row r="129" spans="1:25" x14ac:dyDescent="0.2">
      <c r="A129" s="78">
        <f t="shared" si="5"/>
        <v>42798</v>
      </c>
      <c r="B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820.13047000000006</v>
      </c>
      <c r="C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828.89047000000005</v>
      </c>
      <c r="D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843.41047000000003</v>
      </c>
      <c r="E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843.4604700000001</v>
      </c>
      <c r="F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843.99047000000007</v>
      </c>
      <c r="G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808.53047000000004</v>
      </c>
      <c r="H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799.71046999999999</v>
      </c>
      <c r="I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821.94047</v>
      </c>
      <c r="J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931.01046999999994</v>
      </c>
      <c r="K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784.63046999999995</v>
      </c>
      <c r="L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784.97046999999998</v>
      </c>
      <c r="M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784.78047000000004</v>
      </c>
      <c r="N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784.54047000000003</v>
      </c>
      <c r="O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1036.3904700000001</v>
      </c>
      <c r="P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1024.16047</v>
      </c>
      <c r="Q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1012.77047</v>
      </c>
      <c r="R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810.17047000000002</v>
      </c>
      <c r="S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777.57047</v>
      </c>
      <c r="T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985.35047000000009</v>
      </c>
      <c r="U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1063.1204700000001</v>
      </c>
      <c r="V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1013.7704699999999</v>
      </c>
      <c r="W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915.90047000000004</v>
      </c>
      <c r="X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815.36047000000008</v>
      </c>
      <c r="Y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925.17047000000002</v>
      </c>
    </row>
    <row r="130" spans="1:25" x14ac:dyDescent="0.2">
      <c r="A130" s="78">
        <f t="shared" si="5"/>
        <v>42799</v>
      </c>
      <c r="B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817.60047000000009</v>
      </c>
      <c r="C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828.5904700000001</v>
      </c>
      <c r="D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842.68047000000001</v>
      </c>
      <c r="E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842.70047</v>
      </c>
      <c r="F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843.54047000000003</v>
      </c>
      <c r="G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808.15047000000004</v>
      </c>
      <c r="H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794.95047</v>
      </c>
      <c r="I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819.73046999999997</v>
      </c>
      <c r="J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925.03047000000004</v>
      </c>
      <c r="K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796.53047000000004</v>
      </c>
      <c r="L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816.80047000000002</v>
      </c>
      <c r="M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816.80047000000002</v>
      </c>
      <c r="N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816.3404700000001</v>
      </c>
      <c r="O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965.30047000000002</v>
      </c>
      <c r="P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935.57047</v>
      </c>
      <c r="Q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932.80047000000002</v>
      </c>
      <c r="R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851.97046999999998</v>
      </c>
      <c r="S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784.74046999999996</v>
      </c>
      <c r="T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919.87046999999995</v>
      </c>
      <c r="U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997.18047000000001</v>
      </c>
      <c r="V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957.83046999999999</v>
      </c>
      <c r="W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888.55047000000002</v>
      </c>
      <c r="X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780.01047000000005</v>
      </c>
      <c r="Y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901.21046999999999</v>
      </c>
    </row>
    <row r="131" spans="1:25" x14ac:dyDescent="0.2">
      <c r="A131" s="78">
        <f t="shared" si="5"/>
        <v>42800</v>
      </c>
      <c r="B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792.97046999999998</v>
      </c>
      <c r="C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826.18047000000001</v>
      </c>
      <c r="D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866.20047</v>
      </c>
      <c r="E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880.26047000000005</v>
      </c>
      <c r="F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865.85046999999997</v>
      </c>
      <c r="G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839.67047000000002</v>
      </c>
      <c r="H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779.38046999999995</v>
      </c>
      <c r="I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902.48046999999997</v>
      </c>
      <c r="J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829.55047000000002</v>
      </c>
      <c r="K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900.67047000000002</v>
      </c>
      <c r="L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900.81047000000001</v>
      </c>
      <c r="M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833.12047000000007</v>
      </c>
      <c r="N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833.79046999999991</v>
      </c>
      <c r="O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833.44047</v>
      </c>
      <c r="P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818.64046999999994</v>
      </c>
      <c r="Q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803.40047000000004</v>
      </c>
      <c r="R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776.47046999999998</v>
      </c>
      <c r="S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795.39047000000005</v>
      </c>
      <c r="T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838.80047000000002</v>
      </c>
      <c r="U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858.0804700000001</v>
      </c>
      <c r="V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836.03047000000004</v>
      </c>
      <c r="W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906.86047000000008</v>
      </c>
      <c r="X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1041.2604699999999</v>
      </c>
      <c r="Y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898.12047000000007</v>
      </c>
    </row>
    <row r="132" spans="1:25" x14ac:dyDescent="0.2">
      <c r="A132" s="78">
        <f t="shared" si="5"/>
        <v>42801</v>
      </c>
      <c r="B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792.37047000000007</v>
      </c>
      <c r="C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826.58046999999999</v>
      </c>
      <c r="D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866.54047000000003</v>
      </c>
      <c r="E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880.69047</v>
      </c>
      <c r="F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866.48047000000008</v>
      </c>
      <c r="G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839.64047000000005</v>
      </c>
      <c r="H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791.16047000000003</v>
      </c>
      <c r="I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945.32047</v>
      </c>
      <c r="J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865.24047000000007</v>
      </c>
      <c r="K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959.62047000000007</v>
      </c>
      <c r="L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917.24046999999996</v>
      </c>
      <c r="M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792.40047000000004</v>
      </c>
      <c r="N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791.98047000000008</v>
      </c>
      <c r="O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791.66047000000003</v>
      </c>
      <c r="P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791.56047000000001</v>
      </c>
      <c r="Q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791.62046999999995</v>
      </c>
      <c r="R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776.52047000000005</v>
      </c>
      <c r="S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805.5804700000001</v>
      </c>
      <c r="T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814.73046999999997</v>
      </c>
      <c r="U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846.81047000000001</v>
      </c>
      <c r="V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815.88046999999995</v>
      </c>
      <c r="W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878.7104700000001</v>
      </c>
      <c r="X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1035.91047</v>
      </c>
      <c r="Y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867.97047000000009</v>
      </c>
    </row>
    <row r="133" spans="1:25" x14ac:dyDescent="0.2">
      <c r="A133" s="78">
        <f t="shared" si="5"/>
        <v>42802</v>
      </c>
      <c r="B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775.87047000000007</v>
      </c>
      <c r="C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843.32047000000011</v>
      </c>
      <c r="D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907.27047000000005</v>
      </c>
      <c r="E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907.11047000000008</v>
      </c>
      <c r="F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907.06047000000001</v>
      </c>
      <c r="G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882.21046999999999</v>
      </c>
      <c r="H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858.45047</v>
      </c>
      <c r="I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829.35046999999997</v>
      </c>
      <c r="J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810.08046999999999</v>
      </c>
      <c r="K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983.16047000000003</v>
      </c>
      <c r="L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900.29047000000003</v>
      </c>
      <c r="M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900.25047000000006</v>
      </c>
      <c r="N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917.28047000000004</v>
      </c>
      <c r="O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931.02046999999993</v>
      </c>
      <c r="P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929.60046999999997</v>
      </c>
      <c r="Q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963.31047000000001</v>
      </c>
      <c r="R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788.27047000000005</v>
      </c>
      <c r="S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818.96046999999999</v>
      </c>
      <c r="T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894.08046999999999</v>
      </c>
      <c r="U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980.85046999999997</v>
      </c>
      <c r="V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954.54047000000003</v>
      </c>
      <c r="W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880.92047000000002</v>
      </c>
      <c r="X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783.54047000000003</v>
      </c>
      <c r="Y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924.99047000000007</v>
      </c>
    </row>
    <row r="134" spans="1:25" x14ac:dyDescent="0.2">
      <c r="A134" s="78">
        <f t="shared" si="5"/>
        <v>42803</v>
      </c>
      <c r="B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789.65047000000004</v>
      </c>
      <c r="C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826.96046999999999</v>
      </c>
      <c r="D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866.90047000000004</v>
      </c>
      <c r="E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881.07047000000011</v>
      </c>
      <c r="F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881.21046999999999</v>
      </c>
      <c r="G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853.28047000000004</v>
      </c>
      <c r="H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803.05047000000002</v>
      </c>
      <c r="I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931.56047000000001</v>
      </c>
      <c r="J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841.72046999999998</v>
      </c>
      <c r="K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934.61047000000008</v>
      </c>
      <c r="L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887.03047000000004</v>
      </c>
      <c r="M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819.30047000000002</v>
      </c>
      <c r="N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792.66047000000003</v>
      </c>
      <c r="O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808.18047000000001</v>
      </c>
      <c r="P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808.19047</v>
      </c>
      <c r="Q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818.98046999999997</v>
      </c>
      <c r="R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819.25047000000006</v>
      </c>
      <c r="S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810.29047000000003</v>
      </c>
      <c r="T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784.29047000000003</v>
      </c>
      <c r="U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829.55047000000002</v>
      </c>
      <c r="V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780.23047000000008</v>
      </c>
      <c r="W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860.52047000000005</v>
      </c>
      <c r="X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995.22047000000009</v>
      </c>
      <c r="Y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862.40047000000004</v>
      </c>
    </row>
    <row r="135" spans="1:25" x14ac:dyDescent="0.2">
      <c r="A135" s="78">
        <f t="shared" si="5"/>
        <v>42804</v>
      </c>
      <c r="B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779.53046999999992</v>
      </c>
      <c r="C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853.19047</v>
      </c>
      <c r="D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867.06047000000001</v>
      </c>
      <c r="E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881.20047</v>
      </c>
      <c r="F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881.31047000000001</v>
      </c>
      <c r="G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853.46046999999999</v>
      </c>
      <c r="H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802.70047</v>
      </c>
      <c r="I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930.58046999999999</v>
      </c>
      <c r="J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841.27047000000005</v>
      </c>
      <c r="K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901.15047000000004</v>
      </c>
      <c r="L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878.47046999999998</v>
      </c>
      <c r="M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799.88047000000006</v>
      </c>
      <c r="N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797.3404700000001</v>
      </c>
      <c r="O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807.64047000000005</v>
      </c>
      <c r="P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807.63047000000006</v>
      </c>
      <c r="Q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818.47046999999998</v>
      </c>
      <c r="R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792.12047000000007</v>
      </c>
      <c r="S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817.41047000000003</v>
      </c>
      <c r="T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803.61046999999996</v>
      </c>
      <c r="U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847.08046999999999</v>
      </c>
      <c r="V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831.89047000000005</v>
      </c>
      <c r="W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874.21046999999999</v>
      </c>
      <c r="X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1008.6304700000001</v>
      </c>
      <c r="Y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886.30047000000002</v>
      </c>
    </row>
    <row r="136" spans="1:25" x14ac:dyDescent="0.2">
      <c r="A136" s="78">
        <f t="shared" si="5"/>
        <v>42805</v>
      </c>
      <c r="B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814.01047000000005</v>
      </c>
      <c r="C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814.88047000000006</v>
      </c>
      <c r="D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843.3404700000001</v>
      </c>
      <c r="E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843.20047</v>
      </c>
      <c r="F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858.17047000000002</v>
      </c>
      <c r="G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843.08046999999999</v>
      </c>
      <c r="H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801.14046999999994</v>
      </c>
      <c r="I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817.46046999999999</v>
      </c>
      <c r="J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937.55047000000002</v>
      </c>
      <c r="K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816.13047000000006</v>
      </c>
      <c r="L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816.28046999999992</v>
      </c>
      <c r="M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816.19047</v>
      </c>
      <c r="N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851.78047000000004</v>
      </c>
      <c r="O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972.34046999999998</v>
      </c>
      <c r="P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937.05047000000002</v>
      </c>
      <c r="Q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936.42047000000002</v>
      </c>
      <c r="R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934.36047000000008</v>
      </c>
      <c r="S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853.28047000000004</v>
      </c>
      <c r="T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893.83046999999999</v>
      </c>
      <c r="U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964.76046999999994</v>
      </c>
      <c r="V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943.51046999999994</v>
      </c>
      <c r="W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862.74047000000007</v>
      </c>
      <c r="X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783.34046999999998</v>
      </c>
      <c r="Y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901.55047000000002</v>
      </c>
    </row>
    <row r="137" spans="1:25" x14ac:dyDescent="0.2">
      <c r="A137" s="78">
        <f t="shared" si="5"/>
        <v>42806</v>
      </c>
      <c r="B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814.51046999999994</v>
      </c>
      <c r="C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814.93047000000001</v>
      </c>
      <c r="D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843.26046999999994</v>
      </c>
      <c r="E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843.3004699999999</v>
      </c>
      <c r="F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858.28047000000004</v>
      </c>
      <c r="G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843.23046999999997</v>
      </c>
      <c r="H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801.03047000000004</v>
      </c>
      <c r="I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808.23047000000008</v>
      </c>
      <c r="J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857.81047000000001</v>
      </c>
      <c r="K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916.80047000000002</v>
      </c>
      <c r="L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883.45047</v>
      </c>
      <c r="M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867.61047000000008</v>
      </c>
      <c r="N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891.69047</v>
      </c>
      <c r="O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943.45047</v>
      </c>
      <c r="P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925.30047000000002</v>
      </c>
      <c r="Q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922.29047000000003</v>
      </c>
      <c r="R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935.51047000000005</v>
      </c>
      <c r="S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853.74046999999996</v>
      </c>
      <c r="T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894.51046999999994</v>
      </c>
      <c r="U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962.77047000000005</v>
      </c>
      <c r="V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943.22046999999998</v>
      </c>
      <c r="W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861.73046999999997</v>
      </c>
      <c r="X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796.0804700000001</v>
      </c>
      <c r="Y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901.76047000000005</v>
      </c>
    </row>
    <row r="138" spans="1:25" x14ac:dyDescent="0.2">
      <c r="A138" s="78">
        <f t="shared" si="5"/>
        <v>42807</v>
      </c>
      <c r="B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779.10046999999997</v>
      </c>
      <c r="C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826.61046999999996</v>
      </c>
      <c r="D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866.48047000000008</v>
      </c>
      <c r="E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880.79047000000003</v>
      </c>
      <c r="F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880.34046999999998</v>
      </c>
      <c r="G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852.43047000000001</v>
      </c>
      <c r="H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820.39047000000005</v>
      </c>
      <c r="I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930.12047000000007</v>
      </c>
      <c r="J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828.94047</v>
      </c>
      <c r="K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877.53047000000004</v>
      </c>
      <c r="L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856.08046999999999</v>
      </c>
      <c r="M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831.71046999999999</v>
      </c>
      <c r="N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776.60046999999997</v>
      </c>
      <c r="O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791.52047000000005</v>
      </c>
      <c r="P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807.13047000000006</v>
      </c>
      <c r="Q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806.94047</v>
      </c>
      <c r="R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806.94047</v>
      </c>
      <c r="S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801.65047000000004</v>
      </c>
      <c r="T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783.40047000000004</v>
      </c>
      <c r="U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854.70047</v>
      </c>
      <c r="V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836.61047000000008</v>
      </c>
      <c r="W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880.85046999999997</v>
      </c>
      <c r="X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1025.43047</v>
      </c>
      <c r="Y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891.98046999999997</v>
      </c>
    </row>
    <row r="139" spans="1:25" x14ac:dyDescent="0.2">
      <c r="A139" s="78">
        <f t="shared" si="5"/>
        <v>42808</v>
      </c>
      <c r="B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793.29047000000003</v>
      </c>
      <c r="C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826.34046999999998</v>
      </c>
      <c r="D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866.11046999999996</v>
      </c>
      <c r="E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880.44047</v>
      </c>
      <c r="F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880.37047000000007</v>
      </c>
      <c r="G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866.63047000000006</v>
      </c>
      <c r="H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821.32047</v>
      </c>
      <c r="I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945.58046999999999</v>
      </c>
      <c r="J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829.68047000000001</v>
      </c>
      <c r="K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917.20047</v>
      </c>
      <c r="L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878.53046999999992</v>
      </c>
      <c r="M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822.07047</v>
      </c>
      <c r="N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777.38047000000006</v>
      </c>
      <c r="O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777.29047000000003</v>
      </c>
      <c r="P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787.25047000000006</v>
      </c>
      <c r="Q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797.22046999999998</v>
      </c>
      <c r="R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797.66047000000003</v>
      </c>
      <c r="S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778.49047000000007</v>
      </c>
      <c r="T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780.24047000000007</v>
      </c>
      <c r="U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842.62047000000007</v>
      </c>
      <c r="V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828.21046999999999</v>
      </c>
      <c r="W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879.72046999999998</v>
      </c>
      <c r="X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1010.5104700000001</v>
      </c>
      <c r="Y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888.43047000000001</v>
      </c>
    </row>
    <row r="140" spans="1:25" x14ac:dyDescent="0.2">
      <c r="A140" s="78">
        <f t="shared" si="5"/>
        <v>42809</v>
      </c>
      <c r="B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778.81047000000001</v>
      </c>
      <c r="C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826.05047000000002</v>
      </c>
      <c r="D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865.75047000000006</v>
      </c>
      <c r="E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894.61047000000008</v>
      </c>
      <c r="F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894.76046999999994</v>
      </c>
      <c r="G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865.88046999999995</v>
      </c>
      <c r="H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820.77047000000005</v>
      </c>
      <c r="I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960.22046999999998</v>
      </c>
      <c r="J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852.50046999999995</v>
      </c>
      <c r="K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916.32047000000011</v>
      </c>
      <c r="L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856.42047000000002</v>
      </c>
      <c r="M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843.00046999999995</v>
      </c>
      <c r="N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822.01047000000005</v>
      </c>
      <c r="O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822.19047</v>
      </c>
      <c r="P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821.93047000000001</v>
      </c>
      <c r="Q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821.86047000000008</v>
      </c>
      <c r="R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820.24046999999996</v>
      </c>
      <c r="S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836.68047000000001</v>
      </c>
      <c r="T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829.54047000000003</v>
      </c>
      <c r="U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847.49047000000007</v>
      </c>
      <c r="V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831.64047000000005</v>
      </c>
      <c r="W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882.16047000000003</v>
      </c>
      <c r="X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1014.60047</v>
      </c>
      <c r="Y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890.5804700000001</v>
      </c>
    </row>
    <row r="141" spans="1:25" x14ac:dyDescent="0.2">
      <c r="A141" s="78">
        <f t="shared" si="5"/>
        <v>42810</v>
      </c>
      <c r="B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778.41047000000003</v>
      </c>
      <c r="C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838.52047000000005</v>
      </c>
      <c r="D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865.46046999999999</v>
      </c>
      <c r="E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894.55047000000002</v>
      </c>
      <c r="F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894.48046999999997</v>
      </c>
      <c r="G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865.73046999999997</v>
      </c>
      <c r="H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819.97046999999998</v>
      </c>
      <c r="I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930.28047000000004</v>
      </c>
      <c r="J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807.58046999999999</v>
      </c>
      <c r="K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877.77047000000005</v>
      </c>
      <c r="L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856.01047000000005</v>
      </c>
      <c r="M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845.90047000000004</v>
      </c>
      <c r="N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824.52047000000005</v>
      </c>
      <c r="O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823.93047000000001</v>
      </c>
      <c r="P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823.12047000000007</v>
      </c>
      <c r="Q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822.96046999999999</v>
      </c>
      <c r="R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818.26047000000005</v>
      </c>
      <c r="S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833.99047000000007</v>
      </c>
      <c r="T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831.94047</v>
      </c>
      <c r="U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865.49047000000007</v>
      </c>
      <c r="V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830.35046999999997</v>
      </c>
      <c r="W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871.67047000000002</v>
      </c>
      <c r="X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1016.2604699999999</v>
      </c>
      <c r="Y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872.84046999999998</v>
      </c>
    </row>
    <row r="142" spans="1:25" x14ac:dyDescent="0.2">
      <c r="A142" s="78">
        <f t="shared" si="5"/>
        <v>42811</v>
      </c>
      <c r="B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778.85047000000009</v>
      </c>
      <c r="C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838.41047000000003</v>
      </c>
      <c r="D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886.97047000000009</v>
      </c>
      <c r="E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894.36046999999996</v>
      </c>
      <c r="F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894.21046999999999</v>
      </c>
      <c r="G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865.02046999999993</v>
      </c>
      <c r="H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820.08046999999999</v>
      </c>
      <c r="I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929.69047</v>
      </c>
      <c r="J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818.40047000000004</v>
      </c>
      <c r="K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877.91047000000003</v>
      </c>
      <c r="L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856.43047000000001</v>
      </c>
      <c r="M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847.40047000000004</v>
      </c>
      <c r="N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824.64047000000005</v>
      </c>
      <c r="O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824.40047000000004</v>
      </c>
      <c r="P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822.96046999999999</v>
      </c>
      <c r="Q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821.56047000000012</v>
      </c>
      <c r="R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821.37046999999995</v>
      </c>
      <c r="S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842.3404700000001</v>
      </c>
      <c r="T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804.86046999999996</v>
      </c>
      <c r="U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832.17047000000002</v>
      </c>
      <c r="V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833.30047000000002</v>
      </c>
      <c r="W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887.78046999999992</v>
      </c>
      <c r="X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1012.54047</v>
      </c>
      <c r="Y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870.08046999999999</v>
      </c>
    </row>
    <row r="143" spans="1:25" x14ac:dyDescent="0.2">
      <c r="A143" s="78">
        <f t="shared" si="5"/>
        <v>42812</v>
      </c>
      <c r="B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790.49046999999996</v>
      </c>
      <c r="C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828.39047000000005</v>
      </c>
      <c r="D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881.91047000000003</v>
      </c>
      <c r="E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881.96046999999999</v>
      </c>
      <c r="F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881.65047000000004</v>
      </c>
      <c r="G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858.38047000000006</v>
      </c>
      <c r="H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808.2104700000001</v>
      </c>
      <c r="I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776.22046999999998</v>
      </c>
      <c r="J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814.98047000000008</v>
      </c>
      <c r="K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837.63046999999995</v>
      </c>
      <c r="L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816.93047000000001</v>
      </c>
      <c r="M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796.82047</v>
      </c>
      <c r="N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796.89047000000005</v>
      </c>
      <c r="O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967.68047000000001</v>
      </c>
      <c r="P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966.10046999999997</v>
      </c>
      <c r="Q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953.79047000000003</v>
      </c>
      <c r="R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853.84046999999998</v>
      </c>
      <c r="S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785.26047000000005</v>
      </c>
      <c r="T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928.89047000000005</v>
      </c>
      <c r="U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990.36046999999996</v>
      </c>
      <c r="V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956.61046999999996</v>
      </c>
      <c r="W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897.91047000000003</v>
      </c>
      <c r="X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799.45047</v>
      </c>
      <c r="Y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910.03047000000004</v>
      </c>
    </row>
    <row r="144" spans="1:25" x14ac:dyDescent="0.2">
      <c r="A144" s="78">
        <f t="shared" si="5"/>
        <v>42813</v>
      </c>
      <c r="B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801.25046999999995</v>
      </c>
      <c r="C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828.73047000000008</v>
      </c>
      <c r="D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843.08046999999999</v>
      </c>
      <c r="E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881.86046999999996</v>
      </c>
      <c r="F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881.88047000000006</v>
      </c>
      <c r="G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858.02046999999993</v>
      </c>
      <c r="H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843.3404700000001</v>
      </c>
      <c r="I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808.4604700000001</v>
      </c>
      <c r="J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811.75046999999995</v>
      </c>
      <c r="K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867.92047000000002</v>
      </c>
      <c r="L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838.33046999999999</v>
      </c>
      <c r="M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838.45047</v>
      </c>
      <c r="N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838.20047</v>
      </c>
      <c r="O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936.14047000000005</v>
      </c>
      <c r="P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935.89047000000005</v>
      </c>
      <c r="Q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920.08046999999999</v>
      </c>
      <c r="R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867.38046999999995</v>
      </c>
      <c r="S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817.56047000000012</v>
      </c>
      <c r="T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919.40047000000004</v>
      </c>
      <c r="U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1003.3904700000001</v>
      </c>
      <c r="V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955.02047000000005</v>
      </c>
      <c r="W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904.4604700000001</v>
      </c>
      <c r="X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784.68047000000001</v>
      </c>
      <c r="Y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893.20047</v>
      </c>
    </row>
    <row r="145" spans="1:27" x14ac:dyDescent="0.2">
      <c r="A145" s="78">
        <f t="shared" si="5"/>
        <v>42814</v>
      </c>
      <c r="B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790.46046999999999</v>
      </c>
      <c r="C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852.97047000000009</v>
      </c>
      <c r="D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888.14047000000005</v>
      </c>
      <c r="E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895.63046999999995</v>
      </c>
      <c r="F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895.54047000000003</v>
      </c>
      <c r="G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866.54047000000003</v>
      </c>
      <c r="H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821.04047000000003</v>
      </c>
      <c r="I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930.84046999999998</v>
      </c>
      <c r="J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818.75046999999995</v>
      </c>
      <c r="K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878.24046999999996</v>
      </c>
      <c r="L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842.92047000000002</v>
      </c>
      <c r="M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832.06047000000001</v>
      </c>
      <c r="N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823.3304700000001</v>
      </c>
      <c r="O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815.74046999999996</v>
      </c>
      <c r="P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815.10047000000009</v>
      </c>
      <c r="Q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821.51046999999994</v>
      </c>
      <c r="R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821.54046999999991</v>
      </c>
      <c r="S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841.77046999999993</v>
      </c>
      <c r="T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806.04047000000003</v>
      </c>
      <c r="U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834.77047000000005</v>
      </c>
      <c r="V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834.73046999999997</v>
      </c>
      <c r="W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899.74046999999996</v>
      </c>
      <c r="X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1012.41047</v>
      </c>
      <c r="Y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870.26046999999994</v>
      </c>
    </row>
    <row r="146" spans="1:27" x14ac:dyDescent="0.2">
      <c r="A146" s="78">
        <f t="shared" si="5"/>
        <v>42815</v>
      </c>
      <c r="B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791.39047000000005</v>
      </c>
      <c r="C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819.79047000000003</v>
      </c>
      <c r="D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852.23046999999997</v>
      </c>
      <c r="E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865.95047</v>
      </c>
      <c r="F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865.84046999999998</v>
      </c>
      <c r="G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865.94047</v>
      </c>
      <c r="H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790.57047000000011</v>
      </c>
      <c r="I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930.78047000000004</v>
      </c>
      <c r="J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818.52047000000005</v>
      </c>
      <c r="K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878.52046999999993</v>
      </c>
      <c r="L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843.27046999999993</v>
      </c>
      <c r="M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833.72046999999998</v>
      </c>
      <c r="N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825.27047000000005</v>
      </c>
      <c r="O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817.60047000000009</v>
      </c>
      <c r="P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816.42047000000002</v>
      </c>
      <c r="Q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823.39047000000005</v>
      </c>
      <c r="R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823.56047000000001</v>
      </c>
      <c r="S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844.17047000000002</v>
      </c>
      <c r="T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807.72046999999998</v>
      </c>
      <c r="U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836.04047000000003</v>
      </c>
      <c r="V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835.76047000000005</v>
      </c>
      <c r="W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901.65047000000004</v>
      </c>
      <c r="X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1035.6104700000001</v>
      </c>
      <c r="Y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883.13047000000006</v>
      </c>
    </row>
    <row r="147" spans="1:27" x14ac:dyDescent="0.2">
      <c r="A147" s="78">
        <f t="shared" si="5"/>
        <v>42816</v>
      </c>
      <c r="B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792.26047000000005</v>
      </c>
      <c r="C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819.39047000000005</v>
      </c>
      <c r="D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865.56047000000001</v>
      </c>
      <c r="E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887.21046999999999</v>
      </c>
      <c r="F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887.21046999999999</v>
      </c>
      <c r="G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865.73046999999997</v>
      </c>
      <c r="H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820.14047000000005</v>
      </c>
      <c r="I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929.60046999999997</v>
      </c>
      <c r="J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818.46046999999999</v>
      </c>
      <c r="K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879.03047000000004</v>
      </c>
      <c r="L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843.62047000000007</v>
      </c>
      <c r="M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837.30047000000002</v>
      </c>
      <c r="N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822.55047000000002</v>
      </c>
      <c r="O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815.38047000000006</v>
      </c>
      <c r="P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815.14047000000005</v>
      </c>
      <c r="Q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822.04047000000003</v>
      </c>
      <c r="R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821.89047000000005</v>
      </c>
      <c r="S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842.36047000000008</v>
      </c>
      <c r="T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806.39046999999994</v>
      </c>
      <c r="U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833.52047000000005</v>
      </c>
      <c r="V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833.8404700000001</v>
      </c>
      <c r="W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896.60047000000009</v>
      </c>
      <c r="X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1019.16047</v>
      </c>
      <c r="Y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852.64047000000005</v>
      </c>
    </row>
    <row r="148" spans="1:27" x14ac:dyDescent="0.2">
      <c r="A148" s="78">
        <f t="shared" si="5"/>
        <v>42817</v>
      </c>
      <c r="B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778.91047000000003</v>
      </c>
      <c r="C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839.20047</v>
      </c>
      <c r="D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866.14047000000005</v>
      </c>
      <c r="E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887.54047000000003</v>
      </c>
      <c r="F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887.54047000000003</v>
      </c>
      <c r="G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865.98046999999997</v>
      </c>
      <c r="H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820.37047000000007</v>
      </c>
      <c r="I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930.64047000000005</v>
      </c>
      <c r="J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818.65047000000004</v>
      </c>
      <c r="K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878.80047000000002</v>
      </c>
      <c r="L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843.5804700000001</v>
      </c>
      <c r="M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799.42047000000002</v>
      </c>
      <c r="N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799.91047000000003</v>
      </c>
      <c r="O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799.91047000000003</v>
      </c>
      <c r="P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799.85046999999997</v>
      </c>
      <c r="Q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820.06047000000001</v>
      </c>
      <c r="R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819.85046999999997</v>
      </c>
      <c r="S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838.14047000000005</v>
      </c>
      <c r="T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805.43047000000001</v>
      </c>
      <c r="U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833.09046999999998</v>
      </c>
      <c r="V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833.98047000000008</v>
      </c>
      <c r="W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891.30047000000002</v>
      </c>
      <c r="X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994.98047000000008</v>
      </c>
      <c r="Y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878.53046999999992</v>
      </c>
    </row>
    <row r="149" spans="1:27" x14ac:dyDescent="0.2">
      <c r="A149" s="78">
        <f t="shared" si="5"/>
        <v>42818</v>
      </c>
      <c r="B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779.07047</v>
      </c>
      <c r="C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852.68047000000001</v>
      </c>
      <c r="D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880.76046999999994</v>
      </c>
      <c r="E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910.71046999999999</v>
      </c>
      <c r="F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910.65047000000004</v>
      </c>
      <c r="G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866.3304700000001</v>
      </c>
      <c r="H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820.37047000000007</v>
      </c>
      <c r="I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930.63047000000006</v>
      </c>
      <c r="J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847.31047000000012</v>
      </c>
      <c r="K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934.37047000000007</v>
      </c>
      <c r="L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879.01047000000005</v>
      </c>
      <c r="M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785.48047000000008</v>
      </c>
      <c r="N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785.58046999999999</v>
      </c>
      <c r="O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785.51047000000005</v>
      </c>
      <c r="P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785.53047000000004</v>
      </c>
      <c r="Q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785.3304700000001</v>
      </c>
      <c r="R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819.68047000000001</v>
      </c>
      <c r="S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839.72046999999998</v>
      </c>
      <c r="T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806.16047000000003</v>
      </c>
      <c r="U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837.57047</v>
      </c>
      <c r="V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835.36047000000008</v>
      </c>
      <c r="W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897.18047000000001</v>
      </c>
      <c r="X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1016.16047</v>
      </c>
      <c r="Y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878.27046999999993</v>
      </c>
    </row>
    <row r="150" spans="1:27" x14ac:dyDescent="0.2">
      <c r="A150" s="78">
        <f t="shared" si="5"/>
        <v>42819</v>
      </c>
      <c r="B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775.8404700000001</v>
      </c>
      <c r="C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858.55047000000002</v>
      </c>
      <c r="D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874.11046999999996</v>
      </c>
      <c r="E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882.00047000000006</v>
      </c>
      <c r="F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881.92047000000002</v>
      </c>
      <c r="G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858.07047000000011</v>
      </c>
      <c r="H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843.31047000000012</v>
      </c>
      <c r="I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803.43047000000001</v>
      </c>
      <c r="J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831.96046999999999</v>
      </c>
      <c r="K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867.65047000000004</v>
      </c>
      <c r="L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837.85047000000009</v>
      </c>
      <c r="M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837.63046999999995</v>
      </c>
      <c r="N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837.39047000000005</v>
      </c>
      <c r="O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988.40047000000004</v>
      </c>
      <c r="P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984.85046999999997</v>
      </c>
      <c r="Q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960.87047000000007</v>
      </c>
      <c r="R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867.88047000000006</v>
      </c>
      <c r="S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817.54046999999991</v>
      </c>
      <c r="T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937.99046999999996</v>
      </c>
      <c r="U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1026.90047</v>
      </c>
      <c r="V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971.60046999999997</v>
      </c>
      <c r="W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910.09046999999998</v>
      </c>
      <c r="X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784.15047000000004</v>
      </c>
      <c r="Y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915.20047000000011</v>
      </c>
    </row>
    <row r="151" spans="1:27" x14ac:dyDescent="0.2">
      <c r="A151" s="78">
        <f t="shared" si="5"/>
        <v>42820</v>
      </c>
      <c r="B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775.60047000000009</v>
      </c>
      <c r="C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843.08046999999999</v>
      </c>
      <c r="D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881.98046999999997</v>
      </c>
      <c r="E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881.98046999999997</v>
      </c>
      <c r="F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881.86046999999996</v>
      </c>
      <c r="G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858.20047</v>
      </c>
      <c r="H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807.75046999999995</v>
      </c>
      <c r="I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782.15046999999993</v>
      </c>
      <c r="J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813.75047000000006</v>
      </c>
      <c r="K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883.50046999999995</v>
      </c>
      <c r="L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892.39047000000005</v>
      </c>
      <c r="M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892.15047000000004</v>
      </c>
      <c r="N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917.15047000000004</v>
      </c>
      <c r="O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944.35046999999997</v>
      </c>
      <c r="P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895.33046999999999</v>
      </c>
      <c r="Q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887.8404700000001</v>
      </c>
      <c r="R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962.36047000000008</v>
      </c>
      <c r="S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852.23046999999997</v>
      </c>
      <c r="T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841.90047000000004</v>
      </c>
      <c r="U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957.29047000000003</v>
      </c>
      <c r="V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925.44047</v>
      </c>
      <c r="W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864.72046999999998</v>
      </c>
      <c r="X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816.58046999999999</v>
      </c>
      <c r="Y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855.77047000000005</v>
      </c>
    </row>
    <row r="152" spans="1:27" x14ac:dyDescent="0.2">
      <c r="A152" s="78">
        <f t="shared" si="5"/>
        <v>42821</v>
      </c>
      <c r="B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778.98046999999997</v>
      </c>
      <c r="C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852.44047</v>
      </c>
      <c r="D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880.62047000000007</v>
      </c>
      <c r="E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910.67047000000002</v>
      </c>
      <c r="F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910.81047000000001</v>
      </c>
      <c r="G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887.81047000000012</v>
      </c>
      <c r="H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839.74047000000007</v>
      </c>
      <c r="I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945.14047000000005</v>
      </c>
      <c r="J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864.88047000000006</v>
      </c>
      <c r="K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959.36046999999996</v>
      </c>
      <c r="L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917.21046999999999</v>
      </c>
      <c r="M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786.48046999999997</v>
      </c>
      <c r="N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792.25047000000006</v>
      </c>
      <c r="O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792.13047000000006</v>
      </c>
      <c r="P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786.67047000000002</v>
      </c>
      <c r="Q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786.90047000000004</v>
      </c>
      <c r="R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823.73046999999997</v>
      </c>
      <c r="S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837.37046999999995</v>
      </c>
      <c r="T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808.70047</v>
      </c>
      <c r="U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835.49047000000007</v>
      </c>
      <c r="V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836.8304700000001</v>
      </c>
      <c r="W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878.29047000000003</v>
      </c>
      <c r="X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990.47046999999998</v>
      </c>
      <c r="Y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846.26047000000005</v>
      </c>
    </row>
    <row r="153" spans="1:27" x14ac:dyDescent="0.2">
      <c r="A153" s="78">
        <f t="shared" si="5"/>
        <v>42822</v>
      </c>
      <c r="B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800.47047000000009</v>
      </c>
      <c r="C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813.79047000000003</v>
      </c>
      <c r="D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839.06047000000012</v>
      </c>
      <c r="E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852.22046999999998</v>
      </c>
      <c r="F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852.30047000000002</v>
      </c>
      <c r="G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839.10047000000009</v>
      </c>
      <c r="H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790.26046999999994</v>
      </c>
      <c r="I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930.46046999999999</v>
      </c>
      <c r="J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818.31047000000001</v>
      </c>
      <c r="K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900.28047000000004</v>
      </c>
      <c r="L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877.87047000000007</v>
      </c>
      <c r="M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825.19047</v>
      </c>
      <c r="N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802.88047000000006</v>
      </c>
      <c r="O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803.32047</v>
      </c>
      <c r="P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787.93047000000001</v>
      </c>
      <c r="Q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788.03047000000004</v>
      </c>
      <c r="R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825.67047000000002</v>
      </c>
      <c r="S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825.53046999999992</v>
      </c>
      <c r="T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810.19047</v>
      </c>
      <c r="U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836.98047000000008</v>
      </c>
      <c r="V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837.36046999999996</v>
      </c>
      <c r="W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878.02047000000005</v>
      </c>
      <c r="X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1011.2604700000001</v>
      </c>
      <c r="Y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874.5904700000001</v>
      </c>
    </row>
    <row r="154" spans="1:27" x14ac:dyDescent="0.2">
      <c r="A154" s="78">
        <f t="shared" si="5"/>
        <v>42823</v>
      </c>
      <c r="B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790.14046999999994</v>
      </c>
      <c r="C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852.45047</v>
      </c>
      <c r="D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839.18047000000001</v>
      </c>
      <c r="E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866.37047000000007</v>
      </c>
      <c r="F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866.48047000000008</v>
      </c>
      <c r="G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852.79046999999991</v>
      </c>
      <c r="H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814.77046999999993</v>
      </c>
      <c r="I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984.46046999999999</v>
      </c>
      <c r="J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819.17047000000002</v>
      </c>
      <c r="K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901.25046999999995</v>
      </c>
      <c r="L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879.07047</v>
      </c>
      <c r="M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828.32047000000011</v>
      </c>
      <c r="N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804.06047000000012</v>
      </c>
      <c r="O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787.05047000000002</v>
      </c>
      <c r="P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797.15046999999993</v>
      </c>
      <c r="Q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797.08046999999999</v>
      </c>
      <c r="R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786.81047000000001</v>
      </c>
      <c r="S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787.19047</v>
      </c>
      <c r="T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812.56047000000001</v>
      </c>
      <c r="U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820.44047</v>
      </c>
      <c r="V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839.3404700000001</v>
      </c>
      <c r="W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827.64047000000005</v>
      </c>
      <c r="X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1011.58047</v>
      </c>
      <c r="Y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882.94047</v>
      </c>
    </row>
    <row r="155" spans="1:27" x14ac:dyDescent="0.2">
      <c r="A155" s="78">
        <f t="shared" ref="A155:A156" si="6">A118</f>
        <v>42824</v>
      </c>
      <c r="B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789.59046999999998</v>
      </c>
      <c r="C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813.54046999999991</v>
      </c>
      <c r="D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852.33046999999999</v>
      </c>
      <c r="E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866.13047000000006</v>
      </c>
      <c r="F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866.36047000000008</v>
      </c>
      <c r="G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852.43047000000001</v>
      </c>
      <c r="H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814.31047000000001</v>
      </c>
      <c r="I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915.24047000000007</v>
      </c>
      <c r="J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840.74047000000007</v>
      </c>
      <c r="K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908.42047000000002</v>
      </c>
      <c r="L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900.70047</v>
      </c>
      <c r="M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787.67047000000002</v>
      </c>
      <c r="N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786.81047000000001</v>
      </c>
      <c r="O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791.55047000000002</v>
      </c>
      <c r="P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817.53046999999992</v>
      </c>
      <c r="Q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816.85046999999997</v>
      </c>
      <c r="R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827.94047</v>
      </c>
      <c r="S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827.83046999999999</v>
      </c>
      <c r="T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869.97046999999998</v>
      </c>
      <c r="U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811.07047</v>
      </c>
      <c r="V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780.79047000000003</v>
      </c>
      <c r="W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827.93047000000001</v>
      </c>
      <c r="X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991.28047000000004</v>
      </c>
      <c r="Y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839.01046999999994</v>
      </c>
    </row>
    <row r="156" spans="1:27" x14ac:dyDescent="0.2">
      <c r="A156" s="78">
        <f t="shared" si="6"/>
        <v>42825</v>
      </c>
      <c r="B156" s="13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801.55047000000002</v>
      </c>
      <c r="C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839.14047000000005</v>
      </c>
      <c r="D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866.29046999999991</v>
      </c>
      <c r="E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880.42047000000002</v>
      </c>
      <c r="F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887.93047000000001</v>
      </c>
      <c r="G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887.94047</v>
      </c>
      <c r="H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839.83046999999999</v>
      </c>
      <c r="I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944.99047000000007</v>
      </c>
      <c r="J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840.29047000000003</v>
      </c>
      <c r="K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915.23047000000008</v>
      </c>
      <c r="L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841.81047000000012</v>
      </c>
      <c r="M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845.26047000000005</v>
      </c>
      <c r="N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836.51046999999994</v>
      </c>
      <c r="O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836.62047000000007</v>
      </c>
      <c r="P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829.18047000000001</v>
      </c>
      <c r="Q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828.30047000000013</v>
      </c>
      <c r="R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822.62046999999995</v>
      </c>
      <c r="S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821.8304700000001</v>
      </c>
      <c r="T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794.10046999999997</v>
      </c>
      <c r="U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808.67047000000002</v>
      </c>
      <c r="V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780.89046999999994</v>
      </c>
      <c r="W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896.61047000000008</v>
      </c>
      <c r="X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1005.7604699999999</v>
      </c>
      <c r="Y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882.43047000000001</v>
      </c>
    </row>
    <row r="157" spans="1:27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7" s="109" customFormat="1" ht="19.5" customHeight="1" x14ac:dyDescent="0.25">
      <c r="A158" s="108" t="s">
        <v>146</v>
      </c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</row>
    <row r="159" spans="1:27" ht="15.75" customHeight="1" x14ac:dyDescent="0.25">
      <c r="A159" s="86" t="s">
        <v>149</v>
      </c>
      <c r="B159" s="77"/>
      <c r="C159" s="77"/>
      <c r="D159" s="77"/>
      <c r="AA159" s="79"/>
    </row>
    <row r="160" spans="1:27" ht="12.75" x14ac:dyDescent="0.2">
      <c r="A160" s="175" t="s">
        <v>48</v>
      </c>
      <c r="B160" s="186" t="s">
        <v>121</v>
      </c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8"/>
    </row>
    <row r="161" spans="1:25" ht="12.75" x14ac:dyDescent="0.2">
      <c r="A161" s="176"/>
      <c r="B161" s="189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1"/>
    </row>
    <row r="162" spans="1:25" ht="12.75" x14ac:dyDescent="0.2">
      <c r="A162" s="176"/>
      <c r="B162" s="178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0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5" ht="12.75" x14ac:dyDescent="0.2">
      <c r="A163" s="177"/>
      <c r="B163" s="179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1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5" x14ac:dyDescent="0.2">
      <c r="A164" s="78">
        <f>A126</f>
        <v>42795</v>
      </c>
      <c r="B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995.53854000000001</v>
      </c>
      <c r="C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931.35853999999995</v>
      </c>
      <c r="D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914.10853999999995</v>
      </c>
      <c r="E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925.56853999999998</v>
      </c>
      <c r="F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939.97853999999995</v>
      </c>
      <c r="G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913.46853999999996</v>
      </c>
      <c r="H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952.55853999999999</v>
      </c>
      <c r="I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971.35853999999995</v>
      </c>
      <c r="J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911.21853999999996</v>
      </c>
      <c r="K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956.63853999999992</v>
      </c>
      <c r="L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928.5385399999999</v>
      </c>
      <c r="M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984.2885399999999</v>
      </c>
      <c r="N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980.37854000000004</v>
      </c>
      <c r="O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980.08853999999997</v>
      </c>
      <c r="P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946.09853999999996</v>
      </c>
      <c r="Q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944.21853999999996</v>
      </c>
      <c r="R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994.21853999999996</v>
      </c>
      <c r="S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1038.3985399999999</v>
      </c>
      <c r="T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1137.02854</v>
      </c>
      <c r="U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1145.25854</v>
      </c>
      <c r="V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1130.8985400000001</v>
      </c>
      <c r="W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1177.55854</v>
      </c>
      <c r="X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1333.3485400000002</v>
      </c>
      <c r="Y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1179.34854</v>
      </c>
    </row>
    <row r="165" spans="1:25" x14ac:dyDescent="0.2">
      <c r="A165" s="78">
        <f>A164+1</f>
        <v>42796</v>
      </c>
      <c r="B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935.94853999999998</v>
      </c>
      <c r="C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930.08853999999997</v>
      </c>
      <c r="D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935.60854000000006</v>
      </c>
      <c r="E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935.67854</v>
      </c>
      <c r="F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936.18853999999999</v>
      </c>
      <c r="G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916.07853999999986</v>
      </c>
      <c r="H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935.26853999999992</v>
      </c>
      <c r="I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1007.8585399999999</v>
      </c>
      <c r="J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925.36853999999994</v>
      </c>
      <c r="K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982.38853999999992</v>
      </c>
      <c r="L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982.5385399999999</v>
      </c>
      <c r="M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993.93853999999999</v>
      </c>
      <c r="N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931.79854</v>
      </c>
      <c r="O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915.42854</v>
      </c>
      <c r="P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919.35853999999995</v>
      </c>
      <c r="Q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919.19853999999998</v>
      </c>
      <c r="R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931.71853999999996</v>
      </c>
      <c r="S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930.61853999999994</v>
      </c>
      <c r="T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1022.3485400000001</v>
      </c>
      <c r="U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989.41853999999989</v>
      </c>
      <c r="V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972.30853999999988</v>
      </c>
      <c r="W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1072.55854</v>
      </c>
      <c r="X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1213.54854</v>
      </c>
      <c r="Y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1058.6185400000002</v>
      </c>
    </row>
    <row r="166" spans="1:25" x14ac:dyDescent="0.2">
      <c r="A166" s="78">
        <f t="shared" ref="A166:A194" si="7">A165+1</f>
        <v>42797</v>
      </c>
      <c r="B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949.73853999999994</v>
      </c>
      <c r="C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942.57853999999998</v>
      </c>
      <c r="D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986.07853999999998</v>
      </c>
      <c r="E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986.11854000000005</v>
      </c>
      <c r="F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986.75853999999993</v>
      </c>
      <c r="G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943.24853999999993</v>
      </c>
      <c r="H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943.22853999999995</v>
      </c>
      <c r="I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1001.1085400000001</v>
      </c>
      <c r="J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962.20853999999997</v>
      </c>
      <c r="K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1058.4285399999999</v>
      </c>
      <c r="L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1058.4785400000001</v>
      </c>
      <c r="M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938.19853999999998</v>
      </c>
      <c r="N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931.63854000000003</v>
      </c>
      <c r="O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931.44853999999998</v>
      </c>
      <c r="P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961.81853999999998</v>
      </c>
      <c r="Q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961.73853999999994</v>
      </c>
      <c r="R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961.46853999999996</v>
      </c>
      <c r="S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936.34853999999996</v>
      </c>
      <c r="T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974.93853999999999</v>
      </c>
      <c r="U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996.07853999999998</v>
      </c>
      <c r="V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985.74853999999993</v>
      </c>
      <c r="W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1064.1585399999999</v>
      </c>
      <c r="X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1215.58854</v>
      </c>
      <c r="Y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1056.82854</v>
      </c>
    </row>
    <row r="167" spans="1:25" x14ac:dyDescent="0.2">
      <c r="A167" s="78">
        <f t="shared" si="7"/>
        <v>42798</v>
      </c>
      <c r="B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963.66853999999989</v>
      </c>
      <c r="C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973.82853999999998</v>
      </c>
      <c r="D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990.66853999999989</v>
      </c>
      <c r="E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990.72853999999995</v>
      </c>
      <c r="F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991.34854000000007</v>
      </c>
      <c r="G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950.20853999999997</v>
      </c>
      <c r="H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939.98853999999994</v>
      </c>
      <c r="I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965.77853999999991</v>
      </c>
      <c r="J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1092.27854</v>
      </c>
      <c r="K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922.48853999999994</v>
      </c>
      <c r="L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922.88854000000003</v>
      </c>
      <c r="M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922.66854000000001</v>
      </c>
      <c r="N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922.38854000000003</v>
      </c>
      <c r="O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1214.50854</v>
      </c>
      <c r="P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1200.31854</v>
      </c>
      <c r="Q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1187.1085399999999</v>
      </c>
      <c r="R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952.11853999999994</v>
      </c>
      <c r="S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914.29853999999989</v>
      </c>
      <c r="T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1155.29854</v>
      </c>
      <c r="U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1245.50854</v>
      </c>
      <c r="V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1188.26854</v>
      </c>
      <c r="W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1074.75854</v>
      </c>
      <c r="X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958.13854000000003</v>
      </c>
      <c r="Y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1085.49854</v>
      </c>
    </row>
    <row r="168" spans="1:25" x14ac:dyDescent="0.2">
      <c r="A168" s="78">
        <f t="shared" si="7"/>
        <v>42799</v>
      </c>
      <c r="B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960.73853999999994</v>
      </c>
      <c r="C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973.47853999999995</v>
      </c>
      <c r="D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989.82853999999998</v>
      </c>
      <c r="E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989.84853999999996</v>
      </c>
      <c r="F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990.81853999999987</v>
      </c>
      <c r="G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949.77853999999991</v>
      </c>
      <c r="H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934.46853999999996</v>
      </c>
      <c r="I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963.20853999999997</v>
      </c>
      <c r="J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1085.33854</v>
      </c>
      <c r="K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936.29854</v>
      </c>
      <c r="L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959.80853999999999</v>
      </c>
      <c r="M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959.80853999999999</v>
      </c>
      <c r="N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959.26854000000003</v>
      </c>
      <c r="O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1132.04854</v>
      </c>
      <c r="P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1097.56854</v>
      </c>
      <c r="Q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1094.3585399999999</v>
      </c>
      <c r="R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1000.5985399999998</v>
      </c>
      <c r="S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922.61853999999994</v>
      </c>
      <c r="T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1079.3585399999999</v>
      </c>
      <c r="U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1169.02854</v>
      </c>
      <c r="V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1123.3785400000002</v>
      </c>
      <c r="W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1043.02854</v>
      </c>
      <c r="X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917.13854000000003</v>
      </c>
      <c r="Y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1057.7085400000001</v>
      </c>
    </row>
    <row r="169" spans="1:25" x14ac:dyDescent="0.2">
      <c r="A169" s="78">
        <f t="shared" si="7"/>
        <v>42800</v>
      </c>
      <c r="B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932.16854000000001</v>
      </c>
      <c r="C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970.67854</v>
      </c>
      <c r="D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1017.1085399999999</v>
      </c>
      <c r="E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1033.4185400000001</v>
      </c>
      <c r="F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1016.69854</v>
      </c>
      <c r="G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986.33853999999997</v>
      </c>
      <c r="H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916.4085399999999</v>
      </c>
      <c r="I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1059.1885400000001</v>
      </c>
      <c r="J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974.58853999999997</v>
      </c>
      <c r="K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1057.07854</v>
      </c>
      <c r="L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1057.24854</v>
      </c>
      <c r="M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978.72853999999995</v>
      </c>
      <c r="N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979.50853999999993</v>
      </c>
      <c r="O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979.10853999999995</v>
      </c>
      <c r="P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961.93853999999988</v>
      </c>
      <c r="Q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944.26853999999992</v>
      </c>
      <c r="R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913.0385399999999</v>
      </c>
      <c r="S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934.97853999999995</v>
      </c>
      <c r="T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985.32853999999998</v>
      </c>
      <c r="U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1007.68854</v>
      </c>
      <c r="V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982.10854000000006</v>
      </c>
      <c r="W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1064.26854</v>
      </c>
      <c r="X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1220.1585400000001</v>
      </c>
      <c r="Y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1054.1285400000002</v>
      </c>
    </row>
    <row r="170" spans="1:25" x14ac:dyDescent="0.2">
      <c r="A170" s="78">
        <f t="shared" si="7"/>
        <v>42801</v>
      </c>
      <c r="B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931.47853999999995</v>
      </c>
      <c r="C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971.15854000000002</v>
      </c>
      <c r="D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1017.5085399999999</v>
      </c>
      <c r="E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1033.9085400000001</v>
      </c>
      <c r="F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1017.42854</v>
      </c>
      <c r="G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986.29854</v>
      </c>
      <c r="H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930.06853999999998</v>
      </c>
      <c r="I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1108.8785399999999</v>
      </c>
      <c r="J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1015.9985399999999</v>
      </c>
      <c r="K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1125.4585400000001</v>
      </c>
      <c r="L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1076.29854</v>
      </c>
      <c r="M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931.49853999999993</v>
      </c>
      <c r="N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931.01853999999992</v>
      </c>
      <c r="O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930.64854000000003</v>
      </c>
      <c r="P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930.52854000000002</v>
      </c>
      <c r="Q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930.60853999999995</v>
      </c>
      <c r="R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913.08853999999997</v>
      </c>
      <c r="S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946.79854</v>
      </c>
      <c r="T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957.40854000000002</v>
      </c>
      <c r="U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994.61853999999994</v>
      </c>
      <c r="V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958.74853999999993</v>
      </c>
      <c r="W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1031.6085400000002</v>
      </c>
      <c r="X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1213.9485400000001</v>
      </c>
      <c r="Y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1019.15854</v>
      </c>
    </row>
    <row r="171" spans="1:25" x14ac:dyDescent="0.2">
      <c r="A171" s="78">
        <f t="shared" si="7"/>
        <v>42802</v>
      </c>
      <c r="B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912.32853999999998</v>
      </c>
      <c r="C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990.56853999999998</v>
      </c>
      <c r="D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1064.7385400000001</v>
      </c>
      <c r="E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1064.55854</v>
      </c>
      <c r="F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1064.49854</v>
      </c>
      <c r="G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1035.6785400000001</v>
      </c>
      <c r="H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1008.1085399999999</v>
      </c>
      <c r="I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974.35853999999995</v>
      </c>
      <c r="J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952.00853999999993</v>
      </c>
      <c r="K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1152.75854</v>
      </c>
      <c r="L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1056.6485399999999</v>
      </c>
      <c r="M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1056.59854</v>
      </c>
      <c r="N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1076.34854</v>
      </c>
      <c r="O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1092.28854</v>
      </c>
      <c r="P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1090.6385400000001</v>
      </c>
      <c r="Q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1129.74854</v>
      </c>
      <c r="R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926.71853999999996</v>
      </c>
      <c r="S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962.30853999999999</v>
      </c>
      <c r="T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1049.4385400000001</v>
      </c>
      <c r="U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1150.08854</v>
      </c>
      <c r="V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1119.56854</v>
      </c>
      <c r="W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1034.1785400000001</v>
      </c>
      <c r="X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921.22853999999995</v>
      </c>
      <c r="Y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1085.29854</v>
      </c>
    </row>
    <row r="172" spans="1:25" x14ac:dyDescent="0.2">
      <c r="A172" s="78">
        <f t="shared" si="7"/>
        <v>42803</v>
      </c>
      <c r="B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928.31853999999998</v>
      </c>
      <c r="C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971.58853999999997</v>
      </c>
      <c r="D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1017.91854</v>
      </c>
      <c r="E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1034.34854</v>
      </c>
      <c r="F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1034.51854</v>
      </c>
      <c r="G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1002.1185399999999</v>
      </c>
      <c r="H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943.85853999999995</v>
      </c>
      <c r="I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1092.9185400000001</v>
      </c>
      <c r="J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988.71853999999996</v>
      </c>
      <c r="K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1096.4585400000001</v>
      </c>
      <c r="L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1041.25854</v>
      </c>
      <c r="M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962.70853999999997</v>
      </c>
      <c r="N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931.80853999999999</v>
      </c>
      <c r="O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949.81853999999998</v>
      </c>
      <c r="P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949.82853999999998</v>
      </c>
      <c r="Q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962.33853999999997</v>
      </c>
      <c r="R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962.64854000000003</v>
      </c>
      <c r="S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952.25853999999993</v>
      </c>
      <c r="T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922.09853999999996</v>
      </c>
      <c r="U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974.58853999999997</v>
      </c>
      <c r="V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917.39854000000003</v>
      </c>
      <c r="W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1010.51854</v>
      </c>
      <c r="X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1166.74854</v>
      </c>
      <c r="Y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1012.69854</v>
      </c>
    </row>
    <row r="173" spans="1:25" x14ac:dyDescent="0.2">
      <c r="A173" s="78">
        <f t="shared" si="7"/>
        <v>42804</v>
      </c>
      <c r="B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916.57853999999986</v>
      </c>
      <c r="C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1002.0185399999999</v>
      </c>
      <c r="D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1018.1085399999999</v>
      </c>
      <c r="E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1034.49854</v>
      </c>
      <c r="F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1034.6285399999999</v>
      </c>
      <c r="G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1002.32854</v>
      </c>
      <c r="H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943.44853999999998</v>
      </c>
      <c r="I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1091.77854</v>
      </c>
      <c r="J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988.18853999999999</v>
      </c>
      <c r="K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1057.6485400000001</v>
      </c>
      <c r="L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1031.32854</v>
      </c>
      <c r="M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940.17854</v>
      </c>
      <c r="N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937.23853999999994</v>
      </c>
      <c r="O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949.18853999999999</v>
      </c>
      <c r="P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949.17854</v>
      </c>
      <c r="Q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961.74853999999993</v>
      </c>
      <c r="R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931.17854</v>
      </c>
      <c r="S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960.50853999999993</v>
      </c>
      <c r="T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944.50853999999993</v>
      </c>
      <c r="U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994.92854</v>
      </c>
      <c r="V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977.31853999999998</v>
      </c>
      <c r="W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1026.3985400000001</v>
      </c>
      <c r="X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1182.30854</v>
      </c>
      <c r="Y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1040.4185400000001</v>
      </c>
    </row>
    <row r="174" spans="1:25" x14ac:dyDescent="0.2">
      <c r="A174" s="78">
        <f t="shared" si="7"/>
        <v>42805</v>
      </c>
      <c r="B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956.57853999999998</v>
      </c>
      <c r="C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957.58853999999997</v>
      </c>
      <c r="D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990.58853999999997</v>
      </c>
      <c r="E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990.42854</v>
      </c>
      <c r="F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1007.7885399999999</v>
      </c>
      <c r="G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990.28854000000001</v>
      </c>
      <c r="H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941.64853999999991</v>
      </c>
      <c r="I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960.57853999999998</v>
      </c>
      <c r="J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1099.8685400000002</v>
      </c>
      <c r="K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959.02853999999991</v>
      </c>
      <c r="L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959.20853999999997</v>
      </c>
      <c r="M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959.10854000000006</v>
      </c>
      <c r="N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1000.3785399999999</v>
      </c>
      <c r="O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1140.2085400000001</v>
      </c>
      <c r="P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1099.27854</v>
      </c>
      <c r="Q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1098.54854</v>
      </c>
      <c r="R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1096.1585400000001</v>
      </c>
      <c r="S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1002.1185399999999</v>
      </c>
      <c r="T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1049.1585399999999</v>
      </c>
      <c r="U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1131.4185400000001</v>
      </c>
      <c r="V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1106.77854</v>
      </c>
      <c r="W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1013.09854</v>
      </c>
      <c r="X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920.99853999999993</v>
      </c>
      <c r="Y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1058.1085399999999</v>
      </c>
    </row>
    <row r="175" spans="1:25" x14ac:dyDescent="0.2">
      <c r="A175" s="78">
        <f t="shared" si="7"/>
        <v>42806</v>
      </c>
      <c r="B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957.14853999999991</v>
      </c>
      <c r="C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957.63853999999992</v>
      </c>
      <c r="D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990.49853999999993</v>
      </c>
      <c r="E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990.5385399999999</v>
      </c>
      <c r="F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1007.9185399999999</v>
      </c>
      <c r="G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990.46853999999996</v>
      </c>
      <c r="H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941.51854000000003</v>
      </c>
      <c r="I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949.86853999999994</v>
      </c>
      <c r="J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1007.3685399999999</v>
      </c>
      <c r="K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1075.78854</v>
      </c>
      <c r="L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1037.1085399999999</v>
      </c>
      <c r="M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1018.7485399999999</v>
      </c>
      <c r="N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1046.6685400000001</v>
      </c>
      <c r="O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1106.6985400000001</v>
      </c>
      <c r="P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1085.6585400000001</v>
      </c>
      <c r="Q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1082.1685400000001</v>
      </c>
      <c r="R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1097.49854</v>
      </c>
      <c r="S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1002.6585399999999</v>
      </c>
      <c r="T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1049.9385400000001</v>
      </c>
      <c r="U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1129.1185400000002</v>
      </c>
      <c r="V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1106.4385400000001</v>
      </c>
      <c r="W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1011.9185399999999</v>
      </c>
      <c r="X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935.76854000000003</v>
      </c>
      <c r="Y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1058.34854</v>
      </c>
    </row>
    <row r="176" spans="1:25" x14ac:dyDescent="0.2">
      <c r="A176" s="78">
        <f t="shared" si="7"/>
        <v>42807</v>
      </c>
      <c r="B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916.07853999999986</v>
      </c>
      <c r="C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971.17854</v>
      </c>
      <c r="D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1017.42854</v>
      </c>
      <c r="E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1034.02854</v>
      </c>
      <c r="F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1033.50854</v>
      </c>
      <c r="G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1001.13854</v>
      </c>
      <c r="H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963.97853999999995</v>
      </c>
      <c r="I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1091.2385400000001</v>
      </c>
      <c r="J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973.88853999999992</v>
      </c>
      <c r="K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1030.24854</v>
      </c>
      <c r="L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1005.3685399999999</v>
      </c>
      <c r="M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977.09853999999996</v>
      </c>
      <c r="N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913.17854</v>
      </c>
      <c r="O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930.48853999999994</v>
      </c>
      <c r="P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948.58853999999997</v>
      </c>
      <c r="Q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948.36853999999994</v>
      </c>
      <c r="R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948.36853999999994</v>
      </c>
      <c r="S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942.23853999999994</v>
      </c>
      <c r="T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921.07853999999998</v>
      </c>
      <c r="U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1003.7685399999999</v>
      </c>
      <c r="V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982.78854000000001</v>
      </c>
      <c r="W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1034.08854</v>
      </c>
      <c r="X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1201.78854</v>
      </c>
      <c r="Y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1047.00854</v>
      </c>
    </row>
    <row r="177" spans="1:25" x14ac:dyDescent="0.2">
      <c r="A177" s="78">
        <f t="shared" si="7"/>
        <v>42808</v>
      </c>
      <c r="B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932.5385399999999</v>
      </c>
      <c r="C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970.87853999999993</v>
      </c>
      <c r="D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1017.0085399999999</v>
      </c>
      <c r="E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1033.6185399999999</v>
      </c>
      <c r="F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1033.53854</v>
      </c>
      <c r="G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1017.6085399999999</v>
      </c>
      <c r="H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965.04854</v>
      </c>
      <c r="I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1109.1785400000001</v>
      </c>
      <c r="J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974.74854000000005</v>
      </c>
      <c r="K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1076.25854</v>
      </c>
      <c r="L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1031.4085399999999</v>
      </c>
      <c r="M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965.91853999999989</v>
      </c>
      <c r="N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914.08853999999997</v>
      </c>
      <c r="O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913.97853999999995</v>
      </c>
      <c r="P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925.53854000000001</v>
      </c>
      <c r="Q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937.09853999999996</v>
      </c>
      <c r="R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937.60853999999995</v>
      </c>
      <c r="S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915.37853999999993</v>
      </c>
      <c r="T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917.40854000000002</v>
      </c>
      <c r="U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989.75854000000004</v>
      </c>
      <c r="V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973.04854</v>
      </c>
      <c r="W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1032.78854</v>
      </c>
      <c r="X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1184.4885400000001</v>
      </c>
      <c r="Y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1042.8885399999999</v>
      </c>
    </row>
    <row r="178" spans="1:25" x14ac:dyDescent="0.2">
      <c r="A178" s="78">
        <f t="shared" si="7"/>
        <v>42809</v>
      </c>
      <c r="B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915.74853999999993</v>
      </c>
      <c r="C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970.5385399999999</v>
      </c>
      <c r="D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1016.5885400000001</v>
      </c>
      <c r="E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1050.04854</v>
      </c>
      <c r="F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1050.2285400000001</v>
      </c>
      <c r="G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1016.7385399999999</v>
      </c>
      <c r="H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964.40854000000002</v>
      </c>
      <c r="I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1126.1485399999999</v>
      </c>
      <c r="J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1001.20854</v>
      </c>
      <c r="K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1075.2385400000001</v>
      </c>
      <c r="L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1005.7585399999999</v>
      </c>
      <c r="M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990.19853999999998</v>
      </c>
      <c r="N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965.84853999999996</v>
      </c>
      <c r="O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966.05853999999988</v>
      </c>
      <c r="P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965.75853999999993</v>
      </c>
      <c r="Q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965.66854000000001</v>
      </c>
      <c r="R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963.79853999999989</v>
      </c>
      <c r="S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982.85853999999995</v>
      </c>
      <c r="T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974.57853999999998</v>
      </c>
      <c r="U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995.40854000000002</v>
      </c>
      <c r="V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977.01853999999992</v>
      </c>
      <c r="W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1035.6085400000002</v>
      </c>
      <c r="X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1189.2285400000001</v>
      </c>
      <c r="Y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1045.3885400000001</v>
      </c>
    </row>
    <row r="179" spans="1:25" x14ac:dyDescent="0.2">
      <c r="A179" s="78">
        <f t="shared" si="7"/>
        <v>42810</v>
      </c>
      <c r="B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915.2885399999999</v>
      </c>
      <c r="C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984.99853999999993</v>
      </c>
      <c r="D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1016.2485399999999</v>
      </c>
      <c r="E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1049.9885400000001</v>
      </c>
      <c r="F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1049.9085399999999</v>
      </c>
      <c r="G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1016.5585399999999</v>
      </c>
      <c r="H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963.48853999999994</v>
      </c>
      <c r="I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1091.4285400000001</v>
      </c>
      <c r="J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949.10853999999995</v>
      </c>
      <c r="K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1030.52854</v>
      </c>
      <c r="L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1005.28854</v>
      </c>
      <c r="M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993.55853999999988</v>
      </c>
      <c r="N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968.76853999999992</v>
      </c>
      <c r="O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968.07853999999998</v>
      </c>
      <c r="P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967.13853999999992</v>
      </c>
      <c r="Q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966.94853999999998</v>
      </c>
      <c r="R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961.50853999999993</v>
      </c>
      <c r="S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979.73853999999994</v>
      </c>
      <c r="T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977.36853999999994</v>
      </c>
      <c r="U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1016.27854</v>
      </c>
      <c r="V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975.52853999999991</v>
      </c>
      <c r="W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1023.4485399999999</v>
      </c>
      <c r="X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1191.1585400000001</v>
      </c>
      <c r="Y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1024.79854</v>
      </c>
    </row>
    <row r="180" spans="1:25" x14ac:dyDescent="0.2">
      <c r="A180" s="78">
        <f t="shared" si="7"/>
        <v>42811</v>
      </c>
      <c r="B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915.79854</v>
      </c>
      <c r="C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984.86853999999994</v>
      </c>
      <c r="D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1041.1985400000001</v>
      </c>
      <c r="E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1049.76854</v>
      </c>
      <c r="F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1049.58854</v>
      </c>
      <c r="G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1015.7385399999999</v>
      </c>
      <c r="H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963.61853999999994</v>
      </c>
      <c r="I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1090.7385400000001</v>
      </c>
      <c r="J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961.65854000000002</v>
      </c>
      <c r="K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1030.6885400000001</v>
      </c>
      <c r="L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1005.77854</v>
      </c>
      <c r="M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995.29853999999989</v>
      </c>
      <c r="N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968.90854000000002</v>
      </c>
      <c r="O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968.62853999999993</v>
      </c>
      <c r="P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966.94853999999998</v>
      </c>
      <c r="Q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965.32853999999998</v>
      </c>
      <c r="R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965.10853999999995</v>
      </c>
      <c r="S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989.42854</v>
      </c>
      <c r="T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945.95853999999997</v>
      </c>
      <c r="U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977.63854000000003</v>
      </c>
      <c r="V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978.94853999999998</v>
      </c>
      <c r="W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1042.1285399999999</v>
      </c>
      <c r="X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1186.83854</v>
      </c>
      <c r="Y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1021.6085399999999</v>
      </c>
    </row>
    <row r="181" spans="1:25" x14ac:dyDescent="0.2">
      <c r="A181" s="78">
        <f t="shared" si="7"/>
        <v>42812</v>
      </c>
      <c r="B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929.2885399999999</v>
      </c>
      <c r="C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973.24853999999993</v>
      </c>
      <c r="D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1035.32854</v>
      </c>
      <c r="E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1035.3785399999999</v>
      </c>
      <c r="F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1035.02854</v>
      </c>
      <c r="G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1008.0385399999999</v>
      </c>
      <c r="H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949.83853999999997</v>
      </c>
      <c r="I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912.73853999999994</v>
      </c>
      <c r="J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957.69853999999998</v>
      </c>
      <c r="K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983.96853999999996</v>
      </c>
      <c r="L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959.95853999999997</v>
      </c>
      <c r="M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936.63853999999992</v>
      </c>
      <c r="N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936.71853999999996</v>
      </c>
      <c r="O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1134.8085400000002</v>
      </c>
      <c r="P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1132.9785400000001</v>
      </c>
      <c r="Q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1118.6985400000001</v>
      </c>
      <c r="R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1002.7685399999999</v>
      </c>
      <c r="S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923.21853999999996</v>
      </c>
      <c r="T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1089.81854</v>
      </c>
      <c r="U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1161.1185400000002</v>
      </c>
      <c r="V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1121.9785400000001</v>
      </c>
      <c r="W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1053.8885399999999</v>
      </c>
      <c r="X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939.67854</v>
      </c>
      <c r="Y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1067.9485400000001</v>
      </c>
    </row>
    <row r="182" spans="1:25" x14ac:dyDescent="0.2">
      <c r="A182" s="78">
        <f t="shared" si="7"/>
        <v>42813</v>
      </c>
      <c r="B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941.77853999999991</v>
      </c>
      <c r="C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973.64854000000003</v>
      </c>
      <c r="D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990.28854000000001</v>
      </c>
      <c r="E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1035.26854</v>
      </c>
      <c r="F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1035.29854</v>
      </c>
      <c r="G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1007.6185399999999</v>
      </c>
      <c r="H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990.58853999999997</v>
      </c>
      <c r="I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950.13854000000003</v>
      </c>
      <c r="J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953.95853999999997</v>
      </c>
      <c r="K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1019.09854</v>
      </c>
      <c r="L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984.77853999999991</v>
      </c>
      <c r="M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984.91853999999989</v>
      </c>
      <c r="N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984.62853999999993</v>
      </c>
      <c r="O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1098.2285400000001</v>
      </c>
      <c r="P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1097.9385400000001</v>
      </c>
      <c r="Q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1079.59854</v>
      </c>
      <c r="R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1018.47854</v>
      </c>
      <c r="S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960.68853999999999</v>
      </c>
      <c r="T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1078.80854</v>
      </c>
      <c r="U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1176.2385400000001</v>
      </c>
      <c r="V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1120.1185400000002</v>
      </c>
      <c r="W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1061.4785400000001</v>
      </c>
      <c r="X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922.55853999999999</v>
      </c>
      <c r="Y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1048.4185400000001</v>
      </c>
    </row>
    <row r="183" spans="1:25" x14ac:dyDescent="0.2">
      <c r="A183" s="78">
        <f t="shared" si="7"/>
        <v>42814</v>
      </c>
      <c r="B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929.24853999999993</v>
      </c>
      <c r="C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1001.7585399999999</v>
      </c>
      <c r="D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1042.54854</v>
      </c>
      <c r="E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1051.2385400000001</v>
      </c>
      <c r="F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1051.1385400000001</v>
      </c>
      <c r="G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1017.5085399999999</v>
      </c>
      <c r="H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964.72853999999995</v>
      </c>
      <c r="I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1092.08854</v>
      </c>
      <c r="J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962.06853999999987</v>
      </c>
      <c r="K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1031.07854</v>
      </c>
      <c r="L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990.10853999999995</v>
      </c>
      <c r="M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977.50853999999993</v>
      </c>
      <c r="N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967.38854000000003</v>
      </c>
      <c r="O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958.57853999999986</v>
      </c>
      <c r="P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957.83853999999997</v>
      </c>
      <c r="Q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965.27853999999991</v>
      </c>
      <c r="R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965.29853999999989</v>
      </c>
      <c r="S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988.76853999999992</v>
      </c>
      <c r="T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947.31853999999998</v>
      </c>
      <c r="U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980.64854000000003</v>
      </c>
      <c r="V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980.59853999999996</v>
      </c>
      <c r="W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1056.00854</v>
      </c>
      <c r="X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1186.6885400000001</v>
      </c>
      <c r="Y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1021.8085399999999</v>
      </c>
    </row>
    <row r="184" spans="1:25" x14ac:dyDescent="0.2">
      <c r="A184" s="78">
        <f t="shared" si="7"/>
        <v>42815</v>
      </c>
      <c r="B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930.33853999999997</v>
      </c>
      <c r="C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963.26854000000003</v>
      </c>
      <c r="D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1000.9085399999999</v>
      </c>
      <c r="E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1016.81854</v>
      </c>
      <c r="F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1016.68854</v>
      </c>
      <c r="G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1016.79854</v>
      </c>
      <c r="H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929.37854000000004</v>
      </c>
      <c r="I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1092.00854</v>
      </c>
      <c r="J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961.79854</v>
      </c>
      <c r="K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1031.3985399999999</v>
      </c>
      <c r="L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990.51853999999992</v>
      </c>
      <c r="M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979.43853999999999</v>
      </c>
      <c r="N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969.63854000000003</v>
      </c>
      <c r="O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960.73853999999994</v>
      </c>
      <c r="P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959.36853999999994</v>
      </c>
      <c r="Q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967.44853999999998</v>
      </c>
      <c r="R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967.6585399999999</v>
      </c>
      <c r="S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991.54854</v>
      </c>
      <c r="T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949.27853999999991</v>
      </c>
      <c r="U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982.11854000000005</v>
      </c>
      <c r="V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981.79854</v>
      </c>
      <c r="W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1058.2185400000001</v>
      </c>
      <c r="X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1213.5985400000002</v>
      </c>
      <c r="Y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1036.7385400000001</v>
      </c>
    </row>
    <row r="185" spans="1:25" x14ac:dyDescent="0.2">
      <c r="A185" s="78">
        <f t="shared" si="7"/>
        <v>42816</v>
      </c>
      <c r="B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931.34853999999996</v>
      </c>
      <c r="C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962.80853999999999</v>
      </c>
      <c r="D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1016.3685399999999</v>
      </c>
      <c r="E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1041.4785400000001</v>
      </c>
      <c r="F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1041.4785400000001</v>
      </c>
      <c r="G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1016.5585399999999</v>
      </c>
      <c r="H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963.67853999999988</v>
      </c>
      <c r="I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1090.6385400000001</v>
      </c>
      <c r="J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961.73853999999994</v>
      </c>
      <c r="K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1031.9885400000001</v>
      </c>
      <c r="L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990.90854000000002</v>
      </c>
      <c r="M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983.58853999999997</v>
      </c>
      <c r="N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966.47853999999995</v>
      </c>
      <c r="O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958.15854000000002</v>
      </c>
      <c r="P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957.87853999999993</v>
      </c>
      <c r="Q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965.88853999999992</v>
      </c>
      <c r="R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965.70853999999997</v>
      </c>
      <c r="S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989.45853999999997</v>
      </c>
      <c r="T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947.72853999999995</v>
      </c>
      <c r="U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979.20853999999997</v>
      </c>
      <c r="V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979.57853999999998</v>
      </c>
      <c r="W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1052.3685400000002</v>
      </c>
      <c r="X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1194.51854</v>
      </c>
      <c r="Y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1001.3785399999999</v>
      </c>
    </row>
    <row r="186" spans="1:25" x14ac:dyDescent="0.2">
      <c r="A186" s="78">
        <f t="shared" si="7"/>
        <v>42817</v>
      </c>
      <c r="B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915.85853999999995</v>
      </c>
      <c r="C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985.78854000000001</v>
      </c>
      <c r="D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1017.0285399999999</v>
      </c>
      <c r="E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1041.8585399999999</v>
      </c>
      <c r="F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1041.8585399999999</v>
      </c>
      <c r="G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1016.84854</v>
      </c>
      <c r="H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963.94853999999998</v>
      </c>
      <c r="I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1091.8585400000002</v>
      </c>
      <c r="J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961.95853999999997</v>
      </c>
      <c r="K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1031.7185400000001</v>
      </c>
      <c r="L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990.87854000000004</v>
      </c>
      <c r="M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939.65854000000002</v>
      </c>
      <c r="N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940.21853999999996</v>
      </c>
      <c r="O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940.21853999999996</v>
      </c>
      <c r="P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940.14854000000003</v>
      </c>
      <c r="Q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963.58853999999997</v>
      </c>
      <c r="R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963.34853999999996</v>
      </c>
      <c r="S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984.55853999999999</v>
      </c>
      <c r="T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946.61854000000005</v>
      </c>
      <c r="U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978.70853999999997</v>
      </c>
      <c r="V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979.72853999999995</v>
      </c>
      <c r="W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1046.2185400000001</v>
      </c>
      <c r="X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1166.4685400000001</v>
      </c>
      <c r="Y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1031.4085399999999</v>
      </c>
    </row>
    <row r="187" spans="1:25" x14ac:dyDescent="0.2">
      <c r="A187" s="78">
        <f t="shared" si="7"/>
        <v>42818</v>
      </c>
      <c r="B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916.04853999999989</v>
      </c>
      <c r="C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1001.42854</v>
      </c>
      <c r="D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1033.9885400000001</v>
      </c>
      <c r="E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1068.7385400000001</v>
      </c>
      <c r="F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1068.6585400000001</v>
      </c>
      <c r="G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1017.2585399999999</v>
      </c>
      <c r="H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963.94853999999998</v>
      </c>
      <c r="I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1091.8385400000002</v>
      </c>
      <c r="J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995.18853999999999</v>
      </c>
      <c r="K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1096.1685400000001</v>
      </c>
      <c r="L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1031.9585400000001</v>
      </c>
      <c r="M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923.47853999999995</v>
      </c>
      <c r="N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923.58853999999985</v>
      </c>
      <c r="O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923.51853999999992</v>
      </c>
      <c r="P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923.5385399999999</v>
      </c>
      <c r="Q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923.30853999999999</v>
      </c>
      <c r="R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963.13854000000003</v>
      </c>
      <c r="S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986.38853999999992</v>
      </c>
      <c r="T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947.45853999999997</v>
      </c>
      <c r="U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983.89854000000003</v>
      </c>
      <c r="V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981.33853999999997</v>
      </c>
      <c r="W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1053.04854</v>
      </c>
      <c r="X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1191.04854</v>
      </c>
      <c r="Y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1031.09854</v>
      </c>
    </row>
    <row r="188" spans="1:25" x14ac:dyDescent="0.2">
      <c r="A188" s="78">
        <f t="shared" si="7"/>
        <v>42819</v>
      </c>
      <c r="B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912.29854</v>
      </c>
      <c r="C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1008.22854</v>
      </c>
      <c r="D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1026.28854</v>
      </c>
      <c r="E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1035.4385400000001</v>
      </c>
      <c r="F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1035.34854</v>
      </c>
      <c r="G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1007.67854</v>
      </c>
      <c r="H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990.55853999999999</v>
      </c>
      <c r="I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944.30853999999999</v>
      </c>
      <c r="J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977.38853999999992</v>
      </c>
      <c r="K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1018.7785399999999</v>
      </c>
      <c r="L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984.22853999999995</v>
      </c>
      <c r="M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983.96853999999996</v>
      </c>
      <c r="N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983.68853999999999</v>
      </c>
      <c r="O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1158.83854</v>
      </c>
      <c r="P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1154.7285400000001</v>
      </c>
      <c r="Q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1126.9085400000001</v>
      </c>
      <c r="R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1019.04854</v>
      </c>
      <c r="S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960.66853999999989</v>
      </c>
      <c r="T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1100.3785400000002</v>
      </c>
      <c r="U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1203.4885400000001</v>
      </c>
      <c r="V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1139.3485400000002</v>
      </c>
      <c r="W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1068.00854</v>
      </c>
      <c r="X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921.93853999999999</v>
      </c>
      <c r="Y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1073.9385400000001</v>
      </c>
    </row>
    <row r="189" spans="1:25" x14ac:dyDescent="0.2">
      <c r="A189" s="78">
        <f t="shared" si="7"/>
        <v>42820</v>
      </c>
      <c r="B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912.02853999999991</v>
      </c>
      <c r="C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990.28854000000001</v>
      </c>
      <c r="D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1035.4085399999999</v>
      </c>
      <c r="E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1035.4085399999999</v>
      </c>
      <c r="F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1035.26854</v>
      </c>
      <c r="G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1007.82854</v>
      </c>
      <c r="H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949.31853999999987</v>
      </c>
      <c r="I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919.61853999999994</v>
      </c>
      <c r="J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956.26853999999992</v>
      </c>
      <c r="K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1037.1685399999999</v>
      </c>
      <c r="L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1047.4885400000001</v>
      </c>
      <c r="M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1047.2085400000001</v>
      </c>
      <c r="N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1076.1985400000001</v>
      </c>
      <c r="O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1107.74854</v>
      </c>
      <c r="P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1050.8985399999999</v>
      </c>
      <c r="Q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1042.2085400000001</v>
      </c>
      <c r="R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1128.6485400000001</v>
      </c>
      <c r="S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1000.9085399999999</v>
      </c>
      <c r="T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988.91853999999989</v>
      </c>
      <c r="U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1122.74854</v>
      </c>
      <c r="V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1085.81854</v>
      </c>
      <c r="W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1015.3885399999999</v>
      </c>
      <c r="X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959.54853999999989</v>
      </c>
      <c r="Y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1005.0085399999999</v>
      </c>
    </row>
    <row r="190" spans="1:25" x14ac:dyDescent="0.2">
      <c r="A190" s="78">
        <f t="shared" si="7"/>
        <v>42821</v>
      </c>
      <c r="B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915.93853999999988</v>
      </c>
      <c r="C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1001.14854</v>
      </c>
      <c r="D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1033.8385400000002</v>
      </c>
      <c r="E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1068.6885400000001</v>
      </c>
      <c r="F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1068.84854</v>
      </c>
      <c r="G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1042.1685400000001</v>
      </c>
      <c r="H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986.41854000000001</v>
      </c>
      <c r="I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1108.6685400000001</v>
      </c>
      <c r="J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1015.57854</v>
      </c>
      <c r="K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1125.1585400000001</v>
      </c>
      <c r="L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1076.27854</v>
      </c>
      <c r="M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924.63854000000003</v>
      </c>
      <c r="N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931.33853999999997</v>
      </c>
      <c r="O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931.19853999999998</v>
      </c>
      <c r="P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924.85853999999995</v>
      </c>
      <c r="Q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925.12853999999993</v>
      </c>
      <c r="R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967.84853999999996</v>
      </c>
      <c r="S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983.66853999999989</v>
      </c>
      <c r="T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950.41853999999989</v>
      </c>
      <c r="U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981.47853999999995</v>
      </c>
      <c r="V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983.03854000000001</v>
      </c>
      <c r="W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1031.1285400000002</v>
      </c>
      <c r="X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1161.24854</v>
      </c>
      <c r="Y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993.97853999999995</v>
      </c>
    </row>
    <row r="191" spans="1:25" x14ac:dyDescent="0.2">
      <c r="A191" s="78">
        <f t="shared" si="7"/>
        <v>42822</v>
      </c>
      <c r="B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940.86854000000005</v>
      </c>
      <c r="C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956.31853999999987</v>
      </c>
      <c r="D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985.61854000000005</v>
      </c>
      <c r="E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1000.8885399999999</v>
      </c>
      <c r="F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1000.97854</v>
      </c>
      <c r="G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985.66854000000001</v>
      </c>
      <c r="H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929.01853999999992</v>
      </c>
      <c r="I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1091.6385400000001</v>
      </c>
      <c r="J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961.55853999999999</v>
      </c>
      <c r="K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1056.6385399999999</v>
      </c>
      <c r="L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1030.6385400000001</v>
      </c>
      <c r="M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969.54853999999989</v>
      </c>
      <c r="N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943.66854000000001</v>
      </c>
      <c r="O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944.17854</v>
      </c>
      <c r="P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926.32853999999986</v>
      </c>
      <c r="Q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926.43853999999999</v>
      </c>
      <c r="R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970.09853999999984</v>
      </c>
      <c r="S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969.92853999999988</v>
      </c>
      <c r="T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952.13853999999992</v>
      </c>
      <c r="U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983.21853999999996</v>
      </c>
      <c r="V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983.64853999999991</v>
      </c>
      <c r="W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1030.81854</v>
      </c>
      <c r="X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1185.3585399999999</v>
      </c>
      <c r="Y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1026.83854</v>
      </c>
    </row>
    <row r="192" spans="1:25" x14ac:dyDescent="0.2">
      <c r="A192" s="78">
        <f t="shared" si="7"/>
        <v>42823</v>
      </c>
      <c r="B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928.87853999999993</v>
      </c>
      <c r="C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1001.15854</v>
      </c>
      <c r="D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985.75854000000004</v>
      </c>
      <c r="E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1017.29854</v>
      </c>
      <c r="F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1017.42854</v>
      </c>
      <c r="G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1001.5585399999999</v>
      </c>
      <c r="H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957.45853999999997</v>
      </c>
      <c r="I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1154.26854</v>
      </c>
      <c r="J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962.55853999999988</v>
      </c>
      <c r="K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1057.75854</v>
      </c>
      <c r="L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1032.03854</v>
      </c>
      <c r="M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973.17854</v>
      </c>
      <c r="N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945.03854000000001</v>
      </c>
      <c r="O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925.30853999999999</v>
      </c>
      <c r="P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937.01853999999992</v>
      </c>
      <c r="Q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936.92854</v>
      </c>
      <c r="R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925.01853999999992</v>
      </c>
      <c r="S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925.46853999999996</v>
      </c>
      <c r="T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954.88853999999992</v>
      </c>
      <c r="U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964.02853999999991</v>
      </c>
      <c r="V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985.95853999999997</v>
      </c>
      <c r="W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972.37854000000004</v>
      </c>
      <c r="X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1185.7285400000001</v>
      </c>
      <c r="Y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1036.51854</v>
      </c>
    </row>
    <row r="193" spans="1:25" x14ac:dyDescent="0.2">
      <c r="A193" s="78">
        <f t="shared" si="7"/>
        <v>42824</v>
      </c>
      <c r="B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928.23853999999994</v>
      </c>
      <c r="C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956.02853999999991</v>
      </c>
      <c r="D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1001.0185399999999</v>
      </c>
      <c r="E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1017.0185399999999</v>
      </c>
      <c r="F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1017.28854</v>
      </c>
      <c r="G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1001.13854</v>
      </c>
      <c r="H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956.91854000000001</v>
      </c>
      <c r="I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1073.9885400000001</v>
      </c>
      <c r="J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987.57853999999998</v>
      </c>
      <c r="K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1066.07854</v>
      </c>
      <c r="L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1057.1185399999999</v>
      </c>
      <c r="M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926.01854000000003</v>
      </c>
      <c r="N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925.01853999999992</v>
      </c>
      <c r="O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930.51854000000003</v>
      </c>
      <c r="P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960.64853999999991</v>
      </c>
      <c r="Q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959.86853999999994</v>
      </c>
      <c r="R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972.72853999999995</v>
      </c>
      <c r="S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972.59853999999996</v>
      </c>
      <c r="T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1021.47854</v>
      </c>
      <c r="U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953.1585399999999</v>
      </c>
      <c r="V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918.04854</v>
      </c>
      <c r="W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972.71853999999996</v>
      </c>
      <c r="X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1162.1785400000001</v>
      </c>
      <c r="Y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985.56853999999987</v>
      </c>
    </row>
    <row r="194" spans="1:25" x14ac:dyDescent="0.2">
      <c r="A194" s="78">
        <f t="shared" si="7"/>
        <v>42825</v>
      </c>
      <c r="B194" s="13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942.11853999999994</v>
      </c>
      <c r="C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985.72853999999995</v>
      </c>
      <c r="D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1017.20854</v>
      </c>
      <c r="E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1033.59854</v>
      </c>
      <c r="F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1042.30854</v>
      </c>
      <c r="G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1042.31854</v>
      </c>
      <c r="H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986.51853999999992</v>
      </c>
      <c r="I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1108.4885400000001</v>
      </c>
      <c r="J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987.04854</v>
      </c>
      <c r="K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1073.9785400000001</v>
      </c>
      <c r="L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988.81853999999998</v>
      </c>
      <c r="M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992.81853999999998</v>
      </c>
      <c r="N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982.66854000000001</v>
      </c>
      <c r="O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982.79854</v>
      </c>
      <c r="P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974.16854000000001</v>
      </c>
      <c r="Q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973.14854000000003</v>
      </c>
      <c r="R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966.55853999999988</v>
      </c>
      <c r="S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965.64854000000003</v>
      </c>
      <c r="T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933.47853999999995</v>
      </c>
      <c r="U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950.37853999999993</v>
      </c>
      <c r="V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918.1585399999999</v>
      </c>
      <c r="W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1052.3785400000002</v>
      </c>
      <c r="X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1178.9785400000001</v>
      </c>
      <c r="Y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1035.9285400000001</v>
      </c>
    </row>
    <row r="196" spans="1:25" x14ac:dyDescent="0.25">
      <c r="A196" s="86" t="s">
        <v>150</v>
      </c>
    </row>
    <row r="197" spans="1:25" ht="12.75" x14ac:dyDescent="0.2">
      <c r="A197" s="175" t="s">
        <v>48</v>
      </c>
      <c r="B197" s="186" t="s">
        <v>121</v>
      </c>
      <c r="C197" s="187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8"/>
    </row>
    <row r="198" spans="1:25" ht="12.75" x14ac:dyDescent="0.2">
      <c r="A198" s="176"/>
      <c r="B198" s="189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1"/>
    </row>
    <row r="199" spans="1:25" ht="12.75" x14ac:dyDescent="0.2">
      <c r="A199" s="176"/>
      <c r="B199" s="178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0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5" ht="12.75" x14ac:dyDescent="0.2">
      <c r="A200" s="177"/>
      <c r="B200" s="179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1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5" x14ac:dyDescent="0.2">
      <c r="A201" s="78">
        <f t="shared" ref="A201:A229" si="8">A164</f>
        <v>42795</v>
      </c>
      <c r="B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979.05853999999999</v>
      </c>
      <c r="C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916.00853999999993</v>
      </c>
      <c r="D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899.05853999999999</v>
      </c>
      <c r="E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910.31853999999998</v>
      </c>
      <c r="F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924.46853999999996</v>
      </c>
      <c r="G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898.43853999999999</v>
      </c>
      <c r="H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936.83853999999997</v>
      </c>
      <c r="I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955.29853999999989</v>
      </c>
      <c r="J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896.22853999999995</v>
      </c>
      <c r="K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940.83853999999997</v>
      </c>
      <c r="L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913.23853999999994</v>
      </c>
      <c r="M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968.00853999999993</v>
      </c>
      <c r="N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964.16854000000001</v>
      </c>
      <c r="O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963.87853999999993</v>
      </c>
      <c r="P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930.48853999999994</v>
      </c>
      <c r="Q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928.63853999999992</v>
      </c>
      <c r="R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977.75854000000004</v>
      </c>
      <c r="S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1021.15854</v>
      </c>
      <c r="T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1118.04854</v>
      </c>
      <c r="U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1126.1385400000001</v>
      </c>
      <c r="V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1112.02854</v>
      </c>
      <c r="W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1157.8685400000002</v>
      </c>
      <c r="X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1310.9185400000001</v>
      </c>
      <c r="Y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1159.6285399999999</v>
      </c>
    </row>
    <row r="202" spans="1:25" x14ac:dyDescent="0.2">
      <c r="A202" s="78">
        <f t="shared" si="8"/>
        <v>42796</v>
      </c>
      <c r="B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920.51854000000003</v>
      </c>
      <c r="C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914.75853999999993</v>
      </c>
      <c r="D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920.17854</v>
      </c>
      <c r="E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920.24853999999993</v>
      </c>
      <c r="F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920.75853999999993</v>
      </c>
      <c r="G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900.99853999999993</v>
      </c>
      <c r="H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919.84853999999984</v>
      </c>
      <c r="I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991.15854000000002</v>
      </c>
      <c r="J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910.11853999999994</v>
      </c>
      <c r="K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966.13853999999992</v>
      </c>
      <c r="L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966.2885399999999</v>
      </c>
      <c r="M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977.48853999999994</v>
      </c>
      <c r="N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916.43853999999999</v>
      </c>
      <c r="O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900.35853999999995</v>
      </c>
      <c r="P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904.21853999999996</v>
      </c>
      <c r="Q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904.05853999999999</v>
      </c>
      <c r="R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916.35853999999995</v>
      </c>
      <c r="S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915.27853999999991</v>
      </c>
      <c r="T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1005.38854</v>
      </c>
      <c r="U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973.0385399999999</v>
      </c>
      <c r="V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956.22853999999995</v>
      </c>
      <c r="W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1054.7185400000001</v>
      </c>
      <c r="X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1193.2185400000001</v>
      </c>
      <c r="Y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1041.01854</v>
      </c>
    </row>
    <row r="203" spans="1:25" x14ac:dyDescent="0.2">
      <c r="A203" s="78">
        <f t="shared" si="8"/>
        <v>42797</v>
      </c>
      <c r="B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934.05853999999999</v>
      </c>
      <c r="C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927.02853999999991</v>
      </c>
      <c r="D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969.76854000000003</v>
      </c>
      <c r="E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969.79854</v>
      </c>
      <c r="F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970.42854</v>
      </c>
      <c r="G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927.68853999999988</v>
      </c>
      <c r="H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927.66853999999989</v>
      </c>
      <c r="I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984.52854000000002</v>
      </c>
      <c r="J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946.31853999999998</v>
      </c>
      <c r="K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1040.82854</v>
      </c>
      <c r="L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1040.8785400000002</v>
      </c>
      <c r="M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922.72853999999995</v>
      </c>
      <c r="N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916.28854000000001</v>
      </c>
      <c r="O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916.09854000000007</v>
      </c>
      <c r="P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945.92854</v>
      </c>
      <c r="Q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945.84853999999996</v>
      </c>
      <c r="R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945.58853999999985</v>
      </c>
      <c r="S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920.9085399999999</v>
      </c>
      <c r="T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958.81853999999998</v>
      </c>
      <c r="U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979.57853999999998</v>
      </c>
      <c r="V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969.43853999999988</v>
      </c>
      <c r="W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1046.4685400000001</v>
      </c>
      <c r="X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1195.2285400000001</v>
      </c>
      <c r="Y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1039.25854</v>
      </c>
    </row>
    <row r="204" spans="1:25" x14ac:dyDescent="0.2">
      <c r="A204" s="78">
        <f t="shared" si="8"/>
        <v>42798</v>
      </c>
      <c r="B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947.74853999999993</v>
      </c>
      <c r="C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957.72853999999995</v>
      </c>
      <c r="D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974.26853999999992</v>
      </c>
      <c r="E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974.33853999999997</v>
      </c>
      <c r="F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974.93853999999999</v>
      </c>
      <c r="G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934.52853999999991</v>
      </c>
      <c r="H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924.47853999999995</v>
      </c>
      <c r="I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949.81853999999987</v>
      </c>
      <c r="J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1074.08854</v>
      </c>
      <c r="K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907.29853999999989</v>
      </c>
      <c r="L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907.68853999999999</v>
      </c>
      <c r="M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907.46853999999996</v>
      </c>
      <c r="N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907.19853999999998</v>
      </c>
      <c r="O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1194.1685400000001</v>
      </c>
      <c r="P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1180.2285400000001</v>
      </c>
      <c r="Q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1167.24854</v>
      </c>
      <c r="R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936.39854000000003</v>
      </c>
      <c r="S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899.24853999999993</v>
      </c>
      <c r="T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1135.99854</v>
      </c>
      <c r="U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1224.6185400000002</v>
      </c>
      <c r="V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1168.3885400000001</v>
      </c>
      <c r="W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1056.8785400000002</v>
      </c>
      <c r="X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942.30853999999999</v>
      </c>
      <c r="Y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1067.4285400000001</v>
      </c>
    </row>
    <row r="205" spans="1:25" x14ac:dyDescent="0.2">
      <c r="A205" s="78">
        <f t="shared" si="8"/>
        <v>42799</v>
      </c>
      <c r="B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944.86853999999994</v>
      </c>
      <c r="C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957.38854000000003</v>
      </c>
      <c r="D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973.43853999999999</v>
      </c>
      <c r="E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973.46853999999996</v>
      </c>
      <c r="F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974.41853999999989</v>
      </c>
      <c r="G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934.09853999999996</v>
      </c>
      <c r="H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919.05853999999988</v>
      </c>
      <c r="I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947.2885399999999</v>
      </c>
      <c r="J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1067.26854</v>
      </c>
      <c r="K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920.85853999999995</v>
      </c>
      <c r="L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943.95853999999997</v>
      </c>
      <c r="M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943.95853999999997</v>
      </c>
      <c r="N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943.42854</v>
      </c>
      <c r="O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1113.1585400000001</v>
      </c>
      <c r="P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1079.28854</v>
      </c>
      <c r="Q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1076.1285399999999</v>
      </c>
      <c r="R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984.02853999999991</v>
      </c>
      <c r="S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907.41853999999989</v>
      </c>
      <c r="T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1061.3985399999999</v>
      </c>
      <c r="U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1149.4885400000001</v>
      </c>
      <c r="V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1104.6385400000001</v>
      </c>
      <c r="W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1025.7085400000001</v>
      </c>
      <c r="X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902.0385399999999</v>
      </c>
      <c r="Y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1040.1285399999999</v>
      </c>
    </row>
    <row r="206" spans="1:25" x14ac:dyDescent="0.2">
      <c r="A206" s="78">
        <f t="shared" si="8"/>
        <v>42800</v>
      </c>
      <c r="B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916.79853999999989</v>
      </c>
      <c r="C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954.63853999999992</v>
      </c>
      <c r="D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1000.2485399999999</v>
      </c>
      <c r="E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1016.2685399999999</v>
      </c>
      <c r="F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999.84853999999996</v>
      </c>
      <c r="G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970.01853999999992</v>
      </c>
      <c r="H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901.31853999999987</v>
      </c>
      <c r="I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1041.58854</v>
      </c>
      <c r="J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958.47853999999995</v>
      </c>
      <c r="K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1039.51854</v>
      </c>
      <c r="L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1039.6785400000001</v>
      </c>
      <c r="M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962.54854</v>
      </c>
      <c r="N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963.30853999999988</v>
      </c>
      <c r="O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962.90854000000002</v>
      </c>
      <c r="P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946.04853999999989</v>
      </c>
      <c r="Q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928.68853999999999</v>
      </c>
      <c r="R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898.00853999999993</v>
      </c>
      <c r="S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919.55853999999999</v>
      </c>
      <c r="T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969.02854000000002</v>
      </c>
      <c r="U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990.98853999999994</v>
      </c>
      <c r="V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965.85854000000006</v>
      </c>
      <c r="W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1046.56854</v>
      </c>
      <c r="X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1199.7085400000001</v>
      </c>
      <c r="Y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1036.6185400000002</v>
      </c>
    </row>
    <row r="207" spans="1:25" x14ac:dyDescent="0.2">
      <c r="A207" s="78">
        <f t="shared" si="8"/>
        <v>42801</v>
      </c>
      <c r="B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916.11854000000005</v>
      </c>
      <c r="C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955.09853999999996</v>
      </c>
      <c r="D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1000.6385399999999</v>
      </c>
      <c r="E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1016.7585399999999</v>
      </c>
      <c r="F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1000.55854</v>
      </c>
      <c r="G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969.97853999999995</v>
      </c>
      <c r="H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914.73853999999994</v>
      </c>
      <c r="I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1090.3985400000001</v>
      </c>
      <c r="J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999.14854000000003</v>
      </c>
      <c r="K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1106.6885400000001</v>
      </c>
      <c r="L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1058.3985399999999</v>
      </c>
      <c r="M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916.14854000000003</v>
      </c>
      <c r="N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915.66854000000001</v>
      </c>
      <c r="O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915.30853999999999</v>
      </c>
      <c r="P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915.18853999999999</v>
      </c>
      <c r="Q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915.26853999999992</v>
      </c>
      <c r="R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898.05853999999999</v>
      </c>
      <c r="S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931.17854</v>
      </c>
      <c r="T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941.59853999999996</v>
      </c>
      <c r="U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978.14854000000003</v>
      </c>
      <c r="V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942.9085399999999</v>
      </c>
      <c r="W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1014.49854</v>
      </c>
      <c r="X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1193.6085399999999</v>
      </c>
      <c r="Y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1002.25854</v>
      </c>
    </row>
    <row r="208" spans="1:25" x14ac:dyDescent="0.2">
      <c r="A208" s="78">
        <f t="shared" si="8"/>
        <v>42802</v>
      </c>
      <c r="B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897.31853999999998</v>
      </c>
      <c r="C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974.16854000000001</v>
      </c>
      <c r="D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1047.02854</v>
      </c>
      <c r="E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1046.8585399999999</v>
      </c>
      <c r="F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1046.79854</v>
      </c>
      <c r="G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1018.4885399999999</v>
      </c>
      <c r="H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991.4085399999999</v>
      </c>
      <c r="I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958.24853999999993</v>
      </c>
      <c r="J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936.29853999999989</v>
      </c>
      <c r="K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1133.50854</v>
      </c>
      <c r="L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1039.08854</v>
      </c>
      <c r="M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1039.03854</v>
      </c>
      <c r="N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1058.4485400000001</v>
      </c>
      <c r="O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1074.09854</v>
      </c>
      <c r="P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1072.4785400000001</v>
      </c>
      <c r="Q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1110.8985400000001</v>
      </c>
      <c r="R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911.44853999999998</v>
      </c>
      <c r="S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946.41854000000001</v>
      </c>
      <c r="T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1032.00854</v>
      </c>
      <c r="U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1130.8785399999999</v>
      </c>
      <c r="V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1100.8985400000001</v>
      </c>
      <c r="W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1017.01854</v>
      </c>
      <c r="X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906.05853999999999</v>
      </c>
      <c r="Y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1067.2285400000001</v>
      </c>
    </row>
    <row r="209" spans="1:25" x14ac:dyDescent="0.2">
      <c r="A209" s="78">
        <f t="shared" si="8"/>
        <v>42803</v>
      </c>
      <c r="B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913.01853999999992</v>
      </c>
      <c r="C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955.52854000000002</v>
      </c>
      <c r="D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1001.03854</v>
      </c>
      <c r="E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1017.17854</v>
      </c>
      <c r="F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1017.34854</v>
      </c>
      <c r="G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985.51853999999992</v>
      </c>
      <c r="H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928.2885399999999</v>
      </c>
      <c r="I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1074.7185400000001</v>
      </c>
      <c r="J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972.34853999999996</v>
      </c>
      <c r="K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1078.1885400000001</v>
      </c>
      <c r="L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1023.96854</v>
      </c>
      <c r="M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946.80853999999988</v>
      </c>
      <c r="N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916.44853999999998</v>
      </c>
      <c r="O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934.13854000000003</v>
      </c>
      <c r="P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934.14854000000003</v>
      </c>
      <c r="Q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946.43853999999999</v>
      </c>
      <c r="R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946.73853999999994</v>
      </c>
      <c r="S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936.53854000000001</v>
      </c>
      <c r="T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906.90854000000002</v>
      </c>
      <c r="U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958.47853999999995</v>
      </c>
      <c r="V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902.28854000000001</v>
      </c>
      <c r="W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993.76854000000003</v>
      </c>
      <c r="X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1147.24854</v>
      </c>
      <c r="Y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995.91854000000001</v>
      </c>
    </row>
    <row r="210" spans="1:25" x14ac:dyDescent="0.2">
      <c r="A210" s="78">
        <f t="shared" si="8"/>
        <v>42804</v>
      </c>
      <c r="B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901.48853999999994</v>
      </c>
      <c r="C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985.41853999999989</v>
      </c>
      <c r="D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1001.22854</v>
      </c>
      <c r="E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1017.32854</v>
      </c>
      <c r="F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1017.45854</v>
      </c>
      <c r="G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985.71853999999996</v>
      </c>
      <c r="H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927.88854000000003</v>
      </c>
      <c r="I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1073.59854</v>
      </c>
      <c r="J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971.83853999999997</v>
      </c>
      <c r="K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1040.06854</v>
      </c>
      <c r="L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1014.21854</v>
      </c>
      <c r="M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924.66854000000001</v>
      </c>
      <c r="N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921.78854000000001</v>
      </c>
      <c r="O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933.51854000000003</v>
      </c>
      <c r="P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933.50854000000004</v>
      </c>
      <c r="Q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945.85853999999995</v>
      </c>
      <c r="R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915.83853999999997</v>
      </c>
      <c r="S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944.64853999999991</v>
      </c>
      <c r="T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928.92853999999988</v>
      </c>
      <c r="U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978.44853999999998</v>
      </c>
      <c r="V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961.14854000000003</v>
      </c>
      <c r="W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1009.3685399999999</v>
      </c>
      <c r="X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1162.52854</v>
      </c>
      <c r="Y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1023.13854</v>
      </c>
    </row>
    <row r="211" spans="1:25" x14ac:dyDescent="0.2">
      <c r="A211" s="78">
        <f t="shared" si="8"/>
        <v>42805</v>
      </c>
      <c r="B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940.77854000000002</v>
      </c>
      <c r="C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941.76853999999992</v>
      </c>
      <c r="D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974.19853999999998</v>
      </c>
      <c r="E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974.02854000000002</v>
      </c>
      <c r="F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991.09853999999984</v>
      </c>
      <c r="G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973.89854000000003</v>
      </c>
      <c r="H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926.11853999999994</v>
      </c>
      <c r="I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944.70853999999997</v>
      </c>
      <c r="J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1081.54854</v>
      </c>
      <c r="K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943.18853999999999</v>
      </c>
      <c r="L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943.36853999999994</v>
      </c>
      <c r="M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943.26854000000003</v>
      </c>
      <c r="N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983.80853999999999</v>
      </c>
      <c r="O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1121.1785400000001</v>
      </c>
      <c r="P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1080.9685400000001</v>
      </c>
      <c r="Q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1080.24854</v>
      </c>
      <c r="R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1077.8985400000001</v>
      </c>
      <c r="S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985.51853999999992</v>
      </c>
      <c r="T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1031.7285400000001</v>
      </c>
      <c r="U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1112.53854</v>
      </c>
      <c r="V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1088.33854</v>
      </c>
      <c r="W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996.29854</v>
      </c>
      <c r="X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905.82853999999998</v>
      </c>
      <c r="Y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1040.51854</v>
      </c>
    </row>
    <row r="212" spans="1:25" x14ac:dyDescent="0.2">
      <c r="A212" s="78">
        <f t="shared" si="8"/>
        <v>42806</v>
      </c>
      <c r="B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941.33853999999985</v>
      </c>
      <c r="C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941.81853999999987</v>
      </c>
      <c r="D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974.10853999999995</v>
      </c>
      <c r="E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974.14853999999991</v>
      </c>
      <c r="F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991.21853999999996</v>
      </c>
      <c r="G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974.06853999999998</v>
      </c>
      <c r="H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925.98853999999994</v>
      </c>
      <c r="I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934.18853999999999</v>
      </c>
      <c r="J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990.67854</v>
      </c>
      <c r="K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1057.8885399999999</v>
      </c>
      <c r="L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1019.8885399999999</v>
      </c>
      <c r="M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1001.84854</v>
      </c>
      <c r="N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1029.27854</v>
      </c>
      <c r="O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1088.25854</v>
      </c>
      <c r="P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1067.58854</v>
      </c>
      <c r="Q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1064.1585400000001</v>
      </c>
      <c r="R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1079.2185400000001</v>
      </c>
      <c r="S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986.04853999999989</v>
      </c>
      <c r="T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1032.49854</v>
      </c>
      <c r="U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1110.27854</v>
      </c>
      <c r="V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1087.99854</v>
      </c>
      <c r="W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995.14853999999991</v>
      </c>
      <c r="X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920.33853999999997</v>
      </c>
      <c r="Y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1040.75854</v>
      </c>
    </row>
    <row r="213" spans="1:25" x14ac:dyDescent="0.2">
      <c r="A213" s="78">
        <f t="shared" si="8"/>
        <v>42807</v>
      </c>
      <c r="B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900.99853999999993</v>
      </c>
      <c r="C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955.12853999999993</v>
      </c>
      <c r="D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1000.55854</v>
      </c>
      <c r="E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1016.8685400000001</v>
      </c>
      <c r="F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1016.3485399999998</v>
      </c>
      <c r="G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984.54854</v>
      </c>
      <c r="H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948.04853999999989</v>
      </c>
      <c r="I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1073.06854</v>
      </c>
      <c r="J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957.7885399999999</v>
      </c>
      <c r="K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1013.14854</v>
      </c>
      <c r="L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988.70853999999997</v>
      </c>
      <c r="M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960.93853999999999</v>
      </c>
      <c r="N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898.14853999999991</v>
      </c>
      <c r="O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915.15854000000002</v>
      </c>
      <c r="P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932.92854</v>
      </c>
      <c r="Q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932.71853999999996</v>
      </c>
      <c r="R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932.71853999999996</v>
      </c>
      <c r="S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926.68853999999999</v>
      </c>
      <c r="T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905.90854000000002</v>
      </c>
      <c r="U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987.13853999999992</v>
      </c>
      <c r="V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966.52853999999991</v>
      </c>
      <c r="W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1016.92854</v>
      </c>
      <c r="X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1181.6685400000001</v>
      </c>
      <c r="Y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1029.6185399999999</v>
      </c>
    </row>
    <row r="214" spans="1:25" x14ac:dyDescent="0.2">
      <c r="A214" s="78">
        <f t="shared" si="8"/>
        <v>42808</v>
      </c>
      <c r="B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917.16853999999989</v>
      </c>
      <c r="C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954.82853999999986</v>
      </c>
      <c r="D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1000.1485399999999</v>
      </c>
      <c r="E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1016.46854</v>
      </c>
      <c r="F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1016.38854</v>
      </c>
      <c r="G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1000.7385399999999</v>
      </c>
      <c r="H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949.09853999999996</v>
      </c>
      <c r="I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1090.6985400000001</v>
      </c>
      <c r="J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958.62854000000004</v>
      </c>
      <c r="K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1058.3585399999999</v>
      </c>
      <c r="L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1014.2885399999999</v>
      </c>
      <c r="M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949.95853999999997</v>
      </c>
      <c r="N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899.03854000000001</v>
      </c>
      <c r="O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898.93853999999999</v>
      </c>
      <c r="P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910.28854000000001</v>
      </c>
      <c r="Q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921.64854000000003</v>
      </c>
      <c r="R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922.14853999999991</v>
      </c>
      <c r="S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900.30853999999999</v>
      </c>
      <c r="T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902.29854</v>
      </c>
      <c r="U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973.37854000000004</v>
      </c>
      <c r="V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956.95853999999997</v>
      </c>
      <c r="W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1015.64854</v>
      </c>
      <c r="X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1164.6785400000001</v>
      </c>
      <c r="Y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1025.56854</v>
      </c>
    </row>
    <row r="215" spans="1:25" x14ac:dyDescent="0.2">
      <c r="A215" s="78">
        <f t="shared" si="8"/>
        <v>42809</v>
      </c>
      <c r="B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900.66853999999989</v>
      </c>
      <c r="C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954.49853999999993</v>
      </c>
      <c r="D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999.72853999999995</v>
      </c>
      <c r="E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1032.6085399999999</v>
      </c>
      <c r="F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1032.78854</v>
      </c>
      <c r="G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999.87853999999993</v>
      </c>
      <c r="H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948.47853999999995</v>
      </c>
      <c r="I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1107.3685399999999</v>
      </c>
      <c r="J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984.62853999999993</v>
      </c>
      <c r="K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1057.34854</v>
      </c>
      <c r="L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989.09853999999996</v>
      </c>
      <c r="M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973.80853999999988</v>
      </c>
      <c r="N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949.88854000000003</v>
      </c>
      <c r="O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950.08853999999997</v>
      </c>
      <c r="P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949.80853999999988</v>
      </c>
      <c r="Q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949.71853999999996</v>
      </c>
      <c r="R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947.86853999999994</v>
      </c>
      <c r="S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966.59853999999996</v>
      </c>
      <c r="T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958.46853999999996</v>
      </c>
      <c r="U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978.92854</v>
      </c>
      <c r="V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960.86853999999994</v>
      </c>
      <c r="W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1018.41854</v>
      </c>
      <c r="X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1169.32854</v>
      </c>
      <c r="Y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1028.02854</v>
      </c>
    </row>
    <row r="216" spans="1:25" x14ac:dyDescent="0.2">
      <c r="A216" s="78">
        <f t="shared" si="8"/>
        <v>42810</v>
      </c>
      <c r="B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900.21853999999996</v>
      </c>
      <c r="C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968.69853999999998</v>
      </c>
      <c r="D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999.4085399999999</v>
      </c>
      <c r="E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1032.54854</v>
      </c>
      <c r="F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1032.4685400000001</v>
      </c>
      <c r="G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999.70853999999997</v>
      </c>
      <c r="H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947.56853999999998</v>
      </c>
      <c r="I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1073.25854</v>
      </c>
      <c r="J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933.44853999999998</v>
      </c>
      <c r="K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1013.42854</v>
      </c>
      <c r="L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988.62854000000004</v>
      </c>
      <c r="M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977.10853999999995</v>
      </c>
      <c r="N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952.75853999999993</v>
      </c>
      <c r="O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952.07853999999998</v>
      </c>
      <c r="P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951.15854000000002</v>
      </c>
      <c r="Q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950.96853999999996</v>
      </c>
      <c r="R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945.62854000000004</v>
      </c>
      <c r="S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963.53854000000001</v>
      </c>
      <c r="T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961.19853999999998</v>
      </c>
      <c r="U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999.42854</v>
      </c>
      <c r="V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959.39853999999991</v>
      </c>
      <c r="W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1006.46854</v>
      </c>
      <c r="X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1171.2285400000001</v>
      </c>
      <c r="Y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1007.79854</v>
      </c>
    </row>
    <row r="217" spans="1:25" x14ac:dyDescent="0.2">
      <c r="A217" s="78">
        <f t="shared" si="8"/>
        <v>42811</v>
      </c>
      <c r="B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900.71853999999996</v>
      </c>
      <c r="C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968.56853999999998</v>
      </c>
      <c r="D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1023.90854</v>
      </c>
      <c r="E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1032.32854</v>
      </c>
      <c r="F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1032.1585399999999</v>
      </c>
      <c r="G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998.89853999999991</v>
      </c>
      <c r="H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947.69853999999998</v>
      </c>
      <c r="I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1072.57854</v>
      </c>
      <c r="J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945.77854000000002</v>
      </c>
      <c r="K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1013.58854</v>
      </c>
      <c r="L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989.10853999999995</v>
      </c>
      <c r="M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978.81853999999987</v>
      </c>
      <c r="N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952.88853999999992</v>
      </c>
      <c r="O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952.61853999999994</v>
      </c>
      <c r="P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950.96853999999996</v>
      </c>
      <c r="Q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949.37854000000004</v>
      </c>
      <c r="R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949.16853999999989</v>
      </c>
      <c r="S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973.05853999999999</v>
      </c>
      <c r="T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930.34853999999996</v>
      </c>
      <c r="U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961.46853999999996</v>
      </c>
      <c r="V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962.75853999999993</v>
      </c>
      <c r="W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1024.82854</v>
      </c>
      <c r="X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1166.9885400000001</v>
      </c>
      <c r="Y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1004.66854</v>
      </c>
    </row>
    <row r="218" spans="1:25" x14ac:dyDescent="0.2">
      <c r="A218" s="78">
        <f t="shared" si="8"/>
        <v>42812</v>
      </c>
      <c r="B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913.97853999999995</v>
      </c>
      <c r="C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957.1585399999999</v>
      </c>
      <c r="D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1018.14854</v>
      </c>
      <c r="E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1018.19854</v>
      </c>
      <c r="F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1017.84854</v>
      </c>
      <c r="G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991.32853999999998</v>
      </c>
      <c r="H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934.15854000000002</v>
      </c>
      <c r="I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897.71853999999996</v>
      </c>
      <c r="J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941.87854000000004</v>
      </c>
      <c r="K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967.68853999999999</v>
      </c>
      <c r="L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944.10853999999995</v>
      </c>
      <c r="M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921.19853999999998</v>
      </c>
      <c r="N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921.26854000000003</v>
      </c>
      <c r="O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1115.8685400000002</v>
      </c>
      <c r="P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1114.06854</v>
      </c>
      <c r="Q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1100.04854</v>
      </c>
      <c r="R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986.15854000000002</v>
      </c>
      <c r="S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908.00853999999993</v>
      </c>
      <c r="T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1071.6785400000001</v>
      </c>
      <c r="U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1141.7185400000001</v>
      </c>
      <c r="V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1103.25854</v>
      </c>
      <c r="W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1036.3785399999999</v>
      </c>
      <c r="X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924.17854</v>
      </c>
      <c r="Y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1050.1885400000001</v>
      </c>
    </row>
    <row r="219" spans="1:25" x14ac:dyDescent="0.2">
      <c r="A219" s="78">
        <f t="shared" si="8"/>
        <v>42813</v>
      </c>
      <c r="B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926.23853999999994</v>
      </c>
      <c r="C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957.54854</v>
      </c>
      <c r="D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973.89854000000003</v>
      </c>
      <c r="E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1018.0885399999999</v>
      </c>
      <c r="F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1018.1085400000001</v>
      </c>
      <c r="G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990.91853999999989</v>
      </c>
      <c r="H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974.19853999999998</v>
      </c>
      <c r="I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934.44853999999998</v>
      </c>
      <c r="J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938.20853999999997</v>
      </c>
      <c r="K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1002.20854</v>
      </c>
      <c r="L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968.48853999999994</v>
      </c>
      <c r="M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968.61853999999994</v>
      </c>
      <c r="N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968.33853999999985</v>
      </c>
      <c r="O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1079.9385400000001</v>
      </c>
      <c r="P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1079.6485400000001</v>
      </c>
      <c r="Q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1061.6285399999999</v>
      </c>
      <c r="R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1001.5885399999999</v>
      </c>
      <c r="S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944.81853999999998</v>
      </c>
      <c r="T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1060.8585399999999</v>
      </c>
      <c r="U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1156.56854</v>
      </c>
      <c r="V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1101.4385400000001</v>
      </c>
      <c r="W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1043.82854</v>
      </c>
      <c r="X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907.35853999999995</v>
      </c>
      <c r="Y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1030.99854</v>
      </c>
    </row>
    <row r="220" spans="1:25" x14ac:dyDescent="0.2">
      <c r="A220" s="78">
        <f t="shared" si="8"/>
        <v>42814</v>
      </c>
      <c r="B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913.93853999999999</v>
      </c>
      <c r="C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985.16854000000001</v>
      </c>
      <c r="D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1025.2385400000001</v>
      </c>
      <c r="E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1033.77854</v>
      </c>
      <c r="F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1033.6785400000001</v>
      </c>
      <c r="G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1000.6385399999999</v>
      </c>
      <c r="H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948.78854000000001</v>
      </c>
      <c r="I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1073.8985399999999</v>
      </c>
      <c r="J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946.17854</v>
      </c>
      <c r="K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1013.96854</v>
      </c>
      <c r="L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973.71853999999996</v>
      </c>
      <c r="M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961.33853999999997</v>
      </c>
      <c r="N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951.39854000000003</v>
      </c>
      <c r="O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942.74853999999993</v>
      </c>
      <c r="P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942.01854000000003</v>
      </c>
      <c r="Q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949.32853999999986</v>
      </c>
      <c r="R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949.34853999999984</v>
      </c>
      <c r="S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972.39853999999991</v>
      </c>
      <c r="T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931.68853999999999</v>
      </c>
      <c r="U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964.42854</v>
      </c>
      <c r="V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964.37853999999993</v>
      </c>
      <c r="W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1038.4585400000001</v>
      </c>
      <c r="X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1166.83854</v>
      </c>
      <c r="Y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1004.8685399999999</v>
      </c>
    </row>
    <row r="221" spans="1:25" x14ac:dyDescent="0.2">
      <c r="A221" s="78">
        <f t="shared" si="8"/>
        <v>42815</v>
      </c>
      <c r="B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915.00854000000004</v>
      </c>
      <c r="C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947.35853999999995</v>
      </c>
      <c r="D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984.32853999999986</v>
      </c>
      <c r="E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999.95853999999997</v>
      </c>
      <c r="F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999.82853999999998</v>
      </c>
      <c r="G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999.94853999999998</v>
      </c>
      <c r="H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914.06853999999998</v>
      </c>
      <c r="I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1073.81854</v>
      </c>
      <c r="J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945.90854000000002</v>
      </c>
      <c r="K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1014.2785399999999</v>
      </c>
      <c r="L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974.11853999999994</v>
      </c>
      <c r="M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963.23853999999994</v>
      </c>
      <c r="N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953.60854000000006</v>
      </c>
      <c r="O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944.86853999999994</v>
      </c>
      <c r="P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943.52853999999991</v>
      </c>
      <c r="Q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951.45853999999997</v>
      </c>
      <c r="R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951.6585399999999</v>
      </c>
      <c r="S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975.13854000000003</v>
      </c>
      <c r="T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933.60853999999995</v>
      </c>
      <c r="U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965.86854000000005</v>
      </c>
      <c r="V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965.55853999999999</v>
      </c>
      <c r="W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1040.6285399999999</v>
      </c>
      <c r="X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1193.26854</v>
      </c>
      <c r="Y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1019.52854</v>
      </c>
    </row>
    <row r="222" spans="1:25" x14ac:dyDescent="0.2">
      <c r="A222" s="78">
        <f t="shared" si="8"/>
        <v>42816</v>
      </c>
      <c r="B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915.99853999999993</v>
      </c>
      <c r="C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946.90854000000002</v>
      </c>
      <c r="D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999.51853999999992</v>
      </c>
      <c r="E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1024.1885400000001</v>
      </c>
      <c r="F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1024.1885400000001</v>
      </c>
      <c r="G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999.70853999999997</v>
      </c>
      <c r="H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947.75853999999993</v>
      </c>
      <c r="I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1072.4785400000001</v>
      </c>
      <c r="J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945.84853999999996</v>
      </c>
      <c r="K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1014.8585399999999</v>
      </c>
      <c r="L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974.50853999999993</v>
      </c>
      <c r="M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967.31853999999998</v>
      </c>
      <c r="N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950.50853999999993</v>
      </c>
      <c r="O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942.33853999999997</v>
      </c>
      <c r="P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942.05853999999999</v>
      </c>
      <c r="Q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949.92854</v>
      </c>
      <c r="R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949.75853999999993</v>
      </c>
      <c r="S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973.07853999999998</v>
      </c>
      <c r="T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932.08853999999985</v>
      </c>
      <c r="U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963.00854000000004</v>
      </c>
      <c r="V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963.37854000000004</v>
      </c>
      <c r="W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1034.8785400000002</v>
      </c>
      <c r="X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1174.52854</v>
      </c>
      <c r="Y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984.7885399999999</v>
      </c>
    </row>
    <row r="223" spans="1:25" x14ac:dyDescent="0.2">
      <c r="A223" s="78">
        <f t="shared" si="8"/>
        <v>42817</v>
      </c>
      <c r="B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900.77853999999991</v>
      </c>
      <c r="C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969.47853999999995</v>
      </c>
      <c r="D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1000.1685399999999</v>
      </c>
      <c r="E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1024.55854</v>
      </c>
      <c r="F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1024.55854</v>
      </c>
      <c r="G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999.99853999999993</v>
      </c>
      <c r="H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948.01853999999992</v>
      </c>
      <c r="I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1073.6685400000001</v>
      </c>
      <c r="J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946.05853999999999</v>
      </c>
      <c r="K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1014.59854</v>
      </c>
      <c r="L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974.46853999999996</v>
      </c>
      <c r="M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924.15854000000002</v>
      </c>
      <c r="N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924.70853999999997</v>
      </c>
      <c r="O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924.70853999999997</v>
      </c>
      <c r="P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924.64854000000003</v>
      </c>
      <c r="Q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947.66854000000001</v>
      </c>
      <c r="R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947.42854</v>
      </c>
      <c r="S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968.26853999999992</v>
      </c>
      <c r="T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930.99854000000005</v>
      </c>
      <c r="U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962.51853999999992</v>
      </c>
      <c r="V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963.52854000000002</v>
      </c>
      <c r="W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1028.83854</v>
      </c>
      <c r="X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1146.9785400000001</v>
      </c>
      <c r="Y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1014.2885399999999</v>
      </c>
    </row>
    <row r="224" spans="1:25" x14ac:dyDescent="0.2">
      <c r="A224" s="78">
        <f t="shared" si="8"/>
        <v>42818</v>
      </c>
      <c r="B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900.96853999999996</v>
      </c>
      <c r="C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984.83853999999997</v>
      </c>
      <c r="D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1016.8285399999999</v>
      </c>
      <c r="E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1050.9585400000001</v>
      </c>
      <c r="F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1050.8885400000001</v>
      </c>
      <c r="G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1000.39854</v>
      </c>
      <c r="H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948.01853999999992</v>
      </c>
      <c r="I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1073.6585400000001</v>
      </c>
      <c r="J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978.71853999999996</v>
      </c>
      <c r="K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1077.9185400000001</v>
      </c>
      <c r="L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1014.82854</v>
      </c>
      <c r="M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908.26854000000003</v>
      </c>
      <c r="N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908.37853999999993</v>
      </c>
      <c r="O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908.29854</v>
      </c>
      <c r="P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908.32853999999998</v>
      </c>
      <c r="Q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908.09854000000007</v>
      </c>
      <c r="R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947.22853999999995</v>
      </c>
      <c r="S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970.06853999999987</v>
      </c>
      <c r="T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931.82853999999998</v>
      </c>
      <c r="U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967.61853999999994</v>
      </c>
      <c r="V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965.10853999999995</v>
      </c>
      <c r="W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1035.54854</v>
      </c>
      <c r="X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1171.1185400000002</v>
      </c>
      <c r="Y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1013.9885399999999</v>
      </c>
    </row>
    <row r="225" spans="1:27" x14ac:dyDescent="0.2">
      <c r="A225" s="78">
        <f t="shared" si="8"/>
        <v>42819</v>
      </c>
      <c r="B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897.27854000000002</v>
      </c>
      <c r="C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991.51853999999992</v>
      </c>
      <c r="D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1009.2585399999999</v>
      </c>
      <c r="E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1018.24854</v>
      </c>
      <c r="F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1018.15854</v>
      </c>
      <c r="G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990.97853999999995</v>
      </c>
      <c r="H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974.15854000000002</v>
      </c>
      <c r="I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928.72853999999995</v>
      </c>
      <c r="J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961.22853999999995</v>
      </c>
      <c r="K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1001.8885399999999</v>
      </c>
      <c r="L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967.94853999999998</v>
      </c>
      <c r="M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967.68853999999999</v>
      </c>
      <c r="N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967.41854000000001</v>
      </c>
      <c r="O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1139.4785400000001</v>
      </c>
      <c r="P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1135.4385400000001</v>
      </c>
      <c r="Q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1108.1085399999999</v>
      </c>
      <c r="R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1002.15854</v>
      </c>
      <c r="S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944.79853999999989</v>
      </c>
      <c r="T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1082.04854</v>
      </c>
      <c r="U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1183.3385400000002</v>
      </c>
      <c r="V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1120.33854</v>
      </c>
      <c r="W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1050.24854</v>
      </c>
      <c r="X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906.75853999999993</v>
      </c>
      <c r="Y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1056.06854</v>
      </c>
    </row>
    <row r="226" spans="1:27" x14ac:dyDescent="0.2">
      <c r="A226" s="78">
        <f t="shared" si="8"/>
        <v>42820</v>
      </c>
      <c r="B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897.01853999999992</v>
      </c>
      <c r="C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973.89854000000003</v>
      </c>
      <c r="D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1018.21854</v>
      </c>
      <c r="E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1018.21854</v>
      </c>
      <c r="F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1018.0885399999999</v>
      </c>
      <c r="G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991.12854000000004</v>
      </c>
      <c r="H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933.64853999999991</v>
      </c>
      <c r="I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904.46853999999996</v>
      </c>
      <c r="J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940.47853999999995</v>
      </c>
      <c r="K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1019.95854</v>
      </c>
      <c r="L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1030.08854</v>
      </c>
      <c r="M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1029.80854</v>
      </c>
      <c r="N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1058.29854</v>
      </c>
      <c r="O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1089.28854</v>
      </c>
      <c r="P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1033.4385400000001</v>
      </c>
      <c r="Q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1024.8985400000001</v>
      </c>
      <c r="R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1109.81854</v>
      </c>
      <c r="S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984.32853999999986</v>
      </c>
      <c r="T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972.54853999999989</v>
      </c>
      <c r="U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1104.02854</v>
      </c>
      <c r="V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1067.74854</v>
      </c>
      <c r="W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998.54854</v>
      </c>
      <c r="X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943.69853999999987</v>
      </c>
      <c r="Y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988.35853999999995</v>
      </c>
    </row>
    <row r="227" spans="1:27" x14ac:dyDescent="0.2">
      <c r="A227" s="78">
        <f t="shared" si="8"/>
        <v>42821</v>
      </c>
      <c r="B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900.85853999999995</v>
      </c>
      <c r="C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984.56853999999998</v>
      </c>
      <c r="D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1016.67854</v>
      </c>
      <c r="E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1050.9085400000001</v>
      </c>
      <c r="F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1051.07854</v>
      </c>
      <c r="G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1024.8585400000002</v>
      </c>
      <c r="H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970.08853999999997</v>
      </c>
      <c r="I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1090.1885400000001</v>
      </c>
      <c r="J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998.73853999999994</v>
      </c>
      <c r="K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1106.3885400000001</v>
      </c>
      <c r="L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1058.3685399999999</v>
      </c>
      <c r="M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909.40854000000002</v>
      </c>
      <c r="N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915.98853999999994</v>
      </c>
      <c r="O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915.84853999999996</v>
      </c>
      <c r="P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909.61853999999994</v>
      </c>
      <c r="Q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909.87853999999993</v>
      </c>
      <c r="R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951.84853999999996</v>
      </c>
      <c r="S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967.38853999999992</v>
      </c>
      <c r="T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934.72853999999995</v>
      </c>
      <c r="U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965.24853999999993</v>
      </c>
      <c r="V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966.77854000000002</v>
      </c>
      <c r="W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1014.01854</v>
      </c>
      <c r="X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1141.83854</v>
      </c>
      <c r="Y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977.51853999999992</v>
      </c>
      <c r="AA227" s="79"/>
    </row>
    <row r="228" spans="1:27" x14ac:dyDescent="0.2">
      <c r="A228" s="78">
        <f t="shared" si="8"/>
        <v>42822</v>
      </c>
      <c r="B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925.34854000000007</v>
      </c>
      <c r="C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940.52853999999991</v>
      </c>
      <c r="D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969.30853999999999</v>
      </c>
      <c r="E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984.31853999999987</v>
      </c>
      <c r="F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984.39854000000003</v>
      </c>
      <c r="G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969.35853999999995</v>
      </c>
      <c r="H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913.70853999999997</v>
      </c>
      <c r="I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1073.4585400000001</v>
      </c>
      <c r="J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945.67854</v>
      </c>
      <c r="K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1039.07854</v>
      </c>
      <c r="L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1013.53854</v>
      </c>
      <c r="M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953.51853999999992</v>
      </c>
      <c r="N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928.09853999999996</v>
      </c>
      <c r="O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928.59853999999996</v>
      </c>
      <c r="P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911.05853999999988</v>
      </c>
      <c r="Q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911.17854</v>
      </c>
      <c r="R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954.05853999999988</v>
      </c>
      <c r="S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953.89853999999991</v>
      </c>
      <c r="T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936.41854000000001</v>
      </c>
      <c r="U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966.94853999999998</v>
      </c>
      <c r="V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967.37853999999993</v>
      </c>
      <c r="W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1013.71854</v>
      </c>
      <c r="X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1165.52854</v>
      </c>
      <c r="Y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1009.79854</v>
      </c>
    </row>
    <row r="229" spans="1:27" x14ac:dyDescent="0.2">
      <c r="A229" s="78">
        <f t="shared" si="8"/>
        <v>42823</v>
      </c>
      <c r="B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913.57853999999986</v>
      </c>
      <c r="C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984.57853999999998</v>
      </c>
      <c r="D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969.44853999999998</v>
      </c>
      <c r="E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1000.43854</v>
      </c>
      <c r="F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1000.55854</v>
      </c>
      <c r="G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984.96853999999996</v>
      </c>
      <c r="H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941.64853999999991</v>
      </c>
      <c r="I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1134.9885400000001</v>
      </c>
      <c r="J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946.64853999999991</v>
      </c>
      <c r="K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1040.1785400000001</v>
      </c>
      <c r="L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1014.9085399999999</v>
      </c>
      <c r="M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957.08853999999997</v>
      </c>
      <c r="N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929.43853999999999</v>
      </c>
      <c r="O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910.05853999999999</v>
      </c>
      <c r="P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921.56853999999987</v>
      </c>
      <c r="Q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921.47853999999995</v>
      </c>
      <c r="R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909.77853999999991</v>
      </c>
      <c r="S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910.21853999999996</v>
      </c>
      <c r="T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939.11853999999994</v>
      </c>
      <c r="U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948.09853999999984</v>
      </c>
      <c r="V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969.63854000000003</v>
      </c>
      <c r="W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956.30853999999999</v>
      </c>
      <c r="X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1165.8885400000001</v>
      </c>
      <c r="Y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1019.3185399999999</v>
      </c>
    </row>
    <row r="230" spans="1:27" x14ac:dyDescent="0.2">
      <c r="A230" s="78">
        <f t="shared" ref="A230:A231" si="9">A193</f>
        <v>42824</v>
      </c>
      <c r="B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912.94853999999987</v>
      </c>
      <c r="C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940.23853999999994</v>
      </c>
      <c r="D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984.43853999999999</v>
      </c>
      <c r="E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1000.1585399999999</v>
      </c>
      <c r="F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1000.41854</v>
      </c>
      <c r="G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984.54854</v>
      </c>
      <c r="H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941.11853999999994</v>
      </c>
      <c r="I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1056.1185399999999</v>
      </c>
      <c r="J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971.23853999999994</v>
      </c>
      <c r="K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1048.34854</v>
      </c>
      <c r="L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1039.54854</v>
      </c>
      <c r="M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910.75854000000004</v>
      </c>
      <c r="N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909.77853999999991</v>
      </c>
      <c r="O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915.17854</v>
      </c>
      <c r="P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944.77853999999991</v>
      </c>
      <c r="Q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944.01853999999992</v>
      </c>
      <c r="R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956.64854000000003</v>
      </c>
      <c r="S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956.51853999999992</v>
      </c>
      <c r="T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1004.5385399999999</v>
      </c>
      <c r="U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937.42853999999988</v>
      </c>
      <c r="V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902.92854</v>
      </c>
      <c r="W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956.62854000000004</v>
      </c>
      <c r="X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1142.75854</v>
      </c>
      <c r="Y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969.25853999999993</v>
      </c>
    </row>
    <row r="231" spans="1:27" x14ac:dyDescent="0.2">
      <c r="A231" s="78">
        <f t="shared" si="9"/>
        <v>42825</v>
      </c>
      <c r="B231" s="13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926.57853999999986</v>
      </c>
      <c r="C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969.4085399999999</v>
      </c>
      <c r="D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1000.3485399999998</v>
      </c>
      <c r="E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1016.43854</v>
      </c>
      <c r="F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1024.99854</v>
      </c>
      <c r="G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1025.01854</v>
      </c>
      <c r="H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970.18853999999999</v>
      </c>
      <c r="I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1090.01854</v>
      </c>
      <c r="J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970.71853999999996</v>
      </c>
      <c r="K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1056.1085399999999</v>
      </c>
      <c r="L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972.44853999999998</v>
      </c>
      <c r="M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976.37854000000004</v>
      </c>
      <c r="N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966.4085399999999</v>
      </c>
      <c r="O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966.5385399999999</v>
      </c>
      <c r="P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958.06853999999998</v>
      </c>
      <c r="Q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957.05853999999999</v>
      </c>
      <c r="R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950.57853999999986</v>
      </c>
      <c r="S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949.68853999999999</v>
      </c>
      <c r="T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918.08853999999997</v>
      </c>
      <c r="U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934.68853999999999</v>
      </c>
      <c r="V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903.0385399999999</v>
      </c>
      <c r="W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1034.8985400000001</v>
      </c>
      <c r="X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1159.26854</v>
      </c>
      <c r="Y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1018.7385399999999</v>
      </c>
    </row>
    <row r="232" spans="1:27" x14ac:dyDescent="0.2">
      <c r="A232" s="84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7" x14ac:dyDescent="0.25">
      <c r="A233" s="86" t="s">
        <v>151</v>
      </c>
    </row>
    <row r="234" spans="1:27" ht="12.75" x14ac:dyDescent="0.2">
      <c r="A234" s="175" t="s">
        <v>48</v>
      </c>
      <c r="B234" s="186" t="s">
        <v>121</v>
      </c>
      <c r="C234" s="187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8"/>
    </row>
    <row r="235" spans="1:27" ht="12.75" x14ac:dyDescent="0.2">
      <c r="A235" s="176"/>
      <c r="B235" s="189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1"/>
    </row>
    <row r="236" spans="1:27" ht="12.75" x14ac:dyDescent="0.2">
      <c r="A236" s="176"/>
      <c r="B236" s="178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0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2.75" x14ac:dyDescent="0.2">
      <c r="A237" s="177"/>
      <c r="B237" s="179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1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x14ac:dyDescent="0.2">
      <c r="A238" s="78">
        <f t="shared" ref="A238:A266" si="10">A201</f>
        <v>42795</v>
      </c>
      <c r="B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919.41854000000001</v>
      </c>
      <c r="C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860.46853999999996</v>
      </c>
      <c r="D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844.61853999999994</v>
      </c>
      <c r="E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855.14854000000003</v>
      </c>
      <c r="F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868.37853999999993</v>
      </c>
      <c r="G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844.02853999999991</v>
      </c>
      <c r="H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879.93853999999999</v>
      </c>
      <c r="I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897.20853999999997</v>
      </c>
      <c r="J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841.96853999999996</v>
      </c>
      <c r="K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883.68853999999999</v>
      </c>
      <c r="L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857.86853999999994</v>
      </c>
      <c r="M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909.08853999999997</v>
      </c>
      <c r="N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905.49853999999993</v>
      </c>
      <c r="O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905.22853999999995</v>
      </c>
      <c r="P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873.99853999999993</v>
      </c>
      <c r="Q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872.27853999999991</v>
      </c>
      <c r="R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918.20853999999997</v>
      </c>
      <c r="S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958.7885399999999</v>
      </c>
      <c r="T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1049.3885400000001</v>
      </c>
      <c r="U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1056.9485400000001</v>
      </c>
      <c r="V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1043.74854</v>
      </c>
      <c r="W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1086.6185400000002</v>
      </c>
      <c r="X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1229.7285400000001</v>
      </c>
      <c r="Y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1088.26854</v>
      </c>
    </row>
    <row r="239" spans="1:27" x14ac:dyDescent="0.2">
      <c r="A239" s="78">
        <f t="shared" si="10"/>
        <v>42796</v>
      </c>
      <c r="B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864.67854</v>
      </c>
      <c r="C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859.2885399999999</v>
      </c>
      <c r="D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864.35854000000006</v>
      </c>
      <c r="E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864.42854</v>
      </c>
      <c r="F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864.89853999999991</v>
      </c>
      <c r="G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846.42853999999988</v>
      </c>
      <c r="H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864.05853999999988</v>
      </c>
      <c r="I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930.72853999999995</v>
      </c>
      <c r="J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854.95853999999997</v>
      </c>
      <c r="K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907.33853999999985</v>
      </c>
      <c r="L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907.47853999999995</v>
      </c>
      <c r="M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917.94853999999998</v>
      </c>
      <c r="N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860.86854000000005</v>
      </c>
      <c r="O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845.82853999999998</v>
      </c>
      <c r="P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849.43853999999999</v>
      </c>
      <c r="Q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849.28854000000001</v>
      </c>
      <c r="R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860.7885399999999</v>
      </c>
      <c r="S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859.7885399999999</v>
      </c>
      <c r="T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944.04854</v>
      </c>
      <c r="U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913.79853999999989</v>
      </c>
      <c r="V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898.07853999999986</v>
      </c>
      <c r="W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990.16854000000001</v>
      </c>
      <c r="X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1119.6785400000001</v>
      </c>
      <c r="Y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977.35854000000006</v>
      </c>
    </row>
    <row r="240" spans="1:27" x14ac:dyDescent="0.2">
      <c r="A240" s="78">
        <f t="shared" si="10"/>
        <v>42797</v>
      </c>
      <c r="B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877.34853999999996</v>
      </c>
      <c r="C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870.76853999999992</v>
      </c>
      <c r="D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910.72853999999995</v>
      </c>
      <c r="E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910.76854000000003</v>
      </c>
      <c r="F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911.34853999999996</v>
      </c>
      <c r="G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871.37853999999993</v>
      </c>
      <c r="H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871.36853999999994</v>
      </c>
      <c r="I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924.53854000000001</v>
      </c>
      <c r="J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888.79853999999989</v>
      </c>
      <c r="K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977.17853999999988</v>
      </c>
      <c r="L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977.22853999999995</v>
      </c>
      <c r="M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866.74853999999993</v>
      </c>
      <c r="N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860.71853999999996</v>
      </c>
      <c r="O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860.54854</v>
      </c>
      <c r="P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888.43853999999999</v>
      </c>
      <c r="Q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888.36853999999994</v>
      </c>
      <c r="R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888.11853999999994</v>
      </c>
      <c r="S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865.0385399999999</v>
      </c>
      <c r="T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900.49853999999993</v>
      </c>
      <c r="U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919.9085399999999</v>
      </c>
      <c r="V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910.42853999999988</v>
      </c>
      <c r="W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982.45853999999997</v>
      </c>
      <c r="X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1121.55854</v>
      </c>
      <c r="Y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975.71853999999996</v>
      </c>
    </row>
    <row r="241" spans="1:25" x14ac:dyDescent="0.2">
      <c r="A241" s="78">
        <f t="shared" si="10"/>
        <v>42798</v>
      </c>
      <c r="B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890.13853999999992</v>
      </c>
      <c r="C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899.46853999999996</v>
      </c>
      <c r="D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914.94853999999998</v>
      </c>
      <c r="E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914.99853999999993</v>
      </c>
      <c r="F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915.56853999999998</v>
      </c>
      <c r="G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877.77853999999991</v>
      </c>
      <c r="H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868.38853999999992</v>
      </c>
      <c r="I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892.07853999999986</v>
      </c>
      <c r="J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1008.2785399999999</v>
      </c>
      <c r="K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852.31853999999987</v>
      </c>
      <c r="L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852.67854</v>
      </c>
      <c r="M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852.47853999999995</v>
      </c>
      <c r="N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852.22853999999995</v>
      </c>
      <c r="O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1120.5585400000002</v>
      </c>
      <c r="P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1107.52854</v>
      </c>
      <c r="Q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1095.3885400000001</v>
      </c>
      <c r="R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879.52853999999991</v>
      </c>
      <c r="S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844.7885399999999</v>
      </c>
      <c r="T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1066.1785400000001</v>
      </c>
      <c r="U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1149.0385400000002</v>
      </c>
      <c r="V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1096.4585400000001</v>
      </c>
      <c r="W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992.18853999999999</v>
      </c>
      <c r="X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885.05853999999999</v>
      </c>
      <c r="Y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1002.05854</v>
      </c>
    </row>
    <row r="242" spans="1:25" x14ac:dyDescent="0.2">
      <c r="A242" s="78">
        <f t="shared" si="10"/>
        <v>42799</v>
      </c>
      <c r="B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887.44853999999998</v>
      </c>
      <c r="C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899.15854000000002</v>
      </c>
      <c r="D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914.16854000000001</v>
      </c>
      <c r="E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914.18853999999999</v>
      </c>
      <c r="F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915.08853999999997</v>
      </c>
      <c r="G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877.37853999999993</v>
      </c>
      <c r="H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863.31853999999987</v>
      </c>
      <c r="I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889.71853999999996</v>
      </c>
      <c r="J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1001.90854</v>
      </c>
      <c r="K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864.99853999999993</v>
      </c>
      <c r="L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886.59853999999996</v>
      </c>
      <c r="M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886.59853999999996</v>
      </c>
      <c r="N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886.09853999999996</v>
      </c>
      <c r="O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1044.80854</v>
      </c>
      <c r="P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1013.1385399999999</v>
      </c>
      <c r="Q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1010.1885399999999</v>
      </c>
      <c r="R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924.06853999999987</v>
      </c>
      <c r="S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852.43853999999999</v>
      </c>
      <c r="T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996.4085399999999</v>
      </c>
      <c r="U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1078.77854</v>
      </c>
      <c r="V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1036.84854</v>
      </c>
      <c r="W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963.0385399999999</v>
      </c>
      <c r="X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847.39854000000003</v>
      </c>
      <c r="Y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976.52853999999991</v>
      </c>
    </row>
    <row r="243" spans="1:25" x14ac:dyDescent="0.2">
      <c r="A243" s="78">
        <f t="shared" si="10"/>
        <v>42800</v>
      </c>
      <c r="B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861.20853999999997</v>
      </c>
      <c r="C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896.58853999999997</v>
      </c>
      <c r="D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939.22853999999995</v>
      </c>
      <c r="E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954.20853999999997</v>
      </c>
      <c r="F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938.85853999999995</v>
      </c>
      <c r="G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910.96853999999996</v>
      </c>
      <c r="H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846.72853999999995</v>
      </c>
      <c r="I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977.88853999999992</v>
      </c>
      <c r="J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900.17854</v>
      </c>
      <c r="K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975.94853999999998</v>
      </c>
      <c r="L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976.09853999999996</v>
      </c>
      <c r="M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903.97853999999995</v>
      </c>
      <c r="N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904.69853999999987</v>
      </c>
      <c r="O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904.31853999999998</v>
      </c>
      <c r="P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888.55853999999988</v>
      </c>
      <c r="Q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872.31853999999998</v>
      </c>
      <c r="R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843.62853999999993</v>
      </c>
      <c r="S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863.78854000000001</v>
      </c>
      <c r="T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910.03854000000001</v>
      </c>
      <c r="U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930.57853999999998</v>
      </c>
      <c r="V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907.07853999999998</v>
      </c>
      <c r="W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982.54854</v>
      </c>
      <c r="X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1125.74854</v>
      </c>
      <c r="Y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973.23853999999994</v>
      </c>
    </row>
    <row r="244" spans="1:25" x14ac:dyDescent="0.2">
      <c r="A244" s="78">
        <f t="shared" si="10"/>
        <v>42801</v>
      </c>
      <c r="B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860.56853999999998</v>
      </c>
      <c r="C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897.01853999999992</v>
      </c>
      <c r="D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939.59853999999996</v>
      </c>
      <c r="E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954.66854000000001</v>
      </c>
      <c r="F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939.52854000000002</v>
      </c>
      <c r="G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910.92854</v>
      </c>
      <c r="H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859.27853999999991</v>
      </c>
      <c r="I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1023.5285399999999</v>
      </c>
      <c r="J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938.20853999999997</v>
      </c>
      <c r="K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1038.76854</v>
      </c>
      <c r="L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993.60853999999995</v>
      </c>
      <c r="M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860.59853999999996</v>
      </c>
      <c r="N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860.14854000000003</v>
      </c>
      <c r="O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859.80853999999999</v>
      </c>
      <c r="P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859.69853999999998</v>
      </c>
      <c r="Q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859.76853999999992</v>
      </c>
      <c r="R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843.67854</v>
      </c>
      <c r="S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874.64854000000003</v>
      </c>
      <c r="T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884.38853999999992</v>
      </c>
      <c r="U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918.56853999999998</v>
      </c>
      <c r="V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885.61853999999994</v>
      </c>
      <c r="W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952.55853999999999</v>
      </c>
      <c r="X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1120.03854</v>
      </c>
      <c r="Y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941.10854000000006</v>
      </c>
    </row>
    <row r="245" spans="1:25" x14ac:dyDescent="0.2">
      <c r="A245" s="78">
        <f t="shared" si="10"/>
        <v>42802</v>
      </c>
      <c r="B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842.98853999999994</v>
      </c>
      <c r="C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914.84853999999996</v>
      </c>
      <c r="D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982.97853999999995</v>
      </c>
      <c r="E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982.81853999999998</v>
      </c>
      <c r="F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982.75853999999993</v>
      </c>
      <c r="G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956.2885399999999</v>
      </c>
      <c r="H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930.96853999999996</v>
      </c>
      <c r="I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899.96853999999996</v>
      </c>
      <c r="J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879.43853999999999</v>
      </c>
      <c r="K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1063.83854</v>
      </c>
      <c r="L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975.54853999999989</v>
      </c>
      <c r="M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975.50853999999993</v>
      </c>
      <c r="N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993.64854000000003</v>
      </c>
      <c r="O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1008.2885399999999</v>
      </c>
      <c r="P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1006.7785399999999</v>
      </c>
      <c r="Q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1042.6985400000001</v>
      </c>
      <c r="R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856.19853999999998</v>
      </c>
      <c r="S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888.89854000000003</v>
      </c>
      <c r="T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968.92854</v>
      </c>
      <c r="U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1061.3885399999999</v>
      </c>
      <c r="V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1033.34854</v>
      </c>
      <c r="W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954.91854000000001</v>
      </c>
      <c r="X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851.15854000000002</v>
      </c>
      <c r="Y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1001.8685400000001</v>
      </c>
    </row>
    <row r="246" spans="1:25" x14ac:dyDescent="0.2">
      <c r="A246" s="78">
        <f t="shared" si="10"/>
        <v>42803</v>
      </c>
      <c r="B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857.66854000000001</v>
      </c>
      <c r="C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897.41854000000001</v>
      </c>
      <c r="D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939.96853999999996</v>
      </c>
      <c r="E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955.06853999999998</v>
      </c>
      <c r="F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955.21853999999996</v>
      </c>
      <c r="G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925.45853999999997</v>
      </c>
      <c r="H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871.94853999999998</v>
      </c>
      <c r="I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1008.8685399999999</v>
      </c>
      <c r="J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913.14853999999991</v>
      </c>
      <c r="K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1012.1185400000001</v>
      </c>
      <c r="L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961.41854000000001</v>
      </c>
      <c r="M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889.25853999999993</v>
      </c>
      <c r="N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860.87854000000004</v>
      </c>
      <c r="O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877.41854000000001</v>
      </c>
      <c r="P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877.42854</v>
      </c>
      <c r="Q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888.91854000000001</v>
      </c>
      <c r="R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889.19853999999998</v>
      </c>
      <c r="S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879.65854000000002</v>
      </c>
      <c r="T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851.95853999999997</v>
      </c>
      <c r="U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900.17854</v>
      </c>
      <c r="V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847.63854000000003</v>
      </c>
      <c r="W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933.17854</v>
      </c>
      <c r="X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1076.6885400000001</v>
      </c>
      <c r="Y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935.17854</v>
      </c>
    </row>
    <row r="247" spans="1:25" x14ac:dyDescent="0.2">
      <c r="A247" s="78">
        <f t="shared" si="10"/>
        <v>42804</v>
      </c>
      <c r="B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846.87853999999993</v>
      </c>
      <c r="C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925.36853999999994</v>
      </c>
      <c r="D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940.14854000000003</v>
      </c>
      <c r="E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955.20853999999997</v>
      </c>
      <c r="F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955.32853999999986</v>
      </c>
      <c r="G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925.64853999999991</v>
      </c>
      <c r="H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871.56853999999998</v>
      </c>
      <c r="I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1007.8185399999999</v>
      </c>
      <c r="J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912.66854000000001</v>
      </c>
      <c r="K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976.46853999999996</v>
      </c>
      <c r="L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952.29854</v>
      </c>
      <c r="M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868.56853999999998</v>
      </c>
      <c r="N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865.86853999999994</v>
      </c>
      <c r="O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876.83853999999997</v>
      </c>
      <c r="P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876.82853999999998</v>
      </c>
      <c r="Q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888.37853999999993</v>
      </c>
      <c r="R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860.29854</v>
      </c>
      <c r="S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887.23853999999994</v>
      </c>
      <c r="T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872.54853999999989</v>
      </c>
      <c r="U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918.84853999999996</v>
      </c>
      <c r="V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902.67854</v>
      </c>
      <c r="W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947.76853999999992</v>
      </c>
      <c r="X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1090.9785400000001</v>
      </c>
      <c r="Y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960.63854000000003</v>
      </c>
    </row>
    <row r="248" spans="1:25" x14ac:dyDescent="0.2">
      <c r="A248" s="78">
        <f t="shared" si="10"/>
        <v>42805</v>
      </c>
      <c r="B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883.62854000000004</v>
      </c>
      <c r="C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884.54853999999989</v>
      </c>
      <c r="D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914.87854000000004</v>
      </c>
      <c r="E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914.71853999999996</v>
      </c>
      <c r="F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930.67853999999988</v>
      </c>
      <c r="G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914.58853999999997</v>
      </c>
      <c r="H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869.91853999999989</v>
      </c>
      <c r="I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887.29854</v>
      </c>
      <c r="J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1015.2485399999999</v>
      </c>
      <c r="K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885.87853999999993</v>
      </c>
      <c r="L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886.0385399999999</v>
      </c>
      <c r="M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885.94853999999998</v>
      </c>
      <c r="N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923.86853999999994</v>
      </c>
      <c r="O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1052.30854</v>
      </c>
      <c r="P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1014.70854</v>
      </c>
      <c r="Q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1014.03854</v>
      </c>
      <c r="R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1011.84854</v>
      </c>
      <c r="S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925.45853999999997</v>
      </c>
      <c r="T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968.66853999999989</v>
      </c>
      <c r="U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1044.2385400000001</v>
      </c>
      <c r="V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1021.59854</v>
      </c>
      <c r="W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935.54854</v>
      </c>
      <c r="X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850.94853999999998</v>
      </c>
      <c r="Y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976.88853999999992</v>
      </c>
    </row>
    <row r="249" spans="1:25" x14ac:dyDescent="0.2">
      <c r="A249" s="78">
        <f t="shared" si="10"/>
        <v>42806</v>
      </c>
      <c r="B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884.14853999999991</v>
      </c>
      <c r="C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884.59853999999984</v>
      </c>
      <c r="D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914.7885399999999</v>
      </c>
      <c r="E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914.82853999999986</v>
      </c>
      <c r="F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930.7885399999999</v>
      </c>
      <c r="G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914.75853999999993</v>
      </c>
      <c r="H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869.79854</v>
      </c>
      <c r="I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877.45853999999997</v>
      </c>
      <c r="J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930.28854000000001</v>
      </c>
      <c r="K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993.13853999999992</v>
      </c>
      <c r="L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957.59853999999996</v>
      </c>
      <c r="M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940.73853999999994</v>
      </c>
      <c r="N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966.37854000000004</v>
      </c>
      <c r="O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1021.52854</v>
      </c>
      <c r="P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1002.19854</v>
      </c>
      <c r="Q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998.98853999999994</v>
      </c>
      <c r="R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1013.07854</v>
      </c>
      <c r="S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925.95853999999997</v>
      </c>
      <c r="T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969.38853999999992</v>
      </c>
      <c r="U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1042.1185399999999</v>
      </c>
      <c r="V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1021.2885399999999</v>
      </c>
      <c r="W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934.46853999999996</v>
      </c>
      <c r="X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864.51854000000003</v>
      </c>
      <c r="Y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977.10853999999995</v>
      </c>
    </row>
    <row r="250" spans="1:25" x14ac:dyDescent="0.2">
      <c r="A250" s="78">
        <f t="shared" si="10"/>
        <v>42807</v>
      </c>
      <c r="B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846.42853999999988</v>
      </c>
      <c r="C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897.0385399999999</v>
      </c>
      <c r="D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939.52854000000002</v>
      </c>
      <c r="E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954.77854000000002</v>
      </c>
      <c r="F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954.2885399999999</v>
      </c>
      <c r="G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924.55853999999999</v>
      </c>
      <c r="H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890.41854000000001</v>
      </c>
      <c r="I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1007.32854</v>
      </c>
      <c r="J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899.52853999999991</v>
      </c>
      <c r="K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951.29853999999989</v>
      </c>
      <c r="L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928.44853999999998</v>
      </c>
      <c r="M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902.47853999999995</v>
      </c>
      <c r="N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843.75853999999993</v>
      </c>
      <c r="O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859.66854000000001</v>
      </c>
      <c r="P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876.28854000000001</v>
      </c>
      <c r="Q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876.08853999999985</v>
      </c>
      <c r="R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876.08853999999985</v>
      </c>
      <c r="S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870.45853999999997</v>
      </c>
      <c r="T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851.01854000000003</v>
      </c>
      <c r="U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926.97853999999995</v>
      </c>
      <c r="V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907.69853999999998</v>
      </c>
      <c r="W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954.82853999999998</v>
      </c>
      <c r="X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1108.8785400000002</v>
      </c>
      <c r="Y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966.69853999999998</v>
      </c>
    </row>
    <row r="251" spans="1:25" x14ac:dyDescent="0.2">
      <c r="A251" s="78">
        <f t="shared" si="10"/>
        <v>42808</v>
      </c>
      <c r="B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861.54853999999989</v>
      </c>
      <c r="C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896.75853999999993</v>
      </c>
      <c r="D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939.13853999999992</v>
      </c>
      <c r="E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954.39853999999991</v>
      </c>
      <c r="F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954.32853999999998</v>
      </c>
      <c r="G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939.68853999999999</v>
      </c>
      <c r="H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891.40854000000002</v>
      </c>
      <c r="I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1023.8085399999999</v>
      </c>
      <c r="J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900.31853999999998</v>
      </c>
      <c r="K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993.56853999999998</v>
      </c>
      <c r="L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952.36853999999994</v>
      </c>
      <c r="M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892.20853999999997</v>
      </c>
      <c r="N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844.59853999999996</v>
      </c>
      <c r="O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844.49853999999993</v>
      </c>
      <c r="P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855.10854000000006</v>
      </c>
      <c r="Q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865.73853999999994</v>
      </c>
      <c r="R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866.20853999999997</v>
      </c>
      <c r="S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845.77853999999991</v>
      </c>
      <c r="T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847.64854000000003</v>
      </c>
      <c r="U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914.10854000000006</v>
      </c>
      <c r="V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898.75853999999993</v>
      </c>
      <c r="W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953.63854000000003</v>
      </c>
      <c r="X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1092.9885400000001</v>
      </c>
      <c r="Y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962.9085399999999</v>
      </c>
    </row>
    <row r="252" spans="1:25" x14ac:dyDescent="0.2">
      <c r="A252" s="78">
        <f t="shared" si="10"/>
        <v>42809</v>
      </c>
      <c r="B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846.11853999999994</v>
      </c>
      <c r="C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896.45853999999997</v>
      </c>
      <c r="D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938.74854000000005</v>
      </c>
      <c r="E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969.49853999999993</v>
      </c>
      <c r="F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969.6585399999999</v>
      </c>
      <c r="G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938.88853999999992</v>
      </c>
      <c r="H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890.81853999999998</v>
      </c>
      <c r="I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1039.3985399999999</v>
      </c>
      <c r="J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924.62853999999993</v>
      </c>
      <c r="K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992.62854000000004</v>
      </c>
      <c r="L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928.80853999999999</v>
      </c>
      <c r="M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914.50853999999993</v>
      </c>
      <c r="N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892.14854000000003</v>
      </c>
      <c r="O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892.33853999999997</v>
      </c>
      <c r="P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892.06853999999987</v>
      </c>
      <c r="Q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891.97853999999995</v>
      </c>
      <c r="R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890.25853999999993</v>
      </c>
      <c r="S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907.76853999999992</v>
      </c>
      <c r="T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900.16854000000001</v>
      </c>
      <c r="U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919.29854</v>
      </c>
      <c r="V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902.40854000000002</v>
      </c>
      <c r="W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956.22853999999995</v>
      </c>
      <c r="X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1097.33854</v>
      </c>
      <c r="Y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965.20853999999997</v>
      </c>
    </row>
    <row r="253" spans="1:25" x14ac:dyDescent="0.2">
      <c r="A253" s="78">
        <f t="shared" si="10"/>
        <v>42810</v>
      </c>
      <c r="B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845.69853999999998</v>
      </c>
      <c r="C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909.72853999999995</v>
      </c>
      <c r="D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938.44853999999998</v>
      </c>
      <c r="E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969.43853999999999</v>
      </c>
      <c r="F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969.36853999999994</v>
      </c>
      <c r="G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938.72853999999995</v>
      </c>
      <c r="H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889.97853999999995</v>
      </c>
      <c r="I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1007.5085399999999</v>
      </c>
      <c r="J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876.76853999999992</v>
      </c>
      <c r="K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951.55853999999999</v>
      </c>
      <c r="L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928.36854000000005</v>
      </c>
      <c r="M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917.59853999999996</v>
      </c>
      <c r="N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894.82853999999998</v>
      </c>
      <c r="O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894.18853999999999</v>
      </c>
      <c r="P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893.32853999999998</v>
      </c>
      <c r="Q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893.15854000000002</v>
      </c>
      <c r="R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888.15854000000002</v>
      </c>
      <c r="S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904.90854000000002</v>
      </c>
      <c r="T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902.72853999999995</v>
      </c>
      <c r="U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938.46853999999996</v>
      </c>
      <c r="V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901.0385399999999</v>
      </c>
      <c r="W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945.05853999999988</v>
      </c>
      <c r="X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1099.1085399999999</v>
      </c>
      <c r="Y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946.29854</v>
      </c>
    </row>
    <row r="254" spans="1:25" x14ac:dyDescent="0.2">
      <c r="A254" s="78">
        <f t="shared" si="10"/>
        <v>42811</v>
      </c>
      <c r="B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846.16854000000001</v>
      </c>
      <c r="C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909.61853999999994</v>
      </c>
      <c r="D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961.35854000000006</v>
      </c>
      <c r="E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969.23853999999994</v>
      </c>
      <c r="F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969.06853999999998</v>
      </c>
      <c r="G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937.97853999999995</v>
      </c>
      <c r="H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890.08853999999997</v>
      </c>
      <c r="I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1006.8685400000001</v>
      </c>
      <c r="J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888.29854</v>
      </c>
      <c r="K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951.70853999999997</v>
      </c>
      <c r="L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928.81853999999998</v>
      </c>
      <c r="M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919.18853999999999</v>
      </c>
      <c r="N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894.94853999999998</v>
      </c>
      <c r="O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894.69853999999998</v>
      </c>
      <c r="P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893.15854000000002</v>
      </c>
      <c r="Q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891.66854000000001</v>
      </c>
      <c r="R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891.46853999999996</v>
      </c>
      <c r="S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913.80853999999999</v>
      </c>
      <c r="T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873.86853999999994</v>
      </c>
      <c r="U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902.96853999999996</v>
      </c>
      <c r="V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904.17854</v>
      </c>
      <c r="W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962.21853999999996</v>
      </c>
      <c r="X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1095.1485399999999</v>
      </c>
      <c r="Y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943.36853999999994</v>
      </c>
    </row>
    <row r="255" spans="1:25" x14ac:dyDescent="0.2">
      <c r="A255" s="78">
        <f t="shared" si="10"/>
        <v>42812</v>
      </c>
      <c r="B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858.55853999999999</v>
      </c>
      <c r="C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898.94853999999998</v>
      </c>
      <c r="D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955.96853999999996</v>
      </c>
      <c r="E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956.01853999999992</v>
      </c>
      <c r="F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955.68853999999999</v>
      </c>
      <c r="G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930.89854000000003</v>
      </c>
      <c r="H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877.43853999999999</v>
      </c>
      <c r="I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843.35853999999995</v>
      </c>
      <c r="J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884.65854000000002</v>
      </c>
      <c r="K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908.7885399999999</v>
      </c>
      <c r="L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886.73853999999994</v>
      </c>
      <c r="M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865.30853999999999</v>
      </c>
      <c r="N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865.37854000000004</v>
      </c>
      <c r="O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1047.3485400000002</v>
      </c>
      <c r="P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1045.6685400000001</v>
      </c>
      <c r="Q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1032.55854</v>
      </c>
      <c r="R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926.05853999999999</v>
      </c>
      <c r="S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852.98853999999994</v>
      </c>
      <c r="T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1006.0285399999999</v>
      </c>
      <c r="U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1071.51854</v>
      </c>
      <c r="V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1035.55854</v>
      </c>
      <c r="W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973.01853999999992</v>
      </c>
      <c r="X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868.10853999999995</v>
      </c>
      <c r="Y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985.92854</v>
      </c>
    </row>
    <row r="256" spans="1:25" x14ac:dyDescent="0.2">
      <c r="A256" s="78">
        <f t="shared" si="10"/>
        <v>42813</v>
      </c>
      <c r="B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870.02853999999991</v>
      </c>
      <c r="C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899.30853999999999</v>
      </c>
      <c r="D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914.58853999999997</v>
      </c>
      <c r="E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955.9085399999999</v>
      </c>
      <c r="F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955.93853999999999</v>
      </c>
      <c r="G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930.50853999999993</v>
      </c>
      <c r="H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914.87854000000004</v>
      </c>
      <c r="I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877.70853999999997</v>
      </c>
      <c r="J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881.21853999999996</v>
      </c>
      <c r="K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941.05853999999988</v>
      </c>
      <c r="L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909.52853999999991</v>
      </c>
      <c r="M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909.6585399999999</v>
      </c>
      <c r="N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909.38853999999992</v>
      </c>
      <c r="O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1013.7485399999999</v>
      </c>
      <c r="P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1013.47854</v>
      </c>
      <c r="Q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996.63853999999992</v>
      </c>
      <c r="R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940.48853999999994</v>
      </c>
      <c r="S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887.40854000000002</v>
      </c>
      <c r="T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995.90854000000002</v>
      </c>
      <c r="U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1085.3985400000001</v>
      </c>
      <c r="V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1033.8585400000002</v>
      </c>
      <c r="W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979.98853999999994</v>
      </c>
      <c r="X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852.37853999999993</v>
      </c>
      <c r="Y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967.98853999999994</v>
      </c>
    </row>
    <row r="257" spans="1:27" x14ac:dyDescent="0.2">
      <c r="A257" s="78">
        <f t="shared" si="10"/>
        <v>42814</v>
      </c>
      <c r="B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858.52854000000002</v>
      </c>
      <c r="C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925.12854000000004</v>
      </c>
      <c r="D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962.59853999999996</v>
      </c>
      <c r="E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970.58853999999985</v>
      </c>
      <c r="F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970.48853999999994</v>
      </c>
      <c r="G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939.59853999999996</v>
      </c>
      <c r="H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891.11853999999994</v>
      </c>
      <c r="I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1008.09854</v>
      </c>
      <c r="J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888.66853999999989</v>
      </c>
      <c r="K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952.05853999999988</v>
      </c>
      <c r="L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914.42854</v>
      </c>
      <c r="M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902.84853999999996</v>
      </c>
      <c r="N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893.55853999999999</v>
      </c>
      <c r="O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885.46853999999996</v>
      </c>
      <c r="P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884.78854000000001</v>
      </c>
      <c r="Q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891.61853999999994</v>
      </c>
      <c r="R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891.63853999999992</v>
      </c>
      <c r="S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913.19853999999998</v>
      </c>
      <c r="T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875.12853999999993</v>
      </c>
      <c r="U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905.73854000000006</v>
      </c>
      <c r="V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905.69853999999998</v>
      </c>
      <c r="W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974.96853999999996</v>
      </c>
      <c r="X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1095.00854</v>
      </c>
      <c r="Y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943.54853999999989</v>
      </c>
    </row>
    <row r="258" spans="1:27" x14ac:dyDescent="0.2">
      <c r="A258" s="78">
        <f t="shared" si="10"/>
        <v>42815</v>
      </c>
      <c r="B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859.52854000000002</v>
      </c>
      <c r="C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889.77854000000002</v>
      </c>
      <c r="D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924.34853999999996</v>
      </c>
      <c r="E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938.95853999999997</v>
      </c>
      <c r="F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938.84853999999996</v>
      </c>
      <c r="G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938.94853999999998</v>
      </c>
      <c r="H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858.64854000000003</v>
      </c>
      <c r="I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1008.02854</v>
      </c>
      <c r="J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888.42854</v>
      </c>
      <c r="K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952.35853999999995</v>
      </c>
      <c r="L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914.79853999999989</v>
      </c>
      <c r="M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904.62853999999993</v>
      </c>
      <c r="N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895.61854000000005</v>
      </c>
      <c r="O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887.44853999999998</v>
      </c>
      <c r="P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886.19853999999998</v>
      </c>
      <c r="Q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893.61853999999994</v>
      </c>
      <c r="R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893.79853999999989</v>
      </c>
      <c r="S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915.75853999999993</v>
      </c>
      <c r="T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876.91854000000001</v>
      </c>
      <c r="U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907.08853999999997</v>
      </c>
      <c r="V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906.79854</v>
      </c>
      <c r="W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976.99853999999993</v>
      </c>
      <c r="X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1119.7285400000001</v>
      </c>
      <c r="Y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957.25854000000004</v>
      </c>
    </row>
    <row r="259" spans="1:27" x14ac:dyDescent="0.2">
      <c r="A259" s="78">
        <f t="shared" si="10"/>
        <v>42816</v>
      </c>
      <c r="B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860.44853999999998</v>
      </c>
      <c r="C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889.35853999999995</v>
      </c>
      <c r="D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938.54853999999989</v>
      </c>
      <c r="E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961.61853999999994</v>
      </c>
      <c r="F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961.61853999999994</v>
      </c>
      <c r="G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938.72853999999995</v>
      </c>
      <c r="H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890.14853999999991</v>
      </c>
      <c r="I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1006.7785399999999</v>
      </c>
      <c r="J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888.36853999999994</v>
      </c>
      <c r="K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952.89854000000003</v>
      </c>
      <c r="L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915.16854000000001</v>
      </c>
      <c r="M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908.43853999999999</v>
      </c>
      <c r="N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892.71853999999996</v>
      </c>
      <c r="O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885.07853999999998</v>
      </c>
      <c r="P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884.81853999999998</v>
      </c>
      <c r="Q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892.17854</v>
      </c>
      <c r="R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892.01853999999992</v>
      </c>
      <c r="S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913.82853999999998</v>
      </c>
      <c r="T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875.49853999999993</v>
      </c>
      <c r="U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904.41854000000001</v>
      </c>
      <c r="V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904.75853999999993</v>
      </c>
      <c r="W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971.61854000000005</v>
      </c>
      <c r="X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1102.1985400000001</v>
      </c>
      <c r="Y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924.77853999999991</v>
      </c>
    </row>
    <row r="260" spans="1:27" x14ac:dyDescent="0.2">
      <c r="A260" s="78">
        <f t="shared" si="10"/>
        <v>42817</v>
      </c>
      <c r="B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846.22853999999995</v>
      </c>
      <c r="C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910.45853999999997</v>
      </c>
      <c r="D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939.1585399999999</v>
      </c>
      <c r="E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961.96853999999996</v>
      </c>
      <c r="F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961.96853999999996</v>
      </c>
      <c r="G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938.99853999999993</v>
      </c>
      <c r="H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890.39854000000003</v>
      </c>
      <c r="I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1007.88854</v>
      </c>
      <c r="J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888.56853999999998</v>
      </c>
      <c r="K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952.64853999999991</v>
      </c>
      <c r="L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915.12854000000004</v>
      </c>
      <c r="M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868.07853999999998</v>
      </c>
      <c r="N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868.59853999999996</v>
      </c>
      <c r="O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868.59853999999996</v>
      </c>
      <c r="P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868.5385399999999</v>
      </c>
      <c r="Q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890.06853999999998</v>
      </c>
      <c r="R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889.84853999999996</v>
      </c>
      <c r="S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909.32853999999998</v>
      </c>
      <c r="T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874.47853999999995</v>
      </c>
      <c r="U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903.95853999999997</v>
      </c>
      <c r="V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904.89854000000003</v>
      </c>
      <c r="W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965.96853999999996</v>
      </c>
      <c r="X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1076.4385400000001</v>
      </c>
      <c r="Y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952.36853999999994</v>
      </c>
    </row>
    <row r="261" spans="1:27" x14ac:dyDescent="0.2">
      <c r="A261" s="78">
        <f t="shared" si="10"/>
        <v>42818</v>
      </c>
      <c r="B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846.39853999999991</v>
      </c>
      <c r="C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924.82853999999998</v>
      </c>
      <c r="D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954.73853999999994</v>
      </c>
      <c r="E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986.65854000000002</v>
      </c>
      <c r="F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986.58854000000008</v>
      </c>
      <c r="G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939.36854000000005</v>
      </c>
      <c r="H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890.39854000000003</v>
      </c>
      <c r="I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1007.87854</v>
      </c>
      <c r="J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919.09854000000007</v>
      </c>
      <c r="K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1011.8585399999999</v>
      </c>
      <c r="L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952.86854000000005</v>
      </c>
      <c r="M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853.21853999999996</v>
      </c>
      <c r="N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853.32853999999986</v>
      </c>
      <c r="O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853.25853999999993</v>
      </c>
      <c r="P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853.27853999999991</v>
      </c>
      <c r="Q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853.06853999999998</v>
      </c>
      <c r="R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889.65854000000002</v>
      </c>
      <c r="S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911.00853999999993</v>
      </c>
      <c r="T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875.25853999999993</v>
      </c>
      <c r="U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908.71853999999996</v>
      </c>
      <c r="V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906.37853999999993</v>
      </c>
      <c r="W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972.23853999999994</v>
      </c>
      <c r="X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1099.00854</v>
      </c>
      <c r="Y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952.08853999999985</v>
      </c>
      <c r="AA261" s="79"/>
    </row>
    <row r="262" spans="1:27" x14ac:dyDescent="0.2">
      <c r="A262" s="78">
        <f t="shared" si="10"/>
        <v>42819</v>
      </c>
      <c r="B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842.94853999999998</v>
      </c>
      <c r="C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931.06853999999987</v>
      </c>
      <c r="D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947.6585399999999</v>
      </c>
      <c r="E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956.06853999999998</v>
      </c>
      <c r="F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955.97853999999995</v>
      </c>
      <c r="G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930.56853999999998</v>
      </c>
      <c r="H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914.83853999999997</v>
      </c>
      <c r="I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872.35853999999995</v>
      </c>
      <c r="J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902.74853999999993</v>
      </c>
      <c r="K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940.76853999999992</v>
      </c>
      <c r="L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909.02853999999991</v>
      </c>
      <c r="M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908.7885399999999</v>
      </c>
      <c r="N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908.53854000000001</v>
      </c>
      <c r="O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1069.4285400000001</v>
      </c>
      <c r="P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1065.6485399999999</v>
      </c>
      <c r="Q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1040.08854</v>
      </c>
      <c r="R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941.01853999999992</v>
      </c>
      <c r="S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887.37853999999993</v>
      </c>
      <c r="T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1015.71854</v>
      </c>
      <c r="U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1110.4385400000001</v>
      </c>
      <c r="V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1051.52854</v>
      </c>
      <c r="W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985.98853999999994</v>
      </c>
      <c r="X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851.80853999999999</v>
      </c>
      <c r="Y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991.43853999999999</v>
      </c>
    </row>
    <row r="263" spans="1:27" x14ac:dyDescent="0.2">
      <c r="A263" s="78">
        <f t="shared" si="10"/>
        <v>42820</v>
      </c>
      <c r="B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842.70853999999997</v>
      </c>
      <c r="C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914.58853999999997</v>
      </c>
      <c r="D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956.0385399999999</v>
      </c>
      <c r="E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956.0385399999999</v>
      </c>
      <c r="F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955.9085399999999</v>
      </c>
      <c r="G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930.70853999999997</v>
      </c>
      <c r="H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876.95853999999997</v>
      </c>
      <c r="I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849.67853999999988</v>
      </c>
      <c r="J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883.33853999999997</v>
      </c>
      <c r="K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957.6585399999999</v>
      </c>
      <c r="L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967.13854000000003</v>
      </c>
      <c r="M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966.87853999999993</v>
      </c>
      <c r="N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993.50853999999993</v>
      </c>
      <c r="O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1022.4985399999999</v>
      </c>
      <c r="P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970.26853999999992</v>
      </c>
      <c r="Q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962.28854000000001</v>
      </c>
      <c r="R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1041.6885400000001</v>
      </c>
      <c r="S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924.34853999999996</v>
      </c>
      <c r="T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913.33853999999997</v>
      </c>
      <c r="U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1036.27854</v>
      </c>
      <c r="V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1002.34854</v>
      </c>
      <c r="W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937.64854000000003</v>
      </c>
      <c r="X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886.35853999999995</v>
      </c>
      <c r="Y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928.11853999999994</v>
      </c>
    </row>
    <row r="264" spans="1:27" x14ac:dyDescent="0.2">
      <c r="A264" s="78">
        <f t="shared" si="10"/>
        <v>42821</v>
      </c>
      <c r="B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846.29853999999989</v>
      </c>
      <c r="C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924.56853999999998</v>
      </c>
      <c r="D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954.59854000000007</v>
      </c>
      <c r="E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986.60854000000006</v>
      </c>
      <c r="F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986.75853999999993</v>
      </c>
      <c r="G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962.24853999999993</v>
      </c>
      <c r="H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911.03854000000001</v>
      </c>
      <c r="I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1023.33854</v>
      </c>
      <c r="J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937.81853999999987</v>
      </c>
      <c r="K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1038.4785400000001</v>
      </c>
      <c r="L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993.57853999999998</v>
      </c>
      <c r="M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854.28854000000001</v>
      </c>
      <c r="N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860.43853999999999</v>
      </c>
      <c r="O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860.30853999999999</v>
      </c>
      <c r="P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854.48853999999994</v>
      </c>
      <c r="Q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854.73853999999994</v>
      </c>
      <c r="R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893.97853999999995</v>
      </c>
      <c r="S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908.50853999999993</v>
      </c>
      <c r="T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877.96853999999996</v>
      </c>
      <c r="U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906.50853999999993</v>
      </c>
      <c r="V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907.93853999999999</v>
      </c>
      <c r="W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952.10854000000006</v>
      </c>
      <c r="X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1071.6285399999999</v>
      </c>
      <c r="Y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917.98853999999994</v>
      </c>
    </row>
    <row r="265" spans="1:27" x14ac:dyDescent="0.2">
      <c r="A265" s="78">
        <f t="shared" si="10"/>
        <v>42822</v>
      </c>
      <c r="B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869.19853999999998</v>
      </c>
      <c r="C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883.38853999999992</v>
      </c>
      <c r="D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910.30853999999999</v>
      </c>
      <c r="E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924.33853999999997</v>
      </c>
      <c r="F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924.41854000000001</v>
      </c>
      <c r="G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910.35853999999995</v>
      </c>
      <c r="H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858.31853999999987</v>
      </c>
      <c r="I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1007.68854</v>
      </c>
      <c r="J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888.19853999999998</v>
      </c>
      <c r="K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975.5385399999999</v>
      </c>
      <c r="L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951.65854000000002</v>
      </c>
      <c r="M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895.5385399999999</v>
      </c>
      <c r="N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871.76853999999992</v>
      </c>
      <c r="O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872.23853999999994</v>
      </c>
      <c r="P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855.83853999999985</v>
      </c>
      <c r="Q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855.94853999999998</v>
      </c>
      <c r="R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896.04853999999989</v>
      </c>
      <c r="S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895.88853999999992</v>
      </c>
      <c r="T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879.54853999999989</v>
      </c>
      <c r="U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908.09853999999996</v>
      </c>
      <c r="V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908.49853999999993</v>
      </c>
      <c r="W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951.82853999999998</v>
      </c>
      <c r="X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1093.78854</v>
      </c>
      <c r="Y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948.16854000000001</v>
      </c>
    </row>
    <row r="266" spans="1:27" x14ac:dyDescent="0.2">
      <c r="A266" s="78">
        <f t="shared" si="10"/>
        <v>42823</v>
      </c>
      <c r="B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858.18853999999988</v>
      </c>
      <c r="C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924.57853999999998</v>
      </c>
      <c r="D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910.43853999999999</v>
      </c>
      <c r="E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939.40854000000002</v>
      </c>
      <c r="F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939.52854000000002</v>
      </c>
      <c r="G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924.94853999999998</v>
      </c>
      <c r="H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884.43853999999988</v>
      </c>
      <c r="I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1065.2185400000001</v>
      </c>
      <c r="J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889.11853999999994</v>
      </c>
      <c r="K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976.56853999999987</v>
      </c>
      <c r="L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952.93853999999999</v>
      </c>
      <c r="M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898.87854000000004</v>
      </c>
      <c r="N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873.02854000000002</v>
      </c>
      <c r="O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854.89853999999991</v>
      </c>
      <c r="P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865.66853999999989</v>
      </c>
      <c r="Q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865.57853999999998</v>
      </c>
      <c r="R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854.63853999999992</v>
      </c>
      <c r="S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855.04853999999989</v>
      </c>
      <c r="T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882.07853999999998</v>
      </c>
      <c r="U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890.46853999999996</v>
      </c>
      <c r="V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910.60853999999995</v>
      </c>
      <c r="W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898.14854000000003</v>
      </c>
      <c r="X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1094.1285399999999</v>
      </c>
      <c r="Y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957.05853999999988</v>
      </c>
    </row>
    <row r="267" spans="1:27" x14ac:dyDescent="0.2">
      <c r="A267" s="78">
        <f t="shared" ref="A267:A268" si="11">A230</f>
        <v>42824</v>
      </c>
      <c r="B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857.59853999999984</v>
      </c>
      <c r="C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883.11853999999994</v>
      </c>
      <c r="D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924.44853999999998</v>
      </c>
      <c r="E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939.14853999999991</v>
      </c>
      <c r="F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939.39854000000003</v>
      </c>
      <c r="G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924.55853999999999</v>
      </c>
      <c r="H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883.93853999999999</v>
      </c>
      <c r="I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991.47853999999995</v>
      </c>
      <c r="J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912.09853999999996</v>
      </c>
      <c r="K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984.21853999999996</v>
      </c>
      <c r="L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975.98853999999994</v>
      </c>
      <c r="M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855.55853999999999</v>
      </c>
      <c r="N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854.63853999999992</v>
      </c>
      <c r="O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859.68853999999999</v>
      </c>
      <c r="P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887.36853999999994</v>
      </c>
      <c r="Q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886.6585399999999</v>
      </c>
      <c r="R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898.45853999999997</v>
      </c>
      <c r="S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898.34853999999996</v>
      </c>
      <c r="T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943.24853999999993</v>
      </c>
      <c r="U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880.48853999999994</v>
      </c>
      <c r="V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848.22853999999995</v>
      </c>
      <c r="W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898.44853999999998</v>
      </c>
      <c r="X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1072.4885400000001</v>
      </c>
      <c r="Y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910.25853999999993</v>
      </c>
    </row>
    <row r="268" spans="1:27" x14ac:dyDescent="0.2">
      <c r="A268" s="78">
        <f t="shared" si="11"/>
        <v>42825</v>
      </c>
      <c r="B268" s="13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870.34853999999996</v>
      </c>
      <c r="C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910.39853999999991</v>
      </c>
      <c r="D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939.32853999999986</v>
      </c>
      <c r="E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954.37853999999993</v>
      </c>
      <c r="F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962.37854000000004</v>
      </c>
      <c r="G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962.38854000000003</v>
      </c>
      <c r="H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911.12853999999993</v>
      </c>
      <c r="I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1023.17854</v>
      </c>
      <c r="J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911.61854000000005</v>
      </c>
      <c r="K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991.46853999999996</v>
      </c>
      <c r="L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913.23853999999994</v>
      </c>
      <c r="M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916.91854000000001</v>
      </c>
      <c r="N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907.59853999999996</v>
      </c>
      <c r="O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907.70853999999997</v>
      </c>
      <c r="P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899.7885399999999</v>
      </c>
      <c r="Q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898.84854000000007</v>
      </c>
      <c r="R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892.7885399999999</v>
      </c>
      <c r="S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891.95853999999997</v>
      </c>
      <c r="T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862.4085399999999</v>
      </c>
      <c r="U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877.92854</v>
      </c>
      <c r="V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848.33853999999997</v>
      </c>
      <c r="W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971.62854000000004</v>
      </c>
      <c r="X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1087.9285400000001</v>
      </c>
      <c r="Y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956.51854000000003</v>
      </c>
    </row>
    <row r="269" spans="1:27" x14ac:dyDescent="0.2">
      <c r="A269" s="84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7" x14ac:dyDescent="0.25">
      <c r="A270" s="86" t="s">
        <v>152</v>
      </c>
    </row>
    <row r="271" spans="1:27" ht="12.75" x14ac:dyDescent="0.2">
      <c r="A271" s="175" t="s">
        <v>48</v>
      </c>
      <c r="B271" s="186" t="s">
        <v>121</v>
      </c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8"/>
    </row>
    <row r="272" spans="1:27" ht="12.75" x14ac:dyDescent="0.2">
      <c r="A272" s="176"/>
      <c r="B272" s="189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1"/>
    </row>
    <row r="273" spans="1:25" ht="12.75" x14ac:dyDescent="0.2">
      <c r="A273" s="176"/>
      <c r="B273" s="178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0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5" ht="12.75" x14ac:dyDescent="0.2">
      <c r="A274" s="177"/>
      <c r="B274" s="179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1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5" x14ac:dyDescent="0.2">
      <c r="A275" s="78">
        <f t="shared" ref="A275:A303" si="12">A238</f>
        <v>42795</v>
      </c>
      <c r="B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866.64854000000003</v>
      </c>
      <c r="C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811.31853999999998</v>
      </c>
      <c r="D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796.44853999999998</v>
      </c>
      <c r="E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806.32853999999998</v>
      </c>
      <c r="F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818.74853999999993</v>
      </c>
      <c r="G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795.89854000000003</v>
      </c>
      <c r="H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829.59853999999996</v>
      </c>
      <c r="I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845.80853999999988</v>
      </c>
      <c r="J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793.95853999999997</v>
      </c>
      <c r="K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833.11853999999994</v>
      </c>
      <c r="L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808.88853999999992</v>
      </c>
      <c r="M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856.95853999999997</v>
      </c>
      <c r="N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853.58853999999997</v>
      </c>
      <c r="O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853.32853999999998</v>
      </c>
      <c r="P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824.02853999999991</v>
      </c>
      <c r="Q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822.4085399999999</v>
      </c>
      <c r="R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865.51854000000003</v>
      </c>
      <c r="S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903.60853999999995</v>
      </c>
      <c r="T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988.63854000000003</v>
      </c>
      <c r="U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995.73853999999994</v>
      </c>
      <c r="V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983.34853999999996</v>
      </c>
      <c r="W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1023.58854</v>
      </c>
      <c r="X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1157.9085400000001</v>
      </c>
      <c r="Y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1025.1285399999999</v>
      </c>
    </row>
    <row r="276" spans="1:25" x14ac:dyDescent="0.2">
      <c r="A276" s="78">
        <f t="shared" si="12"/>
        <v>42796</v>
      </c>
      <c r="B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815.27854000000002</v>
      </c>
      <c r="C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810.21853999999996</v>
      </c>
      <c r="D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814.97853999999995</v>
      </c>
      <c r="E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815.04854</v>
      </c>
      <c r="F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815.48853999999994</v>
      </c>
      <c r="G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798.14853999999991</v>
      </c>
      <c r="H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814.69853999999987</v>
      </c>
      <c r="I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877.27854000000002</v>
      </c>
      <c r="J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806.1585399999999</v>
      </c>
      <c r="K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855.31853999999987</v>
      </c>
      <c r="L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855.44853999999998</v>
      </c>
      <c r="M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865.27854000000002</v>
      </c>
      <c r="N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811.69853999999998</v>
      </c>
      <c r="O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797.58853999999997</v>
      </c>
      <c r="P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800.97853999999995</v>
      </c>
      <c r="Q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800.83853999999997</v>
      </c>
      <c r="R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811.62853999999993</v>
      </c>
      <c r="S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810.68853999999988</v>
      </c>
      <c r="T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889.76854000000003</v>
      </c>
      <c r="U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861.37853999999993</v>
      </c>
      <c r="V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846.61853999999994</v>
      </c>
      <c r="W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933.05853999999999</v>
      </c>
      <c r="X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1054.6185400000002</v>
      </c>
      <c r="Y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921.03854000000001</v>
      </c>
    </row>
    <row r="277" spans="1:25" x14ac:dyDescent="0.2">
      <c r="A277" s="78">
        <f t="shared" si="12"/>
        <v>42797</v>
      </c>
      <c r="B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827.16854000000001</v>
      </c>
      <c r="C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820.99853999999993</v>
      </c>
      <c r="D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858.49854000000005</v>
      </c>
      <c r="E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858.52854000000002</v>
      </c>
      <c r="F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859.08853999999997</v>
      </c>
      <c r="G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821.56853999999987</v>
      </c>
      <c r="H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821.55853999999988</v>
      </c>
      <c r="I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871.45853999999997</v>
      </c>
      <c r="J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837.91854000000001</v>
      </c>
      <c r="K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920.86853999999994</v>
      </c>
      <c r="L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920.91854000000001</v>
      </c>
      <c r="M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817.21853999999996</v>
      </c>
      <c r="N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811.56853999999998</v>
      </c>
      <c r="O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811.39854000000003</v>
      </c>
      <c r="P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837.57853999999998</v>
      </c>
      <c r="Q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837.50853999999993</v>
      </c>
      <c r="R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837.27853999999991</v>
      </c>
      <c r="S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815.61853999999994</v>
      </c>
      <c r="T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848.88854000000003</v>
      </c>
      <c r="U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867.11853999999994</v>
      </c>
      <c r="V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858.21853999999996</v>
      </c>
      <c r="W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925.81853999999987</v>
      </c>
      <c r="X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1056.3785399999999</v>
      </c>
      <c r="Y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919.49853999999993</v>
      </c>
    </row>
    <row r="278" spans="1:25" x14ac:dyDescent="0.2">
      <c r="A278" s="78">
        <f t="shared" si="12"/>
        <v>42798</v>
      </c>
      <c r="B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839.17854</v>
      </c>
      <c r="C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847.93853999999999</v>
      </c>
      <c r="D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862.45853999999997</v>
      </c>
      <c r="E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862.50854000000004</v>
      </c>
      <c r="F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863.03854000000001</v>
      </c>
      <c r="G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827.57853999999998</v>
      </c>
      <c r="H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818.75853999999993</v>
      </c>
      <c r="I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840.98853999999994</v>
      </c>
      <c r="J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950.05853999999988</v>
      </c>
      <c r="K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803.67853999999988</v>
      </c>
      <c r="L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804.01853999999992</v>
      </c>
      <c r="M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803.82853999999998</v>
      </c>
      <c r="N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803.58853999999997</v>
      </c>
      <c r="O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1055.4385400000001</v>
      </c>
      <c r="P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1043.2085400000001</v>
      </c>
      <c r="Q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1031.81854</v>
      </c>
      <c r="R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829.21853999999996</v>
      </c>
      <c r="S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796.61853999999994</v>
      </c>
      <c r="T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1004.39854</v>
      </c>
      <c r="U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1082.1685400000001</v>
      </c>
      <c r="V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1032.81854</v>
      </c>
      <c r="W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934.94853999999998</v>
      </c>
      <c r="X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834.40854000000002</v>
      </c>
      <c r="Y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944.21853999999996</v>
      </c>
    </row>
    <row r="279" spans="1:25" x14ac:dyDescent="0.2">
      <c r="A279" s="78">
        <f t="shared" si="12"/>
        <v>42799</v>
      </c>
      <c r="B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836.64854000000003</v>
      </c>
      <c r="C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847.63854000000003</v>
      </c>
      <c r="D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861.72853999999995</v>
      </c>
      <c r="E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861.74853999999993</v>
      </c>
      <c r="F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862.58853999999997</v>
      </c>
      <c r="G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827.19853999999998</v>
      </c>
      <c r="H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813.99853999999993</v>
      </c>
      <c r="I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838.77853999999991</v>
      </c>
      <c r="J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944.07853999999998</v>
      </c>
      <c r="K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815.57853999999998</v>
      </c>
      <c r="L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835.84853999999996</v>
      </c>
      <c r="M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835.84853999999996</v>
      </c>
      <c r="N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835.38854000000003</v>
      </c>
      <c r="O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984.34853999999996</v>
      </c>
      <c r="P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954.61853999999994</v>
      </c>
      <c r="Q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951.84853999999996</v>
      </c>
      <c r="R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871.01853999999992</v>
      </c>
      <c r="S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803.7885399999999</v>
      </c>
      <c r="T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938.91853999999989</v>
      </c>
      <c r="U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1016.22854</v>
      </c>
      <c r="V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976.87853999999993</v>
      </c>
      <c r="W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907.59853999999996</v>
      </c>
      <c r="X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799.05853999999999</v>
      </c>
      <c r="Y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920.25853999999993</v>
      </c>
    </row>
    <row r="280" spans="1:25" x14ac:dyDescent="0.2">
      <c r="A280" s="78">
        <f t="shared" si="12"/>
        <v>42800</v>
      </c>
      <c r="B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812.01853999999992</v>
      </c>
      <c r="C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845.22853999999995</v>
      </c>
      <c r="D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885.24853999999993</v>
      </c>
      <c r="E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899.30853999999999</v>
      </c>
      <c r="F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884.89853999999991</v>
      </c>
      <c r="G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858.71853999999996</v>
      </c>
      <c r="H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798.42853999999988</v>
      </c>
      <c r="I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921.52853999999991</v>
      </c>
      <c r="J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848.59853999999996</v>
      </c>
      <c r="K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919.71853999999996</v>
      </c>
      <c r="L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919.85853999999995</v>
      </c>
      <c r="M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852.16854000000001</v>
      </c>
      <c r="N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852.83853999999985</v>
      </c>
      <c r="O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852.48853999999994</v>
      </c>
      <c r="P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837.68853999999988</v>
      </c>
      <c r="Q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822.44853999999998</v>
      </c>
      <c r="R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795.51853999999992</v>
      </c>
      <c r="S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814.43853999999999</v>
      </c>
      <c r="T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857.84853999999996</v>
      </c>
      <c r="U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877.12854000000004</v>
      </c>
      <c r="V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855.07853999999998</v>
      </c>
      <c r="W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925.90854000000002</v>
      </c>
      <c r="X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1060.30854</v>
      </c>
      <c r="Y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917.16854000000001</v>
      </c>
    </row>
    <row r="281" spans="1:25" x14ac:dyDescent="0.2">
      <c r="A281" s="78">
        <f t="shared" si="12"/>
        <v>42801</v>
      </c>
      <c r="B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811.41854000000001</v>
      </c>
      <c r="C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845.62853999999993</v>
      </c>
      <c r="D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885.58853999999997</v>
      </c>
      <c r="E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899.73853999999994</v>
      </c>
      <c r="F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885.52854000000002</v>
      </c>
      <c r="G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858.68853999999999</v>
      </c>
      <c r="H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810.20853999999997</v>
      </c>
      <c r="I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964.36853999999994</v>
      </c>
      <c r="J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884.28854000000001</v>
      </c>
      <c r="K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978.66854000000001</v>
      </c>
      <c r="L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936.2885399999999</v>
      </c>
      <c r="M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811.44853999999998</v>
      </c>
      <c r="N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811.02854000000002</v>
      </c>
      <c r="O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810.70853999999997</v>
      </c>
      <c r="P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810.60853999999995</v>
      </c>
      <c r="Q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810.66853999999989</v>
      </c>
      <c r="R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795.56853999999998</v>
      </c>
      <c r="S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824.62854000000004</v>
      </c>
      <c r="T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833.77853999999991</v>
      </c>
      <c r="U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865.85853999999995</v>
      </c>
      <c r="V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834.92853999999988</v>
      </c>
      <c r="W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897.75854000000004</v>
      </c>
      <c r="X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1054.9585400000001</v>
      </c>
      <c r="Y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887.01854000000003</v>
      </c>
    </row>
    <row r="282" spans="1:25" x14ac:dyDescent="0.2">
      <c r="A282" s="78">
        <f t="shared" si="12"/>
        <v>42802</v>
      </c>
      <c r="B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794.91854000000001</v>
      </c>
      <c r="C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862.36854000000005</v>
      </c>
      <c r="D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926.31853999999998</v>
      </c>
      <c r="E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926.15854000000002</v>
      </c>
      <c r="F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926.10853999999995</v>
      </c>
      <c r="G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901.25853999999993</v>
      </c>
      <c r="H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877.49853999999993</v>
      </c>
      <c r="I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848.39853999999991</v>
      </c>
      <c r="J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829.12853999999993</v>
      </c>
      <c r="K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1002.20854</v>
      </c>
      <c r="L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919.33853999999997</v>
      </c>
      <c r="M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919.29854</v>
      </c>
      <c r="N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936.32853999999998</v>
      </c>
      <c r="O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950.06853999999987</v>
      </c>
      <c r="P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948.64853999999991</v>
      </c>
      <c r="Q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982.35853999999995</v>
      </c>
      <c r="R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807.31853999999998</v>
      </c>
      <c r="S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838.00853999999993</v>
      </c>
      <c r="T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913.12853999999993</v>
      </c>
      <c r="U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999.89853999999991</v>
      </c>
      <c r="V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973.58853999999997</v>
      </c>
      <c r="W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899.96853999999996</v>
      </c>
      <c r="X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802.58853999999997</v>
      </c>
      <c r="Y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944.03854000000001</v>
      </c>
    </row>
    <row r="283" spans="1:25" x14ac:dyDescent="0.2">
      <c r="A283" s="78">
        <f t="shared" si="12"/>
        <v>42803</v>
      </c>
      <c r="B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808.69853999999998</v>
      </c>
      <c r="C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846.00853999999993</v>
      </c>
      <c r="D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885.94853999999998</v>
      </c>
      <c r="E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900.11854000000005</v>
      </c>
      <c r="F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900.25853999999993</v>
      </c>
      <c r="G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872.32853999999998</v>
      </c>
      <c r="H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822.09853999999996</v>
      </c>
      <c r="I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950.60853999999995</v>
      </c>
      <c r="J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860.76853999999992</v>
      </c>
      <c r="K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953.65854000000002</v>
      </c>
      <c r="L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906.07853999999998</v>
      </c>
      <c r="M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838.34853999999996</v>
      </c>
      <c r="N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811.70853999999997</v>
      </c>
      <c r="O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827.22853999999995</v>
      </c>
      <c r="P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827.23853999999994</v>
      </c>
      <c r="Q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838.02853999999991</v>
      </c>
      <c r="R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838.29854</v>
      </c>
      <c r="S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829.33853999999997</v>
      </c>
      <c r="T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803.33853999999997</v>
      </c>
      <c r="U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848.59853999999996</v>
      </c>
      <c r="V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799.27854000000002</v>
      </c>
      <c r="W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879.56853999999998</v>
      </c>
      <c r="X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1014.26854</v>
      </c>
      <c r="Y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881.44853999999998</v>
      </c>
    </row>
    <row r="284" spans="1:25" x14ac:dyDescent="0.2">
      <c r="A284" s="78">
        <f t="shared" si="12"/>
        <v>42804</v>
      </c>
      <c r="B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798.57853999999986</v>
      </c>
      <c r="C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872.23853999999994</v>
      </c>
      <c r="D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886.10853999999995</v>
      </c>
      <c r="E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900.24853999999993</v>
      </c>
      <c r="F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900.35853999999995</v>
      </c>
      <c r="G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872.50853999999993</v>
      </c>
      <c r="H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821.74853999999993</v>
      </c>
      <c r="I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949.62853999999993</v>
      </c>
      <c r="J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860.31853999999998</v>
      </c>
      <c r="K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920.19853999999998</v>
      </c>
      <c r="L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897.51853999999992</v>
      </c>
      <c r="M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818.92854</v>
      </c>
      <c r="N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816.38854000000003</v>
      </c>
      <c r="O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826.68853999999999</v>
      </c>
      <c r="P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826.67854</v>
      </c>
      <c r="Q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837.51853999999992</v>
      </c>
      <c r="R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811.16854000000001</v>
      </c>
      <c r="S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836.45853999999997</v>
      </c>
      <c r="T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822.6585399999999</v>
      </c>
      <c r="U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866.12853999999993</v>
      </c>
      <c r="V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850.93853999999999</v>
      </c>
      <c r="W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893.25853999999993</v>
      </c>
      <c r="X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1027.6785400000001</v>
      </c>
      <c r="Y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905.34853999999996</v>
      </c>
    </row>
    <row r="285" spans="1:25" x14ac:dyDescent="0.2">
      <c r="A285" s="78">
        <f t="shared" si="12"/>
        <v>42805</v>
      </c>
      <c r="B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833.05853999999999</v>
      </c>
      <c r="C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833.92854</v>
      </c>
      <c r="D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862.38854000000003</v>
      </c>
      <c r="E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862.24853999999993</v>
      </c>
      <c r="F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877.21853999999996</v>
      </c>
      <c r="G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862.12853999999993</v>
      </c>
      <c r="H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820.18853999999988</v>
      </c>
      <c r="I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836.50853999999993</v>
      </c>
      <c r="J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956.59853999999996</v>
      </c>
      <c r="K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835.17854</v>
      </c>
      <c r="L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835.32853999999986</v>
      </c>
      <c r="M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835.23853999999994</v>
      </c>
      <c r="N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870.82853999999998</v>
      </c>
      <c r="O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991.38853999999992</v>
      </c>
      <c r="P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956.09853999999996</v>
      </c>
      <c r="Q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955.46853999999996</v>
      </c>
      <c r="R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953.40854000000002</v>
      </c>
      <c r="S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872.32853999999998</v>
      </c>
      <c r="T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912.87853999999993</v>
      </c>
      <c r="U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983.80853999999988</v>
      </c>
      <c r="V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962.55853999999988</v>
      </c>
      <c r="W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881.78854000000001</v>
      </c>
      <c r="X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802.38853999999992</v>
      </c>
      <c r="Y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920.59853999999996</v>
      </c>
    </row>
    <row r="286" spans="1:25" x14ac:dyDescent="0.2">
      <c r="A286" s="78">
        <f t="shared" si="12"/>
        <v>42806</v>
      </c>
      <c r="B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833.55853999999988</v>
      </c>
      <c r="C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833.97853999999995</v>
      </c>
      <c r="D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862.30853999999988</v>
      </c>
      <c r="E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862.34853999999984</v>
      </c>
      <c r="F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877.32853999999998</v>
      </c>
      <c r="G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862.27853999999991</v>
      </c>
      <c r="H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820.07853999999998</v>
      </c>
      <c r="I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827.27854000000002</v>
      </c>
      <c r="J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876.85853999999995</v>
      </c>
      <c r="K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935.84853999999996</v>
      </c>
      <c r="L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902.49853999999993</v>
      </c>
      <c r="M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886.65854000000002</v>
      </c>
      <c r="N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910.73853999999994</v>
      </c>
      <c r="O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962.49853999999993</v>
      </c>
      <c r="P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944.34853999999996</v>
      </c>
      <c r="Q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941.33853999999997</v>
      </c>
      <c r="R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954.55853999999999</v>
      </c>
      <c r="S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872.7885399999999</v>
      </c>
      <c r="T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913.55853999999988</v>
      </c>
      <c r="U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981.81853999999998</v>
      </c>
      <c r="V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962.26853999999992</v>
      </c>
      <c r="W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880.77853999999991</v>
      </c>
      <c r="X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815.12854000000004</v>
      </c>
      <c r="Y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920.80853999999999</v>
      </c>
    </row>
    <row r="287" spans="1:25" x14ac:dyDescent="0.2">
      <c r="A287" s="78">
        <f t="shared" si="12"/>
        <v>42807</v>
      </c>
      <c r="B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798.14853999999991</v>
      </c>
      <c r="C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845.6585399999999</v>
      </c>
      <c r="D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885.52854000000002</v>
      </c>
      <c r="E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899.83853999999997</v>
      </c>
      <c r="F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899.38853999999992</v>
      </c>
      <c r="G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871.47853999999995</v>
      </c>
      <c r="H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839.43853999999999</v>
      </c>
      <c r="I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949.16854000000001</v>
      </c>
      <c r="J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847.98853999999994</v>
      </c>
      <c r="K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896.57853999999998</v>
      </c>
      <c r="L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875.12853999999993</v>
      </c>
      <c r="M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850.75853999999993</v>
      </c>
      <c r="N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795.64853999999991</v>
      </c>
      <c r="O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810.56853999999998</v>
      </c>
      <c r="P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826.17854</v>
      </c>
      <c r="Q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825.98853999999994</v>
      </c>
      <c r="R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825.98853999999994</v>
      </c>
      <c r="S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820.69853999999998</v>
      </c>
      <c r="T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802.44853999999998</v>
      </c>
      <c r="U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873.74853999999993</v>
      </c>
      <c r="V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855.65854000000002</v>
      </c>
      <c r="W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899.89853999999991</v>
      </c>
      <c r="X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1044.4785400000001</v>
      </c>
      <c r="Y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911.02853999999991</v>
      </c>
    </row>
    <row r="288" spans="1:25" x14ac:dyDescent="0.2">
      <c r="A288" s="78">
        <f t="shared" si="12"/>
        <v>42808</v>
      </c>
      <c r="B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812.33853999999997</v>
      </c>
      <c r="C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845.38853999999992</v>
      </c>
      <c r="D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885.1585399999999</v>
      </c>
      <c r="E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899.48853999999994</v>
      </c>
      <c r="F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899.41854000000001</v>
      </c>
      <c r="G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885.67854</v>
      </c>
      <c r="H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840.36853999999994</v>
      </c>
      <c r="I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964.62853999999993</v>
      </c>
      <c r="J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848.72853999999995</v>
      </c>
      <c r="K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936.24853999999993</v>
      </c>
      <c r="L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897.57853999999986</v>
      </c>
      <c r="M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841.11853999999994</v>
      </c>
      <c r="N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796.42854</v>
      </c>
      <c r="O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796.33853999999997</v>
      </c>
      <c r="P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806.29854</v>
      </c>
      <c r="Q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816.26853999999992</v>
      </c>
      <c r="R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816.70853999999997</v>
      </c>
      <c r="S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797.53854000000001</v>
      </c>
      <c r="T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799.28854000000001</v>
      </c>
      <c r="U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861.66854000000001</v>
      </c>
      <c r="V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847.25853999999993</v>
      </c>
      <c r="W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898.76853999999992</v>
      </c>
      <c r="X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1029.55854</v>
      </c>
      <c r="Y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907.47853999999995</v>
      </c>
    </row>
    <row r="289" spans="1:27" x14ac:dyDescent="0.2">
      <c r="A289" s="78">
        <f t="shared" si="12"/>
        <v>42809</v>
      </c>
      <c r="B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797.85853999999995</v>
      </c>
      <c r="C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845.09853999999996</v>
      </c>
      <c r="D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884.79854</v>
      </c>
      <c r="E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913.65854000000002</v>
      </c>
      <c r="F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913.80853999999988</v>
      </c>
      <c r="G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884.92853999999988</v>
      </c>
      <c r="H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839.81853999999998</v>
      </c>
      <c r="I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979.26853999999992</v>
      </c>
      <c r="J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871.54853999999989</v>
      </c>
      <c r="K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935.36854000000005</v>
      </c>
      <c r="L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875.46853999999996</v>
      </c>
      <c r="M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862.04853999999989</v>
      </c>
      <c r="N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841.05853999999999</v>
      </c>
      <c r="O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841.23853999999994</v>
      </c>
      <c r="P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840.97853999999995</v>
      </c>
      <c r="Q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840.90854000000002</v>
      </c>
      <c r="R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839.2885399999999</v>
      </c>
      <c r="S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855.72853999999995</v>
      </c>
      <c r="T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848.58853999999997</v>
      </c>
      <c r="U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866.53854000000001</v>
      </c>
      <c r="V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850.68853999999999</v>
      </c>
      <c r="W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901.20853999999997</v>
      </c>
      <c r="X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1033.6485399999999</v>
      </c>
      <c r="Y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909.62854000000004</v>
      </c>
    </row>
    <row r="290" spans="1:27" s="89" customFormat="1" x14ac:dyDescent="0.25">
      <c r="A290" s="78">
        <f t="shared" si="12"/>
        <v>42810</v>
      </c>
      <c r="B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797.45853999999997</v>
      </c>
      <c r="C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857.56853999999998</v>
      </c>
      <c r="D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884.50853999999993</v>
      </c>
      <c r="E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913.59853999999996</v>
      </c>
      <c r="F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913.52853999999991</v>
      </c>
      <c r="G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884.77853999999991</v>
      </c>
      <c r="H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839.01853999999992</v>
      </c>
      <c r="I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949.32853999999998</v>
      </c>
      <c r="J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826.62853999999993</v>
      </c>
      <c r="K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896.81853999999998</v>
      </c>
      <c r="L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875.05853999999999</v>
      </c>
      <c r="M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864.94853999999998</v>
      </c>
      <c r="N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843.56853999999998</v>
      </c>
      <c r="O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842.97853999999995</v>
      </c>
      <c r="P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842.16854000000001</v>
      </c>
      <c r="Q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842.00853999999993</v>
      </c>
      <c r="R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837.30853999999999</v>
      </c>
      <c r="S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853.03854000000001</v>
      </c>
      <c r="T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850.98853999999994</v>
      </c>
      <c r="U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884.53854000000001</v>
      </c>
      <c r="V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849.39853999999991</v>
      </c>
      <c r="W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890.71853999999996</v>
      </c>
      <c r="X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1035.30854</v>
      </c>
      <c r="Y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891.88853999999992</v>
      </c>
    </row>
    <row r="291" spans="1:27" x14ac:dyDescent="0.2">
      <c r="A291" s="78">
        <f t="shared" si="12"/>
        <v>42811</v>
      </c>
      <c r="B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797.89854000000003</v>
      </c>
      <c r="C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857.45853999999997</v>
      </c>
      <c r="D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906.01854000000003</v>
      </c>
      <c r="E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913.4085399999999</v>
      </c>
      <c r="F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913.25853999999993</v>
      </c>
      <c r="G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884.06853999999987</v>
      </c>
      <c r="H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839.12853999999993</v>
      </c>
      <c r="I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948.73853999999994</v>
      </c>
      <c r="J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837.44853999999998</v>
      </c>
      <c r="K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896.95853999999997</v>
      </c>
      <c r="L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875.47853999999995</v>
      </c>
      <c r="M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866.44853999999998</v>
      </c>
      <c r="N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843.68853999999999</v>
      </c>
      <c r="O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843.44853999999998</v>
      </c>
      <c r="P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842.00853999999993</v>
      </c>
      <c r="Q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840.60854000000006</v>
      </c>
      <c r="R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840.41853999999989</v>
      </c>
      <c r="S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861.38854000000003</v>
      </c>
      <c r="T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823.9085399999999</v>
      </c>
      <c r="U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851.21853999999996</v>
      </c>
      <c r="V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852.34853999999996</v>
      </c>
      <c r="W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906.82853999999986</v>
      </c>
      <c r="X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1031.58854</v>
      </c>
      <c r="Y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889.12853999999993</v>
      </c>
    </row>
    <row r="292" spans="1:27" x14ac:dyDescent="0.2">
      <c r="A292" s="78">
        <f t="shared" si="12"/>
        <v>42812</v>
      </c>
      <c r="B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809.5385399999999</v>
      </c>
      <c r="C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847.43853999999999</v>
      </c>
      <c r="D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900.95853999999997</v>
      </c>
      <c r="E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901.00853999999993</v>
      </c>
      <c r="F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900.69853999999998</v>
      </c>
      <c r="G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877.42854</v>
      </c>
      <c r="H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827.25854000000004</v>
      </c>
      <c r="I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795.26853999999992</v>
      </c>
      <c r="J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834.02854000000002</v>
      </c>
      <c r="K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856.67853999999988</v>
      </c>
      <c r="L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835.97853999999995</v>
      </c>
      <c r="M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815.86853999999994</v>
      </c>
      <c r="N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815.93853999999999</v>
      </c>
      <c r="O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986.72853999999995</v>
      </c>
      <c r="P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985.14853999999991</v>
      </c>
      <c r="Q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972.83853999999997</v>
      </c>
      <c r="R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872.88853999999992</v>
      </c>
      <c r="S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804.30853999999999</v>
      </c>
      <c r="T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947.93853999999999</v>
      </c>
      <c r="U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1009.4085399999999</v>
      </c>
      <c r="V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975.6585399999999</v>
      </c>
      <c r="W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916.95853999999997</v>
      </c>
      <c r="X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818.49853999999993</v>
      </c>
      <c r="Y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929.07853999999998</v>
      </c>
    </row>
    <row r="293" spans="1:27" x14ac:dyDescent="0.2">
      <c r="A293" s="78">
        <f t="shared" si="12"/>
        <v>42813</v>
      </c>
      <c r="B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820.29853999999989</v>
      </c>
      <c r="C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847.77854000000002</v>
      </c>
      <c r="D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862.12853999999993</v>
      </c>
      <c r="E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900.9085399999999</v>
      </c>
      <c r="F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900.92854</v>
      </c>
      <c r="G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877.06853999999987</v>
      </c>
      <c r="H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862.38854000000003</v>
      </c>
      <c r="I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827.50854000000004</v>
      </c>
      <c r="J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830.79853999999989</v>
      </c>
      <c r="K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886.96853999999996</v>
      </c>
      <c r="L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857.37853999999993</v>
      </c>
      <c r="M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857.49853999999993</v>
      </c>
      <c r="N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857.24853999999993</v>
      </c>
      <c r="O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955.18853999999999</v>
      </c>
      <c r="P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954.93853999999999</v>
      </c>
      <c r="Q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939.12853999999993</v>
      </c>
      <c r="R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886.42853999999988</v>
      </c>
      <c r="S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836.60854000000006</v>
      </c>
      <c r="T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938.44853999999998</v>
      </c>
      <c r="U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1022.43854</v>
      </c>
      <c r="V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974.06853999999998</v>
      </c>
      <c r="W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923.50854000000004</v>
      </c>
      <c r="X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803.72853999999995</v>
      </c>
      <c r="Y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912.24853999999993</v>
      </c>
    </row>
    <row r="294" spans="1:27" x14ac:dyDescent="0.2">
      <c r="A294" s="78">
        <f t="shared" si="12"/>
        <v>42814</v>
      </c>
      <c r="B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809.50853999999993</v>
      </c>
      <c r="C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872.01854000000003</v>
      </c>
      <c r="D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907.18853999999999</v>
      </c>
      <c r="E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914.67853999999988</v>
      </c>
      <c r="F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914.58853999999997</v>
      </c>
      <c r="G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885.58853999999997</v>
      </c>
      <c r="H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840.08853999999997</v>
      </c>
      <c r="I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949.88853999999992</v>
      </c>
      <c r="J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837.79853999999989</v>
      </c>
      <c r="K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897.2885399999999</v>
      </c>
      <c r="L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861.96853999999996</v>
      </c>
      <c r="M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851.10853999999995</v>
      </c>
      <c r="N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842.37854000000004</v>
      </c>
      <c r="O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834.7885399999999</v>
      </c>
      <c r="P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834.14854000000003</v>
      </c>
      <c r="Q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840.55853999999988</v>
      </c>
      <c r="R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840.58853999999985</v>
      </c>
      <c r="S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860.81853999999987</v>
      </c>
      <c r="T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825.08853999999997</v>
      </c>
      <c r="U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853.81853999999998</v>
      </c>
      <c r="V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853.77853999999991</v>
      </c>
      <c r="W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918.7885399999999</v>
      </c>
      <c r="X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1031.4585400000001</v>
      </c>
      <c r="Y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889.30853999999988</v>
      </c>
    </row>
    <row r="295" spans="1:27" x14ac:dyDescent="0.2">
      <c r="A295" s="78">
        <f t="shared" si="12"/>
        <v>42815</v>
      </c>
      <c r="B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810.43853999999999</v>
      </c>
      <c r="C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838.83853999999997</v>
      </c>
      <c r="D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871.27853999999991</v>
      </c>
      <c r="E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884.99853999999993</v>
      </c>
      <c r="F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884.88853999999992</v>
      </c>
      <c r="G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884.98853999999994</v>
      </c>
      <c r="H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809.61854000000005</v>
      </c>
      <c r="I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949.82853999999998</v>
      </c>
      <c r="J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837.56853999999998</v>
      </c>
      <c r="K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897.56853999999987</v>
      </c>
      <c r="L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862.31853999999987</v>
      </c>
      <c r="M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852.76853999999992</v>
      </c>
      <c r="N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844.31853999999998</v>
      </c>
      <c r="O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836.64854000000003</v>
      </c>
      <c r="P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835.46853999999996</v>
      </c>
      <c r="Q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842.43853999999999</v>
      </c>
      <c r="R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842.60853999999995</v>
      </c>
      <c r="S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863.21853999999996</v>
      </c>
      <c r="T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826.76853999999992</v>
      </c>
      <c r="U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855.08853999999997</v>
      </c>
      <c r="V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854.80853999999999</v>
      </c>
      <c r="W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920.69853999999998</v>
      </c>
      <c r="X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1054.6585400000001</v>
      </c>
      <c r="Y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902.17854</v>
      </c>
    </row>
    <row r="296" spans="1:27" x14ac:dyDescent="0.2">
      <c r="A296" s="78">
        <f t="shared" si="12"/>
        <v>42816</v>
      </c>
      <c r="B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811.30853999999999</v>
      </c>
      <c r="C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838.43853999999999</v>
      </c>
      <c r="D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884.60853999999995</v>
      </c>
      <c r="E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906.25853999999993</v>
      </c>
      <c r="F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906.25853999999993</v>
      </c>
      <c r="G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884.77853999999991</v>
      </c>
      <c r="H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839.18853999999999</v>
      </c>
      <c r="I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948.64853999999991</v>
      </c>
      <c r="J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837.50853999999993</v>
      </c>
      <c r="K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898.07853999999998</v>
      </c>
      <c r="L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862.66854000000001</v>
      </c>
      <c r="M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856.34853999999996</v>
      </c>
      <c r="N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841.59853999999996</v>
      </c>
      <c r="O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834.42854</v>
      </c>
      <c r="P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834.18853999999999</v>
      </c>
      <c r="Q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841.08853999999997</v>
      </c>
      <c r="R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840.93853999999999</v>
      </c>
      <c r="S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861.40854000000002</v>
      </c>
      <c r="T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825.43853999999988</v>
      </c>
      <c r="U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852.56853999999998</v>
      </c>
      <c r="V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852.88854000000003</v>
      </c>
      <c r="W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915.64854000000003</v>
      </c>
      <c r="X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1038.2085400000001</v>
      </c>
      <c r="Y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871.68853999999999</v>
      </c>
      <c r="AA296" s="79"/>
    </row>
    <row r="297" spans="1:27" x14ac:dyDescent="0.2">
      <c r="A297" s="78">
        <f t="shared" si="12"/>
        <v>42817</v>
      </c>
      <c r="B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797.95853999999997</v>
      </c>
      <c r="C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858.24853999999993</v>
      </c>
      <c r="D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885.18853999999999</v>
      </c>
      <c r="E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906.58853999999997</v>
      </c>
      <c r="F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906.58853999999997</v>
      </c>
      <c r="G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885.02853999999991</v>
      </c>
      <c r="H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839.41854000000001</v>
      </c>
      <c r="I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949.68853999999999</v>
      </c>
      <c r="J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837.69853999999998</v>
      </c>
      <c r="K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897.84853999999996</v>
      </c>
      <c r="L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862.62854000000004</v>
      </c>
      <c r="M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818.46853999999996</v>
      </c>
      <c r="N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818.95853999999997</v>
      </c>
      <c r="O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818.95853999999997</v>
      </c>
      <c r="P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818.89853999999991</v>
      </c>
      <c r="Q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839.10853999999995</v>
      </c>
      <c r="R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838.89853999999991</v>
      </c>
      <c r="S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857.18853999999999</v>
      </c>
      <c r="T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824.47853999999995</v>
      </c>
      <c r="U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852.13853999999992</v>
      </c>
      <c r="V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853.02854000000002</v>
      </c>
      <c r="W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910.34853999999996</v>
      </c>
      <c r="X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1014.02854</v>
      </c>
      <c r="Y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897.57853999999986</v>
      </c>
    </row>
    <row r="298" spans="1:27" x14ac:dyDescent="0.2">
      <c r="A298" s="78">
        <f t="shared" si="12"/>
        <v>42818</v>
      </c>
      <c r="B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798.11853999999994</v>
      </c>
      <c r="C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871.72853999999995</v>
      </c>
      <c r="D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899.80853999999988</v>
      </c>
      <c r="E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929.75853999999993</v>
      </c>
      <c r="F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929.69853999999998</v>
      </c>
      <c r="G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885.37854000000004</v>
      </c>
      <c r="H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839.41854000000001</v>
      </c>
      <c r="I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949.67854</v>
      </c>
      <c r="J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866.35854000000006</v>
      </c>
      <c r="K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953.41854000000001</v>
      </c>
      <c r="L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898.05853999999999</v>
      </c>
      <c r="M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804.52854000000002</v>
      </c>
      <c r="N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804.62853999999993</v>
      </c>
      <c r="O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804.55853999999999</v>
      </c>
      <c r="P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804.57853999999998</v>
      </c>
      <c r="Q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804.37854000000004</v>
      </c>
      <c r="R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838.72853999999995</v>
      </c>
      <c r="S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858.76853999999992</v>
      </c>
      <c r="T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825.20853999999997</v>
      </c>
      <c r="U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856.61853999999994</v>
      </c>
      <c r="V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854.40854000000002</v>
      </c>
      <c r="W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916.22853999999995</v>
      </c>
      <c r="X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1035.2085400000001</v>
      </c>
      <c r="Y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897.31853999999987</v>
      </c>
    </row>
    <row r="299" spans="1:27" x14ac:dyDescent="0.2">
      <c r="A299" s="78">
        <f t="shared" si="12"/>
        <v>42819</v>
      </c>
      <c r="B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794.88854000000003</v>
      </c>
      <c r="C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877.59853999999996</v>
      </c>
      <c r="D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893.1585399999999</v>
      </c>
      <c r="E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901.04854</v>
      </c>
      <c r="F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900.96853999999996</v>
      </c>
      <c r="G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877.11854000000005</v>
      </c>
      <c r="H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862.35854000000006</v>
      </c>
      <c r="I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822.47853999999995</v>
      </c>
      <c r="J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851.00853999999993</v>
      </c>
      <c r="K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886.69853999999998</v>
      </c>
      <c r="L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856.89854000000003</v>
      </c>
      <c r="M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856.67853999999988</v>
      </c>
      <c r="N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856.43853999999999</v>
      </c>
      <c r="O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1007.44854</v>
      </c>
      <c r="P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1003.8985399999999</v>
      </c>
      <c r="Q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979.91854000000001</v>
      </c>
      <c r="R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886.92854</v>
      </c>
      <c r="S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836.58853999999985</v>
      </c>
      <c r="T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957.0385399999999</v>
      </c>
      <c r="U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1045.9485400000001</v>
      </c>
      <c r="V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990.64853999999991</v>
      </c>
      <c r="W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929.13853999999992</v>
      </c>
      <c r="X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803.19853999999998</v>
      </c>
      <c r="Y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934.24854000000005</v>
      </c>
    </row>
    <row r="300" spans="1:27" x14ac:dyDescent="0.2">
      <c r="A300" s="78">
        <f t="shared" si="12"/>
        <v>42820</v>
      </c>
      <c r="B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794.64854000000003</v>
      </c>
      <c r="C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862.12853999999993</v>
      </c>
      <c r="D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901.02853999999991</v>
      </c>
      <c r="E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901.02853999999991</v>
      </c>
      <c r="F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900.9085399999999</v>
      </c>
      <c r="G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877.24853999999993</v>
      </c>
      <c r="H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826.79853999999989</v>
      </c>
      <c r="I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801.19853999999987</v>
      </c>
      <c r="J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832.79854</v>
      </c>
      <c r="K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902.54853999999989</v>
      </c>
      <c r="L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911.43853999999999</v>
      </c>
      <c r="M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911.19853999999998</v>
      </c>
      <c r="N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936.19853999999998</v>
      </c>
      <c r="O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963.39853999999991</v>
      </c>
      <c r="P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914.37853999999993</v>
      </c>
      <c r="Q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906.88854000000003</v>
      </c>
      <c r="R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981.40854000000002</v>
      </c>
      <c r="S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871.27853999999991</v>
      </c>
      <c r="T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860.94853999999998</v>
      </c>
      <c r="U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976.33853999999997</v>
      </c>
      <c r="V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944.48853999999994</v>
      </c>
      <c r="W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883.76853999999992</v>
      </c>
      <c r="X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835.62853999999993</v>
      </c>
      <c r="Y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874.81853999999998</v>
      </c>
    </row>
    <row r="301" spans="1:27" x14ac:dyDescent="0.2">
      <c r="A301" s="78">
        <f t="shared" si="12"/>
        <v>42821</v>
      </c>
      <c r="B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798.02853999999991</v>
      </c>
      <c r="C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871.48853999999994</v>
      </c>
      <c r="D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899.66854000000001</v>
      </c>
      <c r="E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929.71853999999996</v>
      </c>
      <c r="F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929.85853999999995</v>
      </c>
      <c r="G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906.85854000000006</v>
      </c>
      <c r="H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858.78854000000001</v>
      </c>
      <c r="I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964.18853999999999</v>
      </c>
      <c r="J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883.92854</v>
      </c>
      <c r="K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978.4085399999999</v>
      </c>
      <c r="L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936.25853999999993</v>
      </c>
      <c r="M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805.52853999999991</v>
      </c>
      <c r="N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811.29854</v>
      </c>
      <c r="O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811.17854</v>
      </c>
      <c r="P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805.71853999999996</v>
      </c>
      <c r="Q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805.94853999999998</v>
      </c>
      <c r="R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842.77853999999991</v>
      </c>
      <c r="S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856.41853999999989</v>
      </c>
      <c r="T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827.74853999999993</v>
      </c>
      <c r="U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854.53854000000001</v>
      </c>
      <c r="V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855.87854000000004</v>
      </c>
      <c r="W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897.33853999999997</v>
      </c>
      <c r="X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1009.5185399999999</v>
      </c>
      <c r="Y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865.30853999999999</v>
      </c>
    </row>
    <row r="302" spans="1:27" x14ac:dyDescent="0.2">
      <c r="A302" s="78">
        <f t="shared" si="12"/>
        <v>42822</v>
      </c>
      <c r="B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819.51854000000003</v>
      </c>
      <c r="C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832.83853999999997</v>
      </c>
      <c r="D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858.10854000000006</v>
      </c>
      <c r="E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871.26853999999992</v>
      </c>
      <c r="F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871.34853999999996</v>
      </c>
      <c r="G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858.14854000000003</v>
      </c>
      <c r="H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809.30853999999988</v>
      </c>
      <c r="I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949.50853999999993</v>
      </c>
      <c r="J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837.35853999999995</v>
      </c>
      <c r="K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919.32853999999998</v>
      </c>
      <c r="L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896.91854000000001</v>
      </c>
      <c r="M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844.23853999999994</v>
      </c>
      <c r="N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821.92854</v>
      </c>
      <c r="O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822.36853999999994</v>
      </c>
      <c r="P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806.97853999999995</v>
      </c>
      <c r="Q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807.07853999999998</v>
      </c>
      <c r="R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844.71853999999996</v>
      </c>
      <c r="S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844.57853999999986</v>
      </c>
      <c r="T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829.23853999999994</v>
      </c>
      <c r="U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856.02854000000002</v>
      </c>
      <c r="V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856.4085399999999</v>
      </c>
      <c r="W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897.06853999999998</v>
      </c>
      <c r="X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1030.30854</v>
      </c>
      <c r="Y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893.63854000000003</v>
      </c>
    </row>
    <row r="303" spans="1:27" x14ac:dyDescent="0.2">
      <c r="A303" s="78">
        <f t="shared" si="12"/>
        <v>42823</v>
      </c>
      <c r="B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809.18853999999988</v>
      </c>
      <c r="C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871.49853999999993</v>
      </c>
      <c r="D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858.22853999999995</v>
      </c>
      <c r="E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885.41854000000001</v>
      </c>
      <c r="F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885.52854000000002</v>
      </c>
      <c r="G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871.83853999999985</v>
      </c>
      <c r="H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833.81853999999987</v>
      </c>
      <c r="I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1003.5085399999999</v>
      </c>
      <c r="J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838.21853999999996</v>
      </c>
      <c r="K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920.29853999999989</v>
      </c>
      <c r="L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898.11853999999994</v>
      </c>
      <c r="M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847.36854000000005</v>
      </c>
      <c r="N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823.10854000000006</v>
      </c>
      <c r="O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806.09853999999996</v>
      </c>
      <c r="P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816.19853999999987</v>
      </c>
      <c r="Q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816.12853999999993</v>
      </c>
      <c r="R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805.85853999999995</v>
      </c>
      <c r="S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806.23853999999994</v>
      </c>
      <c r="T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831.60853999999995</v>
      </c>
      <c r="U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839.48853999999994</v>
      </c>
      <c r="V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858.38854000000003</v>
      </c>
      <c r="W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846.68853999999999</v>
      </c>
      <c r="X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1030.6285399999999</v>
      </c>
      <c r="Y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901.98853999999994</v>
      </c>
    </row>
    <row r="304" spans="1:27" x14ac:dyDescent="0.2">
      <c r="A304" s="78">
        <f t="shared" ref="A304:A305" si="13">A267</f>
        <v>42824</v>
      </c>
      <c r="B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808.63853999999992</v>
      </c>
      <c r="C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832.58853999999985</v>
      </c>
      <c r="D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871.37853999999993</v>
      </c>
      <c r="E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885.17854</v>
      </c>
      <c r="F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885.40854000000002</v>
      </c>
      <c r="G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871.47853999999995</v>
      </c>
      <c r="H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833.35853999999995</v>
      </c>
      <c r="I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934.28854000000001</v>
      </c>
      <c r="J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859.78854000000001</v>
      </c>
      <c r="K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927.46853999999996</v>
      </c>
      <c r="L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919.74853999999993</v>
      </c>
      <c r="M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806.71853999999996</v>
      </c>
      <c r="N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805.85853999999995</v>
      </c>
      <c r="O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810.59853999999996</v>
      </c>
      <c r="P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836.57853999999986</v>
      </c>
      <c r="Q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835.89853999999991</v>
      </c>
      <c r="R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846.98853999999994</v>
      </c>
      <c r="S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846.87853999999993</v>
      </c>
      <c r="T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889.01853999999992</v>
      </c>
      <c r="U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830.11853999999994</v>
      </c>
      <c r="V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799.83853999999997</v>
      </c>
      <c r="W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846.97853999999995</v>
      </c>
      <c r="X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1010.32854</v>
      </c>
      <c r="Y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858.05853999999988</v>
      </c>
    </row>
    <row r="305" spans="1:27" x14ac:dyDescent="0.2">
      <c r="A305" s="78">
        <f t="shared" si="13"/>
        <v>42825</v>
      </c>
      <c r="B305" s="13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820.59853999999996</v>
      </c>
      <c r="C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858.18853999999999</v>
      </c>
      <c r="D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885.33853999999985</v>
      </c>
      <c r="E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899.46853999999996</v>
      </c>
      <c r="F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906.97853999999995</v>
      </c>
      <c r="G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906.98853999999994</v>
      </c>
      <c r="H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858.87853999999993</v>
      </c>
      <c r="I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964.03854000000001</v>
      </c>
      <c r="J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859.33853999999997</v>
      </c>
      <c r="K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934.27854000000002</v>
      </c>
      <c r="L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860.85854000000006</v>
      </c>
      <c r="M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864.30853999999999</v>
      </c>
      <c r="N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855.55853999999988</v>
      </c>
      <c r="O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855.66854000000001</v>
      </c>
      <c r="P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848.22853999999995</v>
      </c>
      <c r="Q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847.34854000000007</v>
      </c>
      <c r="R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841.66853999999989</v>
      </c>
      <c r="S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840.87854000000004</v>
      </c>
      <c r="T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813.14853999999991</v>
      </c>
      <c r="U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827.71853999999996</v>
      </c>
      <c r="V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799.93853999999988</v>
      </c>
      <c r="W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915.65854000000002</v>
      </c>
      <c r="X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1024.80854</v>
      </c>
      <c r="Y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901.47853999999995</v>
      </c>
    </row>
    <row r="307" spans="1:27" x14ac:dyDescent="0.2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ht="15.75" customHeight="1" x14ac:dyDescent="0.25">
      <c r="A308" s="86" t="s">
        <v>149</v>
      </c>
      <c r="B308" s="77"/>
      <c r="C308" s="77"/>
      <c r="D308" s="77"/>
      <c r="AA308" s="79"/>
    </row>
    <row r="309" spans="1:27" ht="12.75" x14ac:dyDescent="0.2">
      <c r="A309" s="175" t="s">
        <v>48</v>
      </c>
      <c r="B309" s="186" t="s">
        <v>121</v>
      </c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8"/>
    </row>
    <row r="310" spans="1:27" ht="12.75" x14ac:dyDescent="0.2">
      <c r="A310" s="176"/>
      <c r="B310" s="189"/>
      <c r="C310" s="190"/>
      <c r="D310" s="190"/>
      <c r="E310" s="190"/>
      <c r="F310" s="190"/>
      <c r="G310" s="190"/>
      <c r="H310" s="190"/>
      <c r="I310" s="190"/>
      <c r="J310" s="190"/>
      <c r="K310" s="190"/>
      <c r="L310" s="190"/>
      <c r="M310" s="190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1"/>
    </row>
    <row r="311" spans="1:27" ht="12.75" x14ac:dyDescent="0.2">
      <c r="A311" s="176"/>
      <c r="B311" s="178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0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2.75" x14ac:dyDescent="0.2">
      <c r="A312" s="177"/>
      <c r="B312" s="179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1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x14ac:dyDescent="0.2">
      <c r="A313" s="78">
        <f>A275</f>
        <v>42795</v>
      </c>
      <c r="B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1139.30781</v>
      </c>
      <c r="C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1075.12781</v>
      </c>
      <c r="D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1057.87781</v>
      </c>
      <c r="E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1069.33781</v>
      </c>
      <c r="F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1083.7478100000001</v>
      </c>
      <c r="G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1057.2378100000001</v>
      </c>
      <c r="H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1096.32781</v>
      </c>
      <c r="I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1115.12781</v>
      </c>
      <c r="J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1054.9878100000001</v>
      </c>
      <c r="K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1100.4078099999999</v>
      </c>
      <c r="L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1072.30781</v>
      </c>
      <c r="M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1128.05781</v>
      </c>
      <c r="N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1124.1478100000002</v>
      </c>
      <c r="O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1123.85781</v>
      </c>
      <c r="P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1089.86781</v>
      </c>
      <c r="Q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1087.9878100000001</v>
      </c>
      <c r="R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1137.9878100000001</v>
      </c>
      <c r="S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1182.1678099999999</v>
      </c>
      <c r="T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1280.79781</v>
      </c>
      <c r="U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1289.02781</v>
      </c>
      <c r="V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1274.6678100000001</v>
      </c>
      <c r="W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1321.32781</v>
      </c>
      <c r="X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1477.1178100000002</v>
      </c>
      <c r="Y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1323.11781</v>
      </c>
    </row>
    <row r="314" spans="1:27" x14ac:dyDescent="0.2">
      <c r="A314" s="78">
        <f>A313+1</f>
        <v>42796</v>
      </c>
      <c r="B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1079.7178100000001</v>
      </c>
      <c r="C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1073.85781</v>
      </c>
      <c r="D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1079.3778100000002</v>
      </c>
      <c r="E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1079.4478100000001</v>
      </c>
      <c r="F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1079.9578100000001</v>
      </c>
      <c r="G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1059.84781</v>
      </c>
      <c r="H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1079.03781</v>
      </c>
      <c r="I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1151.62781</v>
      </c>
      <c r="J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1069.1378099999999</v>
      </c>
      <c r="K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1126.1578099999999</v>
      </c>
      <c r="L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1126.30781</v>
      </c>
      <c r="M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1137.7078100000001</v>
      </c>
      <c r="N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1075.56781</v>
      </c>
      <c r="O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1059.1978100000001</v>
      </c>
      <c r="P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1063.12781</v>
      </c>
      <c r="Q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1062.9678100000001</v>
      </c>
      <c r="R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1075.4878100000001</v>
      </c>
      <c r="S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1074.3878099999999</v>
      </c>
      <c r="T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1166.1178100000002</v>
      </c>
      <c r="U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1133.1878099999999</v>
      </c>
      <c r="V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1116.07781</v>
      </c>
      <c r="W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1216.32781</v>
      </c>
      <c r="X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1357.31781</v>
      </c>
      <c r="Y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1202.3878100000002</v>
      </c>
    </row>
    <row r="315" spans="1:27" x14ac:dyDescent="0.2">
      <c r="A315" s="78">
        <f t="shared" ref="A315:A343" si="14">A314+1</f>
        <v>42797</v>
      </c>
      <c r="B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1093.5078100000001</v>
      </c>
      <c r="C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1086.34781</v>
      </c>
      <c r="D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1129.84781</v>
      </c>
      <c r="E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1129.8878100000002</v>
      </c>
      <c r="F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1130.52781</v>
      </c>
      <c r="G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1087.0178100000001</v>
      </c>
      <c r="H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1086.9978100000001</v>
      </c>
      <c r="I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1144.8778100000002</v>
      </c>
      <c r="J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1105.9778100000001</v>
      </c>
      <c r="K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1202.1978099999999</v>
      </c>
      <c r="L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1202.2478100000001</v>
      </c>
      <c r="M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1081.9678100000001</v>
      </c>
      <c r="N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1075.4078100000002</v>
      </c>
      <c r="O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1075.2178100000001</v>
      </c>
      <c r="P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1105.58781</v>
      </c>
      <c r="Q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1105.5078100000001</v>
      </c>
      <c r="R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1105.2378100000001</v>
      </c>
      <c r="S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1080.11781</v>
      </c>
      <c r="T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1118.7078100000001</v>
      </c>
      <c r="U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1139.84781</v>
      </c>
      <c r="V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1129.5178100000001</v>
      </c>
      <c r="W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1207.9278099999999</v>
      </c>
      <c r="X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1359.35781</v>
      </c>
      <c r="Y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1200.59781</v>
      </c>
    </row>
    <row r="316" spans="1:27" x14ac:dyDescent="0.2">
      <c r="A316" s="78">
        <f t="shared" si="14"/>
        <v>42798</v>
      </c>
      <c r="B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1107.4378099999999</v>
      </c>
      <c r="C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1117.59781</v>
      </c>
      <c r="D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1134.4378099999999</v>
      </c>
      <c r="E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1134.4978100000001</v>
      </c>
      <c r="F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1135.1178100000002</v>
      </c>
      <c r="G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1093.9778100000001</v>
      </c>
      <c r="H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1083.7578100000001</v>
      </c>
      <c r="I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1109.54781</v>
      </c>
      <c r="J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1236.04781</v>
      </c>
      <c r="K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1066.2578100000001</v>
      </c>
      <c r="L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1066.6578100000002</v>
      </c>
      <c r="M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1066.4378100000001</v>
      </c>
      <c r="N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1066.1578100000002</v>
      </c>
      <c r="O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1358.27781</v>
      </c>
      <c r="P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1344.08781</v>
      </c>
      <c r="Q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1330.87781</v>
      </c>
      <c r="R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1095.8878099999999</v>
      </c>
      <c r="S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1058.06781</v>
      </c>
      <c r="T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1299.06781</v>
      </c>
      <c r="U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1389.27781</v>
      </c>
      <c r="V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1332.03781</v>
      </c>
      <c r="W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1218.52781</v>
      </c>
      <c r="X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1101.9078100000002</v>
      </c>
      <c r="Y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1229.2678100000001</v>
      </c>
    </row>
    <row r="317" spans="1:27" x14ac:dyDescent="0.2">
      <c r="A317" s="78">
        <f t="shared" si="14"/>
        <v>42799</v>
      </c>
      <c r="B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1104.5078100000001</v>
      </c>
      <c r="C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1117.2478100000001</v>
      </c>
      <c r="D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1133.59781</v>
      </c>
      <c r="E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1133.61781</v>
      </c>
      <c r="F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1134.58781</v>
      </c>
      <c r="G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1093.54781</v>
      </c>
      <c r="H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1078.2378100000001</v>
      </c>
      <c r="I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1106.9778100000001</v>
      </c>
      <c r="J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1229.10781</v>
      </c>
      <c r="K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1080.06781</v>
      </c>
      <c r="L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1103.57781</v>
      </c>
      <c r="M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1103.57781</v>
      </c>
      <c r="N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1103.03781</v>
      </c>
      <c r="O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1275.81781</v>
      </c>
      <c r="P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1241.33781</v>
      </c>
      <c r="Q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1238.12781</v>
      </c>
      <c r="R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1144.36781</v>
      </c>
      <c r="S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1066.3878099999999</v>
      </c>
      <c r="T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1223.12781</v>
      </c>
      <c r="U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1312.79781</v>
      </c>
      <c r="V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1267.1478100000002</v>
      </c>
      <c r="W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1186.79781</v>
      </c>
      <c r="X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1060.9078100000002</v>
      </c>
      <c r="Y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1201.4778100000001</v>
      </c>
    </row>
    <row r="318" spans="1:27" x14ac:dyDescent="0.2">
      <c r="A318" s="78">
        <f t="shared" si="14"/>
        <v>42800</v>
      </c>
      <c r="B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1075.9378100000001</v>
      </c>
      <c r="C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1114.4478100000001</v>
      </c>
      <c r="D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1160.87781</v>
      </c>
      <c r="E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1177.1878100000001</v>
      </c>
      <c r="F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1160.4678100000001</v>
      </c>
      <c r="G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1130.10781</v>
      </c>
      <c r="H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1060.1778099999999</v>
      </c>
      <c r="I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1202.9578100000001</v>
      </c>
      <c r="J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1118.35781</v>
      </c>
      <c r="K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1200.84781</v>
      </c>
      <c r="L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1201.0178100000001</v>
      </c>
      <c r="M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1122.4978100000001</v>
      </c>
      <c r="N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1123.27781</v>
      </c>
      <c r="O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1122.87781</v>
      </c>
      <c r="P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1105.7078099999999</v>
      </c>
      <c r="Q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1088.03781</v>
      </c>
      <c r="R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1056.80781</v>
      </c>
      <c r="S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1078.7478100000001</v>
      </c>
      <c r="T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1129.09781</v>
      </c>
      <c r="U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1151.4578100000001</v>
      </c>
      <c r="V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1125.8778100000002</v>
      </c>
      <c r="W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1208.03781</v>
      </c>
      <c r="X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1363.9278100000001</v>
      </c>
      <c r="Y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1197.8978100000002</v>
      </c>
    </row>
    <row r="319" spans="1:27" x14ac:dyDescent="0.2">
      <c r="A319" s="78">
        <f t="shared" si="14"/>
        <v>42801</v>
      </c>
      <c r="B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1075.2478100000001</v>
      </c>
      <c r="C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1114.9278100000001</v>
      </c>
      <c r="D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1161.27781</v>
      </c>
      <c r="E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1177.6778100000001</v>
      </c>
      <c r="F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1161.1978100000001</v>
      </c>
      <c r="G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1130.06781</v>
      </c>
      <c r="H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1073.83781</v>
      </c>
      <c r="I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1252.6478099999999</v>
      </c>
      <c r="J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1159.7678100000001</v>
      </c>
      <c r="K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1269.2278100000001</v>
      </c>
      <c r="L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1220.06781</v>
      </c>
      <c r="M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1075.2678100000001</v>
      </c>
      <c r="N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1074.78781</v>
      </c>
      <c r="O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1074.4178100000001</v>
      </c>
      <c r="P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1074.29781</v>
      </c>
      <c r="Q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1074.37781</v>
      </c>
      <c r="R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1056.85781</v>
      </c>
      <c r="S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1090.56781</v>
      </c>
      <c r="T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1101.1778100000001</v>
      </c>
      <c r="U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1138.3878099999999</v>
      </c>
      <c r="V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1102.5178100000001</v>
      </c>
      <c r="W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1175.3778100000002</v>
      </c>
      <c r="X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1357.7178100000001</v>
      </c>
      <c r="Y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1162.9278100000001</v>
      </c>
    </row>
    <row r="320" spans="1:27" x14ac:dyDescent="0.2">
      <c r="A320" s="78">
        <f t="shared" si="14"/>
        <v>42802</v>
      </c>
      <c r="B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1056.09781</v>
      </c>
      <c r="C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1134.33781</v>
      </c>
      <c r="D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1208.5078100000001</v>
      </c>
      <c r="E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1208.32781</v>
      </c>
      <c r="F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1208.2678100000001</v>
      </c>
      <c r="G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1179.4478100000001</v>
      </c>
      <c r="H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1151.87781</v>
      </c>
      <c r="I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1118.12781</v>
      </c>
      <c r="J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1095.77781</v>
      </c>
      <c r="K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1296.52781</v>
      </c>
      <c r="L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1200.4178099999999</v>
      </c>
      <c r="M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1200.36781</v>
      </c>
      <c r="N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1220.11781</v>
      </c>
      <c r="O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1236.05781</v>
      </c>
      <c r="P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1234.4078100000002</v>
      </c>
      <c r="Q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1273.5178100000001</v>
      </c>
      <c r="R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1070.4878100000001</v>
      </c>
      <c r="S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1106.07781</v>
      </c>
      <c r="T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1193.2078100000001</v>
      </c>
      <c r="U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1293.85781</v>
      </c>
      <c r="V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1263.33781</v>
      </c>
      <c r="W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1177.9478100000001</v>
      </c>
      <c r="X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1064.9978100000001</v>
      </c>
      <c r="Y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1229.06781</v>
      </c>
    </row>
    <row r="321" spans="1:25" x14ac:dyDescent="0.2">
      <c r="A321" s="78">
        <f t="shared" si="14"/>
        <v>42803</v>
      </c>
      <c r="B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1072.08781</v>
      </c>
      <c r="C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1115.35781</v>
      </c>
      <c r="D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1161.6878100000001</v>
      </c>
      <c r="E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1178.11781</v>
      </c>
      <c r="F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1178.28781</v>
      </c>
      <c r="G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1145.8878099999999</v>
      </c>
      <c r="H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1087.62781</v>
      </c>
      <c r="I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1236.6878100000001</v>
      </c>
      <c r="J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1132.4878100000001</v>
      </c>
      <c r="K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1240.2278100000001</v>
      </c>
      <c r="L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1185.02781</v>
      </c>
      <c r="M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1106.4778100000001</v>
      </c>
      <c r="N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1075.57781</v>
      </c>
      <c r="O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1093.58781</v>
      </c>
      <c r="P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1093.59781</v>
      </c>
      <c r="Q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1106.10781</v>
      </c>
      <c r="R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1106.4178100000001</v>
      </c>
      <c r="S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1096.02781</v>
      </c>
      <c r="T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1065.86781</v>
      </c>
      <c r="U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1118.35781</v>
      </c>
      <c r="V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1061.1678100000001</v>
      </c>
      <c r="W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1154.28781</v>
      </c>
      <c r="X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1310.5178100000001</v>
      </c>
      <c r="Y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1156.4678100000001</v>
      </c>
    </row>
    <row r="322" spans="1:25" x14ac:dyDescent="0.2">
      <c r="A322" s="78">
        <f t="shared" si="14"/>
        <v>42804</v>
      </c>
      <c r="B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1060.34781</v>
      </c>
      <c r="C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1145.78781</v>
      </c>
      <c r="D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1161.87781</v>
      </c>
      <c r="E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1178.2678100000001</v>
      </c>
      <c r="F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1178.3978099999999</v>
      </c>
      <c r="G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1146.09781</v>
      </c>
      <c r="H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1087.2178100000001</v>
      </c>
      <c r="I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1235.54781</v>
      </c>
      <c r="J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1131.9578100000001</v>
      </c>
      <c r="K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1201.4178100000001</v>
      </c>
      <c r="L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1175.09781</v>
      </c>
      <c r="M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1083.9478100000001</v>
      </c>
      <c r="N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1081.0078100000001</v>
      </c>
      <c r="O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1092.9578100000001</v>
      </c>
      <c r="P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1092.9478100000001</v>
      </c>
      <c r="Q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1105.5178100000001</v>
      </c>
      <c r="R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1074.9478100000001</v>
      </c>
      <c r="S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1104.27781</v>
      </c>
      <c r="T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1088.27781</v>
      </c>
      <c r="U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1138.6978100000001</v>
      </c>
      <c r="V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1121.08781</v>
      </c>
      <c r="W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1170.1678100000001</v>
      </c>
      <c r="X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1326.07781</v>
      </c>
      <c r="Y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1184.1878100000001</v>
      </c>
    </row>
    <row r="323" spans="1:25" x14ac:dyDescent="0.2">
      <c r="A323" s="78">
        <f t="shared" si="14"/>
        <v>42805</v>
      </c>
      <c r="B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1100.34781</v>
      </c>
      <c r="C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1101.35781</v>
      </c>
      <c r="D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1134.35781</v>
      </c>
      <c r="E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1134.1978100000001</v>
      </c>
      <c r="F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1151.55781</v>
      </c>
      <c r="G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1134.05781</v>
      </c>
      <c r="H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1085.4178099999999</v>
      </c>
      <c r="I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1104.34781</v>
      </c>
      <c r="J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1243.6378100000002</v>
      </c>
      <c r="K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1102.79781</v>
      </c>
      <c r="L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1102.9778100000001</v>
      </c>
      <c r="M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1102.8778100000002</v>
      </c>
      <c r="N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1144.1478099999999</v>
      </c>
      <c r="O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1283.9778100000001</v>
      </c>
      <c r="P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1243.04781</v>
      </c>
      <c r="Q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1242.31781</v>
      </c>
      <c r="R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1239.9278100000001</v>
      </c>
      <c r="S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1145.8878099999999</v>
      </c>
      <c r="T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1192.9278099999999</v>
      </c>
      <c r="U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1275.1878100000001</v>
      </c>
      <c r="V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1250.54781</v>
      </c>
      <c r="W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1156.86781</v>
      </c>
      <c r="X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1064.7678100000001</v>
      </c>
      <c r="Y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1201.87781</v>
      </c>
    </row>
    <row r="324" spans="1:25" x14ac:dyDescent="0.2">
      <c r="A324" s="78">
        <f t="shared" si="14"/>
        <v>42806</v>
      </c>
      <c r="B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1100.9178099999999</v>
      </c>
      <c r="C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1101.4078099999999</v>
      </c>
      <c r="D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1134.2678100000001</v>
      </c>
      <c r="E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1134.30781</v>
      </c>
      <c r="F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1151.6878099999999</v>
      </c>
      <c r="G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1134.2378100000001</v>
      </c>
      <c r="H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1085.28781</v>
      </c>
      <c r="I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1093.6378099999999</v>
      </c>
      <c r="J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1151.1378099999999</v>
      </c>
      <c r="K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1219.55781</v>
      </c>
      <c r="L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1180.87781</v>
      </c>
      <c r="M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1162.5178100000001</v>
      </c>
      <c r="N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1190.4378100000001</v>
      </c>
      <c r="O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1250.4678100000001</v>
      </c>
      <c r="P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1229.4278100000001</v>
      </c>
      <c r="Q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1225.9378100000001</v>
      </c>
      <c r="R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1241.2678100000001</v>
      </c>
      <c r="S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1146.4278099999999</v>
      </c>
      <c r="T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1193.7078100000001</v>
      </c>
      <c r="U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1272.8878100000002</v>
      </c>
      <c r="V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1250.2078100000001</v>
      </c>
      <c r="W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1155.6878099999999</v>
      </c>
      <c r="X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1079.53781</v>
      </c>
      <c r="Y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1202.11781</v>
      </c>
    </row>
    <row r="325" spans="1:25" x14ac:dyDescent="0.2">
      <c r="A325" s="78">
        <f t="shared" si="14"/>
        <v>42807</v>
      </c>
      <c r="B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1059.84781</v>
      </c>
      <c r="C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1114.9478100000001</v>
      </c>
      <c r="D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1161.1978100000001</v>
      </c>
      <c r="E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1177.79781</v>
      </c>
      <c r="F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1177.27781</v>
      </c>
      <c r="G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1144.9078100000002</v>
      </c>
      <c r="H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1107.7478100000001</v>
      </c>
      <c r="I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1235.0078100000001</v>
      </c>
      <c r="J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1117.6578099999999</v>
      </c>
      <c r="K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1174.0178100000001</v>
      </c>
      <c r="L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1149.1378099999999</v>
      </c>
      <c r="M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1120.86781</v>
      </c>
      <c r="N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1056.9478100000001</v>
      </c>
      <c r="O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1074.2578100000001</v>
      </c>
      <c r="P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1092.35781</v>
      </c>
      <c r="Q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1092.1378099999999</v>
      </c>
      <c r="R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1092.1378099999999</v>
      </c>
      <c r="S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1086.0078100000001</v>
      </c>
      <c r="T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1064.84781</v>
      </c>
      <c r="U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1147.53781</v>
      </c>
      <c r="V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1126.55781</v>
      </c>
      <c r="W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1177.85781</v>
      </c>
      <c r="X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1345.55781</v>
      </c>
      <c r="Y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1190.77781</v>
      </c>
    </row>
    <row r="326" spans="1:25" x14ac:dyDescent="0.2">
      <c r="A326" s="78">
        <f t="shared" si="14"/>
        <v>42808</v>
      </c>
      <c r="B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1076.30781</v>
      </c>
      <c r="C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1114.6478099999999</v>
      </c>
      <c r="D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1160.77781</v>
      </c>
      <c r="E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1177.3878099999999</v>
      </c>
      <c r="F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1177.30781</v>
      </c>
      <c r="G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1161.37781</v>
      </c>
      <c r="H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1108.81781</v>
      </c>
      <c r="I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1252.9478100000001</v>
      </c>
      <c r="J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1118.5178100000001</v>
      </c>
      <c r="K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1220.02781</v>
      </c>
      <c r="L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1175.1778099999999</v>
      </c>
      <c r="M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1109.6878099999999</v>
      </c>
      <c r="N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1057.85781</v>
      </c>
      <c r="O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1057.7478100000001</v>
      </c>
      <c r="P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1069.30781</v>
      </c>
      <c r="Q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1080.86781</v>
      </c>
      <c r="R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1081.37781</v>
      </c>
      <c r="S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1059.1478099999999</v>
      </c>
      <c r="T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1061.1778100000001</v>
      </c>
      <c r="U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1133.52781</v>
      </c>
      <c r="V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1116.81781</v>
      </c>
      <c r="W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1176.55781</v>
      </c>
      <c r="X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1328.2578100000001</v>
      </c>
      <c r="Y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1186.6578099999999</v>
      </c>
    </row>
    <row r="327" spans="1:25" x14ac:dyDescent="0.2">
      <c r="A327" s="78">
        <f t="shared" si="14"/>
        <v>42809</v>
      </c>
      <c r="B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1059.5178100000001</v>
      </c>
      <c r="C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1114.30781</v>
      </c>
      <c r="D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1160.3578100000002</v>
      </c>
      <c r="E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1193.81781</v>
      </c>
      <c r="F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1193.9978100000001</v>
      </c>
      <c r="G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1160.5078100000001</v>
      </c>
      <c r="H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1108.1778100000001</v>
      </c>
      <c r="I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1269.9178099999999</v>
      </c>
      <c r="J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1144.9778100000001</v>
      </c>
      <c r="K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1219.0078100000001</v>
      </c>
      <c r="L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1149.52781</v>
      </c>
      <c r="M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1133.9678100000001</v>
      </c>
      <c r="N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1109.61781</v>
      </c>
      <c r="O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1109.82781</v>
      </c>
      <c r="P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1109.52781</v>
      </c>
      <c r="Q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1109.4378100000001</v>
      </c>
      <c r="R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1107.56781</v>
      </c>
      <c r="S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1126.62781</v>
      </c>
      <c r="T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1118.34781</v>
      </c>
      <c r="U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1139.1778100000001</v>
      </c>
      <c r="V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1120.78781</v>
      </c>
      <c r="W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1179.3778100000002</v>
      </c>
      <c r="X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1332.9978100000001</v>
      </c>
      <c r="Y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1189.1578100000002</v>
      </c>
    </row>
    <row r="328" spans="1:25" x14ac:dyDescent="0.2">
      <c r="A328" s="78">
        <f t="shared" si="14"/>
        <v>42810</v>
      </c>
      <c r="B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1059.05781</v>
      </c>
      <c r="C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1128.7678100000001</v>
      </c>
      <c r="D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1160.0178100000001</v>
      </c>
      <c r="E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1193.7578100000001</v>
      </c>
      <c r="F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1193.6778099999999</v>
      </c>
      <c r="G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1160.32781</v>
      </c>
      <c r="H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1107.2578100000001</v>
      </c>
      <c r="I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1235.1978100000001</v>
      </c>
      <c r="J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1092.87781</v>
      </c>
      <c r="K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1174.29781</v>
      </c>
      <c r="L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1149.05781</v>
      </c>
      <c r="M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1137.32781</v>
      </c>
      <c r="N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1112.53781</v>
      </c>
      <c r="O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1111.84781</v>
      </c>
      <c r="P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1110.9078099999999</v>
      </c>
      <c r="Q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1110.7178100000001</v>
      </c>
      <c r="R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1105.27781</v>
      </c>
      <c r="S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1123.5078100000001</v>
      </c>
      <c r="T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1121.1378099999999</v>
      </c>
      <c r="U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1160.04781</v>
      </c>
      <c r="V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1119.29781</v>
      </c>
      <c r="W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1167.2178099999999</v>
      </c>
      <c r="X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1334.9278100000001</v>
      </c>
      <c r="Y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1168.56781</v>
      </c>
    </row>
    <row r="329" spans="1:25" x14ac:dyDescent="0.2">
      <c r="A329" s="78">
        <f t="shared" si="14"/>
        <v>42811</v>
      </c>
      <c r="B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1059.56781</v>
      </c>
      <c r="C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1128.6378099999999</v>
      </c>
      <c r="D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1184.9678100000001</v>
      </c>
      <c r="E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1193.53781</v>
      </c>
      <c r="F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1193.35781</v>
      </c>
      <c r="G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1159.5078100000001</v>
      </c>
      <c r="H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1107.3878099999999</v>
      </c>
      <c r="I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1234.5078100000001</v>
      </c>
      <c r="J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1105.4278100000001</v>
      </c>
      <c r="K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1174.4578100000001</v>
      </c>
      <c r="L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1149.54781</v>
      </c>
      <c r="M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1139.06781</v>
      </c>
      <c r="N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1112.6778100000001</v>
      </c>
      <c r="O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1112.3978099999999</v>
      </c>
      <c r="P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1110.7178100000001</v>
      </c>
      <c r="Q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1109.09781</v>
      </c>
      <c r="R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1108.87781</v>
      </c>
      <c r="S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1133.1978100000001</v>
      </c>
      <c r="T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1089.7278100000001</v>
      </c>
      <c r="U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1121.4078100000002</v>
      </c>
      <c r="V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1122.7178100000001</v>
      </c>
      <c r="W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1185.8978099999999</v>
      </c>
      <c r="X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1330.60781</v>
      </c>
      <c r="Y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1165.37781</v>
      </c>
    </row>
    <row r="330" spans="1:25" x14ac:dyDescent="0.2">
      <c r="A330" s="78">
        <f t="shared" si="14"/>
        <v>42812</v>
      </c>
      <c r="B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1073.05781</v>
      </c>
      <c r="C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1117.0178100000001</v>
      </c>
      <c r="D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1179.09781</v>
      </c>
      <c r="E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1179.1478099999999</v>
      </c>
      <c r="F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1178.79781</v>
      </c>
      <c r="G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1151.80781</v>
      </c>
      <c r="H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1093.60781</v>
      </c>
      <c r="I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1056.5078100000001</v>
      </c>
      <c r="J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1101.4678100000001</v>
      </c>
      <c r="K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1127.7378100000001</v>
      </c>
      <c r="L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1103.7278100000001</v>
      </c>
      <c r="M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1080.4078099999999</v>
      </c>
      <c r="N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1080.4878100000001</v>
      </c>
      <c r="O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1278.5778100000002</v>
      </c>
      <c r="P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1276.7478100000001</v>
      </c>
      <c r="Q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1262.4678100000001</v>
      </c>
      <c r="R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1146.53781</v>
      </c>
      <c r="S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1066.9878100000001</v>
      </c>
      <c r="T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1233.58781</v>
      </c>
      <c r="U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1304.8878100000002</v>
      </c>
      <c r="V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1265.7478100000001</v>
      </c>
      <c r="W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1197.6578099999999</v>
      </c>
      <c r="X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1083.4478100000001</v>
      </c>
      <c r="Y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1211.7178100000001</v>
      </c>
    </row>
    <row r="331" spans="1:25" x14ac:dyDescent="0.2">
      <c r="A331" s="78">
        <f t="shared" si="14"/>
        <v>42813</v>
      </c>
      <c r="B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1085.54781</v>
      </c>
      <c r="C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1117.4178100000001</v>
      </c>
      <c r="D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1134.05781</v>
      </c>
      <c r="E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1179.03781</v>
      </c>
      <c r="F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1179.06781</v>
      </c>
      <c r="G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1151.3878099999999</v>
      </c>
      <c r="H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1134.35781</v>
      </c>
      <c r="I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1093.9078100000002</v>
      </c>
      <c r="J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1097.7278100000001</v>
      </c>
      <c r="K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1162.86781</v>
      </c>
      <c r="L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1128.54781</v>
      </c>
      <c r="M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1128.6878099999999</v>
      </c>
      <c r="N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1128.3978099999999</v>
      </c>
      <c r="O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1241.9978100000001</v>
      </c>
      <c r="P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1241.7078100000001</v>
      </c>
      <c r="Q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1223.36781</v>
      </c>
      <c r="R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1162.2478100000001</v>
      </c>
      <c r="S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1104.4578100000001</v>
      </c>
      <c r="T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1222.57781</v>
      </c>
      <c r="U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1320.0078100000001</v>
      </c>
      <c r="V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1263.8878100000002</v>
      </c>
      <c r="W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1205.2478100000001</v>
      </c>
      <c r="X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1066.32781</v>
      </c>
      <c r="Y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1192.1878100000001</v>
      </c>
    </row>
    <row r="332" spans="1:25" x14ac:dyDescent="0.2">
      <c r="A332" s="78">
        <f t="shared" si="14"/>
        <v>42814</v>
      </c>
      <c r="B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1073.0178100000001</v>
      </c>
      <c r="C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1145.52781</v>
      </c>
      <c r="D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1186.31781</v>
      </c>
      <c r="E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1195.0078100000001</v>
      </c>
      <c r="F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1194.9078100000002</v>
      </c>
      <c r="G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1161.27781</v>
      </c>
      <c r="H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1108.4978100000001</v>
      </c>
      <c r="I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1235.85781</v>
      </c>
      <c r="J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1105.83781</v>
      </c>
      <c r="K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1174.84781</v>
      </c>
      <c r="L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1133.87781</v>
      </c>
      <c r="M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1121.27781</v>
      </c>
      <c r="N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1111.1578100000002</v>
      </c>
      <c r="O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1102.34781</v>
      </c>
      <c r="P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1101.60781</v>
      </c>
      <c r="Q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1109.04781</v>
      </c>
      <c r="R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1109.06781</v>
      </c>
      <c r="S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1132.53781</v>
      </c>
      <c r="T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1091.08781</v>
      </c>
      <c r="U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1124.4178100000001</v>
      </c>
      <c r="V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1124.36781</v>
      </c>
      <c r="W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1199.77781</v>
      </c>
      <c r="X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1330.4578100000001</v>
      </c>
      <c r="Y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1165.57781</v>
      </c>
    </row>
    <row r="333" spans="1:25" x14ac:dyDescent="0.2">
      <c r="A333" s="78">
        <f t="shared" si="14"/>
        <v>42815</v>
      </c>
      <c r="B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1074.10781</v>
      </c>
      <c r="C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1107.03781</v>
      </c>
      <c r="D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1144.6778099999999</v>
      </c>
      <c r="E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1160.58781</v>
      </c>
      <c r="F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1160.4578100000001</v>
      </c>
      <c r="G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1160.56781</v>
      </c>
      <c r="H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1073.1478100000002</v>
      </c>
      <c r="I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1235.77781</v>
      </c>
      <c r="J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1105.56781</v>
      </c>
      <c r="K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1175.1678099999999</v>
      </c>
      <c r="L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1134.28781</v>
      </c>
      <c r="M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1123.2078100000001</v>
      </c>
      <c r="N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1113.4078100000002</v>
      </c>
      <c r="O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1104.5078100000001</v>
      </c>
      <c r="P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1103.1378099999999</v>
      </c>
      <c r="Q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1111.2178100000001</v>
      </c>
      <c r="R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1111.4278099999999</v>
      </c>
      <c r="S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1135.31781</v>
      </c>
      <c r="T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1093.04781</v>
      </c>
      <c r="U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1125.8878100000002</v>
      </c>
      <c r="V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1125.56781</v>
      </c>
      <c r="W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1201.9878100000001</v>
      </c>
      <c r="X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1357.3678100000002</v>
      </c>
      <c r="Y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1180.5078100000001</v>
      </c>
    </row>
    <row r="334" spans="1:25" x14ac:dyDescent="0.2">
      <c r="A334" s="78">
        <f t="shared" si="14"/>
        <v>42816</v>
      </c>
      <c r="B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1075.11781</v>
      </c>
      <c r="C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1106.57781</v>
      </c>
      <c r="D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1160.1378099999999</v>
      </c>
      <c r="E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1185.2478100000001</v>
      </c>
      <c r="F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1185.2478100000001</v>
      </c>
      <c r="G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1160.32781</v>
      </c>
      <c r="H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1107.4478099999999</v>
      </c>
      <c r="I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1234.4078100000002</v>
      </c>
      <c r="J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1105.5078100000001</v>
      </c>
      <c r="K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1175.7578100000001</v>
      </c>
      <c r="L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1134.6778100000001</v>
      </c>
      <c r="M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1127.35781</v>
      </c>
      <c r="N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1110.2478100000001</v>
      </c>
      <c r="O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1101.9278100000001</v>
      </c>
      <c r="P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1101.6478099999999</v>
      </c>
      <c r="Q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1109.6578099999999</v>
      </c>
      <c r="R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1109.4778100000001</v>
      </c>
      <c r="S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1133.2278100000001</v>
      </c>
      <c r="T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1091.4978100000001</v>
      </c>
      <c r="U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1122.9778100000001</v>
      </c>
      <c r="V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1123.34781</v>
      </c>
      <c r="W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1196.1378100000002</v>
      </c>
      <c r="X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1338.28781</v>
      </c>
      <c r="Y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1145.1478099999999</v>
      </c>
    </row>
    <row r="335" spans="1:25" x14ac:dyDescent="0.2">
      <c r="A335" s="78">
        <f t="shared" si="14"/>
        <v>42817</v>
      </c>
      <c r="B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1059.62781</v>
      </c>
      <c r="C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1129.55781</v>
      </c>
      <c r="D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1160.79781</v>
      </c>
      <c r="E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1185.62781</v>
      </c>
      <c r="F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1185.62781</v>
      </c>
      <c r="G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1160.61781</v>
      </c>
      <c r="H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1107.7178100000001</v>
      </c>
      <c r="I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1235.6278100000002</v>
      </c>
      <c r="J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1105.7278100000001</v>
      </c>
      <c r="K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1175.4878100000001</v>
      </c>
      <c r="L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1134.6478100000002</v>
      </c>
      <c r="M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1083.4278100000001</v>
      </c>
      <c r="N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1083.9878100000001</v>
      </c>
      <c r="O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1083.9878100000001</v>
      </c>
      <c r="P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1083.9178100000001</v>
      </c>
      <c r="Q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1107.35781</v>
      </c>
      <c r="R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1107.11781</v>
      </c>
      <c r="S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1128.32781</v>
      </c>
      <c r="T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1090.3878100000002</v>
      </c>
      <c r="U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1122.4778100000001</v>
      </c>
      <c r="V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1123.4978100000001</v>
      </c>
      <c r="W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1189.9878100000001</v>
      </c>
      <c r="X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1310.2378100000001</v>
      </c>
      <c r="Y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1175.1778099999999</v>
      </c>
    </row>
    <row r="336" spans="1:25" x14ac:dyDescent="0.2">
      <c r="A336" s="78">
        <f t="shared" si="14"/>
        <v>42818</v>
      </c>
      <c r="B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1059.81781</v>
      </c>
      <c r="C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1145.1978100000001</v>
      </c>
      <c r="D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1177.7578100000001</v>
      </c>
      <c r="E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1212.5078100000001</v>
      </c>
      <c r="F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1212.4278100000001</v>
      </c>
      <c r="G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1161.02781</v>
      </c>
      <c r="H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1107.7178100000001</v>
      </c>
      <c r="I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1235.6078100000002</v>
      </c>
      <c r="J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1138.9578100000001</v>
      </c>
      <c r="K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1239.9378100000001</v>
      </c>
      <c r="L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1175.7278100000001</v>
      </c>
      <c r="M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1067.2478100000001</v>
      </c>
      <c r="N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1067.35781</v>
      </c>
      <c r="O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1067.28781</v>
      </c>
      <c r="P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1067.30781</v>
      </c>
      <c r="Q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1067.07781</v>
      </c>
      <c r="R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1106.9078100000002</v>
      </c>
      <c r="S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1130.1578099999999</v>
      </c>
      <c r="T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1091.2278100000001</v>
      </c>
      <c r="U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1127.6678100000001</v>
      </c>
      <c r="V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1125.10781</v>
      </c>
      <c r="W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1196.81781</v>
      </c>
      <c r="X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1334.81781</v>
      </c>
      <c r="Y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1174.86781</v>
      </c>
    </row>
    <row r="337" spans="1:25" x14ac:dyDescent="0.2">
      <c r="A337" s="78">
        <f t="shared" si="14"/>
        <v>42819</v>
      </c>
      <c r="B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1056.06781</v>
      </c>
      <c r="C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1151.9978100000001</v>
      </c>
      <c r="D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1170.05781</v>
      </c>
      <c r="E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1179.2078100000001</v>
      </c>
      <c r="F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1179.11781</v>
      </c>
      <c r="G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1151.4478100000001</v>
      </c>
      <c r="H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1134.32781</v>
      </c>
      <c r="I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1088.07781</v>
      </c>
      <c r="J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1121.1578099999999</v>
      </c>
      <c r="K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1162.54781</v>
      </c>
      <c r="L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1127.9978100000001</v>
      </c>
      <c r="M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1127.7378100000001</v>
      </c>
      <c r="N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1127.4578100000001</v>
      </c>
      <c r="O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1302.60781</v>
      </c>
      <c r="P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1298.4978100000001</v>
      </c>
      <c r="Q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1270.6778100000001</v>
      </c>
      <c r="R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1162.81781</v>
      </c>
      <c r="S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1104.4378099999999</v>
      </c>
      <c r="T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1244.1478100000002</v>
      </c>
      <c r="U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1347.2578100000001</v>
      </c>
      <c r="V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1283.1178100000002</v>
      </c>
      <c r="W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1211.77781</v>
      </c>
      <c r="X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1065.7078100000001</v>
      </c>
      <c r="Y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1217.7078100000001</v>
      </c>
    </row>
    <row r="338" spans="1:25" x14ac:dyDescent="0.2">
      <c r="A338" s="78">
        <f t="shared" si="14"/>
        <v>42820</v>
      </c>
      <c r="B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1055.79781</v>
      </c>
      <c r="C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1134.05781</v>
      </c>
      <c r="D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1179.1778099999999</v>
      </c>
      <c r="E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1179.1778099999999</v>
      </c>
      <c r="F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1179.03781</v>
      </c>
      <c r="G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1151.59781</v>
      </c>
      <c r="H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1093.08781</v>
      </c>
      <c r="I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1063.3878099999999</v>
      </c>
      <c r="J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1100.03781</v>
      </c>
      <c r="K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1180.9378099999999</v>
      </c>
      <c r="L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1191.2578100000001</v>
      </c>
      <c r="M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1190.9778100000001</v>
      </c>
      <c r="N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1219.9678100000001</v>
      </c>
      <c r="O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1251.5178100000001</v>
      </c>
      <c r="P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1194.6678099999999</v>
      </c>
      <c r="Q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1185.9778100000001</v>
      </c>
      <c r="R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1272.4178100000001</v>
      </c>
      <c r="S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1144.6778099999999</v>
      </c>
      <c r="T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1132.6878099999999</v>
      </c>
      <c r="U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1266.5178100000001</v>
      </c>
      <c r="V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1229.58781</v>
      </c>
      <c r="W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1159.1578099999999</v>
      </c>
      <c r="X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1103.31781</v>
      </c>
      <c r="Y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1148.77781</v>
      </c>
    </row>
    <row r="339" spans="1:25" x14ac:dyDescent="0.2">
      <c r="A339" s="78">
        <f t="shared" si="14"/>
        <v>42821</v>
      </c>
      <c r="B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1059.7078099999999</v>
      </c>
      <c r="C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1144.9178100000001</v>
      </c>
      <c r="D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1177.6078100000002</v>
      </c>
      <c r="E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1212.4578100000001</v>
      </c>
      <c r="F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1212.61781</v>
      </c>
      <c r="G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1185.9378100000001</v>
      </c>
      <c r="H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1130.1878100000001</v>
      </c>
      <c r="I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1252.4378100000001</v>
      </c>
      <c r="J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1159.34781</v>
      </c>
      <c r="K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1268.9278100000001</v>
      </c>
      <c r="L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1220.04781</v>
      </c>
      <c r="M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1068.4078100000002</v>
      </c>
      <c r="N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1075.10781</v>
      </c>
      <c r="O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1074.9678100000001</v>
      </c>
      <c r="P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1068.62781</v>
      </c>
      <c r="Q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1068.8978099999999</v>
      </c>
      <c r="R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1111.61781</v>
      </c>
      <c r="S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1127.4378099999999</v>
      </c>
      <c r="T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1094.1878099999999</v>
      </c>
      <c r="U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1125.2478100000001</v>
      </c>
      <c r="V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1126.80781</v>
      </c>
      <c r="W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1174.8978100000002</v>
      </c>
      <c r="X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1305.0178100000001</v>
      </c>
      <c r="Y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1137.7478100000001</v>
      </c>
    </row>
    <row r="340" spans="1:25" x14ac:dyDescent="0.2">
      <c r="A340" s="78">
        <f t="shared" si="14"/>
        <v>42822</v>
      </c>
      <c r="B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1084.6378100000002</v>
      </c>
      <c r="C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1100.08781</v>
      </c>
      <c r="D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1129.3878100000002</v>
      </c>
      <c r="E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1144.6578099999999</v>
      </c>
      <c r="F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1144.7478100000001</v>
      </c>
      <c r="G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1129.4378100000001</v>
      </c>
      <c r="H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1072.78781</v>
      </c>
      <c r="I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1235.4078100000002</v>
      </c>
      <c r="J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1105.32781</v>
      </c>
      <c r="K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1200.4078099999999</v>
      </c>
      <c r="L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1174.4078100000002</v>
      </c>
      <c r="M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1113.31781</v>
      </c>
      <c r="N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1087.4378100000001</v>
      </c>
      <c r="O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1087.9478100000001</v>
      </c>
      <c r="P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1070.09781</v>
      </c>
      <c r="Q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1070.2078100000001</v>
      </c>
      <c r="R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1113.86781</v>
      </c>
      <c r="S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1113.6978099999999</v>
      </c>
      <c r="T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1095.9078099999999</v>
      </c>
      <c r="U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1126.9878100000001</v>
      </c>
      <c r="V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1127.4178099999999</v>
      </c>
      <c r="W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1174.58781</v>
      </c>
      <c r="X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1329.12781</v>
      </c>
      <c r="Y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1170.60781</v>
      </c>
    </row>
    <row r="341" spans="1:25" x14ac:dyDescent="0.2">
      <c r="A341" s="78">
        <f t="shared" si="14"/>
        <v>42823</v>
      </c>
      <c r="B341" s="10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1072.6478099999999</v>
      </c>
      <c r="C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1144.9278100000001</v>
      </c>
      <c r="D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1129.52781</v>
      </c>
      <c r="E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1161.06781</v>
      </c>
      <c r="F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1161.1978100000001</v>
      </c>
      <c r="G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1145.32781</v>
      </c>
      <c r="H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1101.2278100000001</v>
      </c>
      <c r="I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1298.03781</v>
      </c>
      <c r="J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1106.32781</v>
      </c>
      <c r="K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1201.52781</v>
      </c>
      <c r="L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1175.80781</v>
      </c>
      <c r="M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1116.9478100000001</v>
      </c>
      <c r="N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1088.80781</v>
      </c>
      <c r="O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1069.07781</v>
      </c>
      <c r="P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1080.78781</v>
      </c>
      <c r="Q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1080.6978100000001</v>
      </c>
      <c r="R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1068.78781</v>
      </c>
      <c r="S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1069.2378100000001</v>
      </c>
      <c r="T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1098.6578099999999</v>
      </c>
      <c r="U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1107.79781</v>
      </c>
      <c r="V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1129.7278100000001</v>
      </c>
      <c r="W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1116.1478100000002</v>
      </c>
      <c r="X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1329.4978100000001</v>
      </c>
      <c r="Y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1180.28781</v>
      </c>
    </row>
    <row r="342" spans="1:25" x14ac:dyDescent="0.2">
      <c r="A342" s="78">
        <f t="shared" si="14"/>
        <v>42824</v>
      </c>
      <c r="B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1072.0078100000001</v>
      </c>
      <c r="C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1099.79781</v>
      </c>
      <c r="D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1144.78781</v>
      </c>
      <c r="E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1160.78781</v>
      </c>
      <c r="F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1161.05781</v>
      </c>
      <c r="G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1144.9078100000002</v>
      </c>
      <c r="H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1100.6878100000001</v>
      </c>
      <c r="I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1217.7578100000001</v>
      </c>
      <c r="J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1131.34781</v>
      </c>
      <c r="K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1209.84781</v>
      </c>
      <c r="L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1200.8878099999999</v>
      </c>
      <c r="M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1069.78781</v>
      </c>
      <c r="N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1068.78781</v>
      </c>
      <c r="O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1074.28781</v>
      </c>
      <c r="P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1104.4178099999999</v>
      </c>
      <c r="Q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1103.6378099999999</v>
      </c>
      <c r="R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1116.4978100000001</v>
      </c>
      <c r="S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1116.36781</v>
      </c>
      <c r="T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1165.2478100000001</v>
      </c>
      <c r="U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1096.9278099999999</v>
      </c>
      <c r="V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1061.81781</v>
      </c>
      <c r="W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1116.4878100000001</v>
      </c>
      <c r="X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1305.9478100000001</v>
      </c>
      <c r="Y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1129.33781</v>
      </c>
    </row>
    <row r="343" spans="1:25" x14ac:dyDescent="0.2">
      <c r="A343" s="78">
        <f t="shared" si="14"/>
        <v>42825</v>
      </c>
      <c r="B343" s="13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1085.8878099999999</v>
      </c>
      <c r="C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1129.4978100000001</v>
      </c>
      <c r="D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1160.9778100000001</v>
      </c>
      <c r="E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1177.36781</v>
      </c>
      <c r="F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1186.07781</v>
      </c>
      <c r="G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1186.08781</v>
      </c>
      <c r="H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1130.28781</v>
      </c>
      <c r="I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1252.2578100000001</v>
      </c>
      <c r="J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1130.81781</v>
      </c>
      <c r="K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1217.7478100000001</v>
      </c>
      <c r="L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1132.58781</v>
      </c>
      <c r="M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1136.58781</v>
      </c>
      <c r="N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1126.4378100000001</v>
      </c>
      <c r="O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1126.56781</v>
      </c>
      <c r="P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1117.9378100000001</v>
      </c>
      <c r="Q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1116.9178100000001</v>
      </c>
      <c r="R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1110.32781</v>
      </c>
      <c r="S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1109.4178100000001</v>
      </c>
      <c r="T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1077.2478100000001</v>
      </c>
      <c r="U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1094.1478099999999</v>
      </c>
      <c r="V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1061.9278099999999</v>
      </c>
      <c r="W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1196.1478100000002</v>
      </c>
      <c r="X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1322.7478100000001</v>
      </c>
      <c r="Y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1179.6978100000001</v>
      </c>
    </row>
    <row r="345" spans="1:25" x14ac:dyDescent="0.25">
      <c r="A345" s="86" t="s">
        <v>150</v>
      </c>
    </row>
    <row r="346" spans="1:25" ht="12.75" x14ac:dyDescent="0.2">
      <c r="A346" s="175" t="s">
        <v>48</v>
      </c>
      <c r="B346" s="186" t="s">
        <v>121</v>
      </c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8"/>
    </row>
    <row r="347" spans="1:25" ht="12.75" x14ac:dyDescent="0.2">
      <c r="A347" s="176"/>
      <c r="B347" s="189"/>
      <c r="C347" s="190"/>
      <c r="D347" s="190"/>
      <c r="E347" s="190"/>
      <c r="F347" s="190"/>
      <c r="G347" s="190"/>
      <c r="H347" s="190"/>
      <c r="I347" s="190"/>
      <c r="J347" s="190"/>
      <c r="K347" s="190"/>
      <c r="L347" s="190"/>
      <c r="M347" s="190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1"/>
    </row>
    <row r="348" spans="1:25" ht="12.75" x14ac:dyDescent="0.2">
      <c r="A348" s="176"/>
      <c r="B348" s="178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0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5" ht="12.75" x14ac:dyDescent="0.2">
      <c r="A349" s="177"/>
      <c r="B349" s="179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1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5" x14ac:dyDescent="0.2">
      <c r="A350" s="78">
        <f t="shared" ref="A350:A378" si="15">A313</f>
        <v>42795</v>
      </c>
      <c r="B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1122.82781</v>
      </c>
      <c r="C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1059.77781</v>
      </c>
      <c r="D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1042.82781</v>
      </c>
      <c r="E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1054.08781</v>
      </c>
      <c r="F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1068.2378100000001</v>
      </c>
      <c r="G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1042.2078100000001</v>
      </c>
      <c r="H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1080.60781</v>
      </c>
      <c r="I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1099.06781</v>
      </c>
      <c r="J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1039.9978100000001</v>
      </c>
      <c r="K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1084.60781</v>
      </c>
      <c r="L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1057.0078100000001</v>
      </c>
      <c r="M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1111.77781</v>
      </c>
      <c r="N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1107.9378100000001</v>
      </c>
      <c r="O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1107.6478099999999</v>
      </c>
      <c r="P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1074.2578100000001</v>
      </c>
      <c r="Q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1072.4078099999999</v>
      </c>
      <c r="R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1121.52781</v>
      </c>
      <c r="S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1164.9278100000001</v>
      </c>
      <c r="T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1261.81781</v>
      </c>
      <c r="U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1269.9078100000002</v>
      </c>
      <c r="V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1255.79781</v>
      </c>
      <c r="W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1301.6378100000002</v>
      </c>
      <c r="X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1454.6878100000001</v>
      </c>
      <c r="Y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1303.3978099999999</v>
      </c>
    </row>
    <row r="351" spans="1:25" x14ac:dyDescent="0.2">
      <c r="A351" s="78">
        <f t="shared" si="15"/>
        <v>42796</v>
      </c>
      <c r="B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1064.28781</v>
      </c>
      <c r="C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1058.52781</v>
      </c>
      <c r="D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1063.9478100000001</v>
      </c>
      <c r="E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1064.0178100000001</v>
      </c>
      <c r="F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1064.52781</v>
      </c>
      <c r="G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1044.7678100000001</v>
      </c>
      <c r="H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1063.61781</v>
      </c>
      <c r="I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1134.9278100000001</v>
      </c>
      <c r="J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1053.8878099999999</v>
      </c>
      <c r="K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1109.9078099999999</v>
      </c>
      <c r="L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1110.05781</v>
      </c>
      <c r="M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1121.2578100000001</v>
      </c>
      <c r="N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1060.2078100000001</v>
      </c>
      <c r="O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1044.12781</v>
      </c>
      <c r="P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1047.9878100000001</v>
      </c>
      <c r="Q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1047.82781</v>
      </c>
      <c r="R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1060.12781</v>
      </c>
      <c r="S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1059.04781</v>
      </c>
      <c r="T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1149.1578100000002</v>
      </c>
      <c r="U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1116.80781</v>
      </c>
      <c r="V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1099.9978100000001</v>
      </c>
      <c r="W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1198.4878100000001</v>
      </c>
      <c r="X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1336.9878100000001</v>
      </c>
      <c r="Y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1184.78781</v>
      </c>
    </row>
    <row r="352" spans="1:25" x14ac:dyDescent="0.2">
      <c r="A352" s="78">
        <f t="shared" si="15"/>
        <v>42797</v>
      </c>
      <c r="B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1077.82781</v>
      </c>
      <c r="C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1070.79781</v>
      </c>
      <c r="D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1113.53781</v>
      </c>
      <c r="E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1113.56781</v>
      </c>
      <c r="F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1114.1978100000001</v>
      </c>
      <c r="G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1071.4578099999999</v>
      </c>
      <c r="H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1071.4378099999999</v>
      </c>
      <c r="I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1128.29781</v>
      </c>
      <c r="J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1090.08781</v>
      </c>
      <c r="K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1184.59781</v>
      </c>
      <c r="L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1184.6478100000002</v>
      </c>
      <c r="M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1066.4978100000001</v>
      </c>
      <c r="N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1060.05781</v>
      </c>
      <c r="O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1059.8678100000002</v>
      </c>
      <c r="P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1089.6978100000001</v>
      </c>
      <c r="Q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1089.61781</v>
      </c>
      <c r="R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1089.35781</v>
      </c>
      <c r="S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1064.6778099999999</v>
      </c>
      <c r="T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1102.58781</v>
      </c>
      <c r="U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1123.34781</v>
      </c>
      <c r="V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1113.2078099999999</v>
      </c>
      <c r="W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1190.2378100000001</v>
      </c>
      <c r="X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1338.9978100000001</v>
      </c>
      <c r="Y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1183.02781</v>
      </c>
    </row>
    <row r="353" spans="1:25" x14ac:dyDescent="0.2">
      <c r="A353" s="78">
        <f t="shared" si="15"/>
        <v>42798</v>
      </c>
      <c r="B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1091.5178100000001</v>
      </c>
      <c r="C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1101.4978100000001</v>
      </c>
      <c r="D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1118.03781</v>
      </c>
      <c r="E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1118.10781</v>
      </c>
      <c r="F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1118.7078100000001</v>
      </c>
      <c r="G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1078.29781</v>
      </c>
      <c r="H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1068.2478100000001</v>
      </c>
      <c r="I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1093.58781</v>
      </c>
      <c r="J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1217.85781</v>
      </c>
      <c r="K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1051.06781</v>
      </c>
      <c r="L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1051.4578100000001</v>
      </c>
      <c r="M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1051.2378100000001</v>
      </c>
      <c r="N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1050.9678100000001</v>
      </c>
      <c r="O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1337.9378100000001</v>
      </c>
      <c r="P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1323.9978100000001</v>
      </c>
      <c r="Q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1311.0178100000001</v>
      </c>
      <c r="R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1080.1678100000001</v>
      </c>
      <c r="S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1043.0178100000001</v>
      </c>
      <c r="T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1279.7678100000001</v>
      </c>
      <c r="U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1368.3878100000002</v>
      </c>
      <c r="V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1312.1578100000002</v>
      </c>
      <c r="W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1200.6478100000002</v>
      </c>
      <c r="X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1086.07781</v>
      </c>
      <c r="Y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1211.1978100000001</v>
      </c>
    </row>
    <row r="354" spans="1:25" x14ac:dyDescent="0.2">
      <c r="A354" s="78">
        <f t="shared" si="15"/>
        <v>42799</v>
      </c>
      <c r="B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1088.6378099999999</v>
      </c>
      <c r="C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1101.1578100000002</v>
      </c>
      <c r="D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1117.2078100000001</v>
      </c>
      <c r="E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1117.2378100000001</v>
      </c>
      <c r="F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1118.1878099999999</v>
      </c>
      <c r="G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1077.86781</v>
      </c>
      <c r="H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1062.82781</v>
      </c>
      <c r="I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1091.05781</v>
      </c>
      <c r="J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1211.03781</v>
      </c>
      <c r="K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1064.62781</v>
      </c>
      <c r="L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1087.7278100000001</v>
      </c>
      <c r="M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1087.7278100000001</v>
      </c>
      <c r="N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1087.1978100000001</v>
      </c>
      <c r="O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1256.9278100000001</v>
      </c>
      <c r="P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1223.05781</v>
      </c>
      <c r="Q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1219.8978099999999</v>
      </c>
      <c r="R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1127.79781</v>
      </c>
      <c r="S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1051.1878099999999</v>
      </c>
      <c r="T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1205.1678099999999</v>
      </c>
      <c r="U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1293.2578100000001</v>
      </c>
      <c r="V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1248.4078100000002</v>
      </c>
      <c r="W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1169.4778100000001</v>
      </c>
      <c r="X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1045.80781</v>
      </c>
      <c r="Y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1183.8978099999999</v>
      </c>
    </row>
    <row r="355" spans="1:25" x14ac:dyDescent="0.2">
      <c r="A355" s="78">
        <f t="shared" si="15"/>
        <v>42800</v>
      </c>
      <c r="B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1060.56781</v>
      </c>
      <c r="C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1098.4078099999999</v>
      </c>
      <c r="D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1144.0178100000001</v>
      </c>
      <c r="E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1160.03781</v>
      </c>
      <c r="F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1143.61781</v>
      </c>
      <c r="G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1113.78781</v>
      </c>
      <c r="H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1045.08781</v>
      </c>
      <c r="I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1185.35781</v>
      </c>
      <c r="J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1102.2478100000001</v>
      </c>
      <c r="K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1183.28781</v>
      </c>
      <c r="L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1183.4478100000001</v>
      </c>
      <c r="M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1106.31781</v>
      </c>
      <c r="N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1107.07781</v>
      </c>
      <c r="O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1106.6778100000001</v>
      </c>
      <c r="P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1089.81781</v>
      </c>
      <c r="Q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1072.4578100000001</v>
      </c>
      <c r="R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1041.77781</v>
      </c>
      <c r="S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1063.32781</v>
      </c>
      <c r="T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1112.79781</v>
      </c>
      <c r="U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1134.7578100000001</v>
      </c>
      <c r="V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1109.6278100000002</v>
      </c>
      <c r="W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1190.33781</v>
      </c>
      <c r="X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1343.4778100000001</v>
      </c>
      <c r="Y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1180.3878100000002</v>
      </c>
    </row>
    <row r="356" spans="1:25" x14ac:dyDescent="0.2">
      <c r="A356" s="78">
        <f t="shared" si="15"/>
        <v>42801</v>
      </c>
      <c r="B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1059.8878100000002</v>
      </c>
      <c r="C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1098.86781</v>
      </c>
      <c r="D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1144.4078099999999</v>
      </c>
      <c r="E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1160.52781</v>
      </c>
      <c r="F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1144.32781</v>
      </c>
      <c r="G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1113.7478100000001</v>
      </c>
      <c r="H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1058.5078100000001</v>
      </c>
      <c r="I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1234.1678100000001</v>
      </c>
      <c r="J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1142.9178100000001</v>
      </c>
      <c r="K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1250.4578100000001</v>
      </c>
      <c r="L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1202.1678099999999</v>
      </c>
      <c r="M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1059.9178100000001</v>
      </c>
      <c r="N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1059.4378100000001</v>
      </c>
      <c r="O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1059.07781</v>
      </c>
      <c r="P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1058.9578100000001</v>
      </c>
      <c r="Q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1059.03781</v>
      </c>
      <c r="R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1041.82781</v>
      </c>
      <c r="S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1074.9478100000001</v>
      </c>
      <c r="T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1085.36781</v>
      </c>
      <c r="U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1121.9178100000001</v>
      </c>
      <c r="V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1086.6778099999999</v>
      </c>
      <c r="W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1158.2678100000001</v>
      </c>
      <c r="X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1337.37781</v>
      </c>
      <c r="Y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1146.02781</v>
      </c>
    </row>
    <row r="357" spans="1:25" x14ac:dyDescent="0.2">
      <c r="A357" s="78">
        <f t="shared" si="15"/>
        <v>42802</v>
      </c>
      <c r="B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1041.08781</v>
      </c>
      <c r="C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1117.9378100000001</v>
      </c>
      <c r="D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1190.79781</v>
      </c>
      <c r="E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1190.62781</v>
      </c>
      <c r="F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1190.56781</v>
      </c>
      <c r="G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1162.2578100000001</v>
      </c>
      <c r="H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1135.1778099999999</v>
      </c>
      <c r="I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1102.0178100000001</v>
      </c>
      <c r="J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1080.06781</v>
      </c>
      <c r="K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1277.27781</v>
      </c>
      <c r="L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1182.85781</v>
      </c>
      <c r="M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1182.80781</v>
      </c>
      <c r="N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1202.2178100000001</v>
      </c>
      <c r="O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1217.86781</v>
      </c>
      <c r="P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1216.2478100000001</v>
      </c>
      <c r="Q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1254.6678100000001</v>
      </c>
      <c r="R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1055.2178100000001</v>
      </c>
      <c r="S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1090.1878100000001</v>
      </c>
      <c r="T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1175.77781</v>
      </c>
      <c r="U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1274.6478099999999</v>
      </c>
      <c r="V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1244.6678100000001</v>
      </c>
      <c r="W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1160.78781</v>
      </c>
      <c r="X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1049.82781</v>
      </c>
      <c r="Y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1210.9978100000001</v>
      </c>
    </row>
    <row r="358" spans="1:25" x14ac:dyDescent="0.2">
      <c r="A358" s="78">
        <f t="shared" si="15"/>
        <v>42803</v>
      </c>
      <c r="B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1056.78781</v>
      </c>
      <c r="C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1099.29781</v>
      </c>
      <c r="D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1144.80781</v>
      </c>
      <c r="E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1160.9478100000001</v>
      </c>
      <c r="F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1161.11781</v>
      </c>
      <c r="G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1129.28781</v>
      </c>
      <c r="H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1072.05781</v>
      </c>
      <c r="I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1218.4878100000001</v>
      </c>
      <c r="J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1116.11781</v>
      </c>
      <c r="K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1221.9578100000001</v>
      </c>
      <c r="L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1167.7378100000001</v>
      </c>
      <c r="M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1090.57781</v>
      </c>
      <c r="N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1060.2178100000001</v>
      </c>
      <c r="O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1077.9078100000002</v>
      </c>
      <c r="P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1077.9178100000001</v>
      </c>
      <c r="Q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1090.2078100000001</v>
      </c>
      <c r="R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1090.5078100000001</v>
      </c>
      <c r="S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1080.30781</v>
      </c>
      <c r="T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1050.6778100000001</v>
      </c>
      <c r="U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1102.2478100000001</v>
      </c>
      <c r="V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1046.05781</v>
      </c>
      <c r="W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1137.53781</v>
      </c>
      <c r="X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1291.0178100000001</v>
      </c>
      <c r="Y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1139.6878100000001</v>
      </c>
    </row>
    <row r="359" spans="1:25" x14ac:dyDescent="0.2">
      <c r="A359" s="78">
        <f t="shared" si="15"/>
        <v>42804</v>
      </c>
      <c r="B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1045.2578100000001</v>
      </c>
      <c r="C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1129.1878099999999</v>
      </c>
      <c r="D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1144.9978100000001</v>
      </c>
      <c r="E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1161.09781</v>
      </c>
      <c r="F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1161.2278100000001</v>
      </c>
      <c r="G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1129.4878100000001</v>
      </c>
      <c r="H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1071.6578100000002</v>
      </c>
      <c r="I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1217.36781</v>
      </c>
      <c r="J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1115.60781</v>
      </c>
      <c r="K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1183.83781</v>
      </c>
      <c r="L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1157.9878100000001</v>
      </c>
      <c r="M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1068.4378100000001</v>
      </c>
      <c r="N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1065.55781</v>
      </c>
      <c r="O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1077.28781</v>
      </c>
      <c r="P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1077.27781</v>
      </c>
      <c r="Q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1089.62781</v>
      </c>
      <c r="R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1059.60781</v>
      </c>
      <c r="S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1088.4178099999999</v>
      </c>
      <c r="T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1072.6978099999999</v>
      </c>
      <c r="U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1122.2178100000001</v>
      </c>
      <c r="V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1104.9178100000001</v>
      </c>
      <c r="W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1153.1378099999999</v>
      </c>
      <c r="X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1306.29781</v>
      </c>
      <c r="Y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1166.9078100000002</v>
      </c>
    </row>
    <row r="360" spans="1:25" x14ac:dyDescent="0.2">
      <c r="A360" s="78">
        <f t="shared" si="15"/>
        <v>42805</v>
      </c>
      <c r="B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1084.54781</v>
      </c>
      <c r="C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1085.53781</v>
      </c>
      <c r="D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1117.9678100000001</v>
      </c>
      <c r="E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1117.79781</v>
      </c>
      <c r="F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1134.86781</v>
      </c>
      <c r="G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1117.6678100000001</v>
      </c>
      <c r="H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1069.8878099999999</v>
      </c>
      <c r="I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1088.4778100000001</v>
      </c>
      <c r="J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1225.31781</v>
      </c>
      <c r="K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1086.9578100000001</v>
      </c>
      <c r="L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1087.1378099999999</v>
      </c>
      <c r="M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1087.03781</v>
      </c>
      <c r="N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1127.57781</v>
      </c>
      <c r="O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1264.9478100000001</v>
      </c>
      <c r="P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1224.7378100000001</v>
      </c>
      <c r="Q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1224.0178100000001</v>
      </c>
      <c r="R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1221.6678100000001</v>
      </c>
      <c r="S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1129.28781</v>
      </c>
      <c r="T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1175.4978100000001</v>
      </c>
      <c r="U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1256.30781</v>
      </c>
      <c r="V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1232.10781</v>
      </c>
      <c r="W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1140.06781</v>
      </c>
      <c r="X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1049.59781</v>
      </c>
      <c r="Y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1184.28781</v>
      </c>
    </row>
    <row r="361" spans="1:25" x14ac:dyDescent="0.2">
      <c r="A361" s="78">
        <f t="shared" si="15"/>
        <v>42806</v>
      </c>
      <c r="B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1085.10781</v>
      </c>
      <c r="C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1085.58781</v>
      </c>
      <c r="D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1117.87781</v>
      </c>
      <c r="E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1117.9178099999999</v>
      </c>
      <c r="F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1134.9878100000001</v>
      </c>
      <c r="G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1117.83781</v>
      </c>
      <c r="H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1069.7578100000001</v>
      </c>
      <c r="I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1077.9578100000001</v>
      </c>
      <c r="J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1134.4478100000001</v>
      </c>
      <c r="K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1201.6578099999999</v>
      </c>
      <c r="L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1163.6578099999999</v>
      </c>
      <c r="M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1145.61781</v>
      </c>
      <c r="N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1173.04781</v>
      </c>
      <c r="O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1232.02781</v>
      </c>
      <c r="P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1211.35781</v>
      </c>
      <c r="Q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1207.9278100000001</v>
      </c>
      <c r="R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1222.9878100000001</v>
      </c>
      <c r="S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1129.81781</v>
      </c>
      <c r="T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1176.2678100000001</v>
      </c>
      <c r="U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1254.04781</v>
      </c>
      <c r="V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1231.7678100000001</v>
      </c>
      <c r="W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1138.9178099999999</v>
      </c>
      <c r="X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1064.10781</v>
      </c>
      <c r="Y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1184.52781</v>
      </c>
    </row>
    <row r="362" spans="1:25" x14ac:dyDescent="0.2">
      <c r="A362" s="78">
        <f t="shared" si="15"/>
        <v>42807</v>
      </c>
      <c r="B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1044.7678100000001</v>
      </c>
      <c r="C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1098.8978099999999</v>
      </c>
      <c r="D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1144.32781</v>
      </c>
      <c r="E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1160.6378100000002</v>
      </c>
      <c r="F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1160.11781</v>
      </c>
      <c r="G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1128.31781</v>
      </c>
      <c r="H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1091.81781</v>
      </c>
      <c r="I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1216.83781</v>
      </c>
      <c r="J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1101.55781</v>
      </c>
      <c r="K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1156.9178100000001</v>
      </c>
      <c r="L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1132.4778100000001</v>
      </c>
      <c r="M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1104.7078100000001</v>
      </c>
      <c r="N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1041.9178099999999</v>
      </c>
      <c r="O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1058.9278100000001</v>
      </c>
      <c r="P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1076.6978100000001</v>
      </c>
      <c r="Q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1076.4878100000001</v>
      </c>
      <c r="R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1076.4878100000001</v>
      </c>
      <c r="S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1070.4578100000001</v>
      </c>
      <c r="T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1049.6778100000001</v>
      </c>
      <c r="U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1130.9078099999999</v>
      </c>
      <c r="V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1110.29781</v>
      </c>
      <c r="W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1160.6978100000001</v>
      </c>
      <c r="X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1325.4378100000001</v>
      </c>
      <c r="Y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1173.3878099999999</v>
      </c>
    </row>
    <row r="363" spans="1:25" x14ac:dyDescent="0.2">
      <c r="A363" s="78">
        <f t="shared" si="15"/>
        <v>42808</v>
      </c>
      <c r="B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1060.9378099999999</v>
      </c>
      <c r="C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1098.59781</v>
      </c>
      <c r="D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1143.9178099999999</v>
      </c>
      <c r="E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1160.2378100000001</v>
      </c>
      <c r="F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1160.1578100000002</v>
      </c>
      <c r="G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1144.5078100000001</v>
      </c>
      <c r="H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1092.86781</v>
      </c>
      <c r="I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1234.4678100000001</v>
      </c>
      <c r="J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1102.3978100000002</v>
      </c>
      <c r="K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1202.12781</v>
      </c>
      <c r="L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1158.05781</v>
      </c>
      <c r="M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1093.7278100000001</v>
      </c>
      <c r="N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1042.80781</v>
      </c>
      <c r="O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1042.7078100000001</v>
      </c>
      <c r="P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1054.05781</v>
      </c>
      <c r="Q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1065.4178100000001</v>
      </c>
      <c r="R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1065.9178099999999</v>
      </c>
      <c r="S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1044.07781</v>
      </c>
      <c r="T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1046.06781</v>
      </c>
      <c r="U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1117.1478100000002</v>
      </c>
      <c r="V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1100.7278100000001</v>
      </c>
      <c r="W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1159.4178100000001</v>
      </c>
      <c r="X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1308.4478100000001</v>
      </c>
      <c r="Y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1169.33781</v>
      </c>
    </row>
    <row r="364" spans="1:25" x14ac:dyDescent="0.2">
      <c r="A364" s="78">
        <f t="shared" si="15"/>
        <v>42809</v>
      </c>
      <c r="B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1044.4378099999999</v>
      </c>
      <c r="C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1098.2678100000001</v>
      </c>
      <c r="D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1143.4978100000001</v>
      </c>
      <c r="E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1176.37781</v>
      </c>
      <c r="F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1176.55781</v>
      </c>
      <c r="G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1143.6478099999999</v>
      </c>
      <c r="H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1092.2478100000001</v>
      </c>
      <c r="I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1251.1378099999999</v>
      </c>
      <c r="J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1128.3978099999999</v>
      </c>
      <c r="K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1201.11781</v>
      </c>
      <c r="L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1132.86781</v>
      </c>
      <c r="M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1117.57781</v>
      </c>
      <c r="N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1093.6578100000002</v>
      </c>
      <c r="O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1093.85781</v>
      </c>
      <c r="P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1093.57781</v>
      </c>
      <c r="Q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1093.4878100000001</v>
      </c>
      <c r="R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1091.6378099999999</v>
      </c>
      <c r="S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1110.36781</v>
      </c>
      <c r="T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1102.2378100000001</v>
      </c>
      <c r="U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1122.6978100000001</v>
      </c>
      <c r="V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1104.6378099999999</v>
      </c>
      <c r="W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1162.1878100000001</v>
      </c>
      <c r="X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1313.09781</v>
      </c>
      <c r="Y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1171.79781</v>
      </c>
    </row>
    <row r="365" spans="1:25" x14ac:dyDescent="0.2">
      <c r="A365" s="78">
        <f t="shared" si="15"/>
        <v>42810</v>
      </c>
      <c r="B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1043.9878100000001</v>
      </c>
      <c r="C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1112.4678100000001</v>
      </c>
      <c r="D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1143.1778099999999</v>
      </c>
      <c r="E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1176.31781</v>
      </c>
      <c r="F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1176.2378100000001</v>
      </c>
      <c r="G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1143.4778100000001</v>
      </c>
      <c r="H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1091.33781</v>
      </c>
      <c r="I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1217.02781</v>
      </c>
      <c r="J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1077.2178100000001</v>
      </c>
      <c r="K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1157.1978100000001</v>
      </c>
      <c r="L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1132.3978100000002</v>
      </c>
      <c r="M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1120.87781</v>
      </c>
      <c r="N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1096.52781</v>
      </c>
      <c r="O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1095.84781</v>
      </c>
      <c r="P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1094.9278100000001</v>
      </c>
      <c r="Q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1094.7378100000001</v>
      </c>
      <c r="R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1089.3978100000002</v>
      </c>
      <c r="S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1107.30781</v>
      </c>
      <c r="T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1104.9678100000001</v>
      </c>
      <c r="U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1143.1978100000001</v>
      </c>
      <c r="V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1103.1678099999999</v>
      </c>
      <c r="W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1150.2378100000001</v>
      </c>
      <c r="X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1314.9978100000001</v>
      </c>
      <c r="Y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1151.56781</v>
      </c>
    </row>
    <row r="366" spans="1:25" x14ac:dyDescent="0.2">
      <c r="A366" s="78">
        <f t="shared" si="15"/>
        <v>42811</v>
      </c>
      <c r="B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1044.4878100000001</v>
      </c>
      <c r="C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1112.33781</v>
      </c>
      <c r="D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1167.6778100000001</v>
      </c>
      <c r="E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1176.09781</v>
      </c>
      <c r="F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1175.9278099999999</v>
      </c>
      <c r="G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1142.6678099999999</v>
      </c>
      <c r="H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1091.4678100000001</v>
      </c>
      <c r="I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1216.34781</v>
      </c>
      <c r="J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1089.54781</v>
      </c>
      <c r="K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1157.35781</v>
      </c>
      <c r="L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1132.87781</v>
      </c>
      <c r="M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1122.58781</v>
      </c>
      <c r="N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1096.6578099999999</v>
      </c>
      <c r="O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1096.3878099999999</v>
      </c>
      <c r="P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1094.7378100000001</v>
      </c>
      <c r="Q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1093.1478100000002</v>
      </c>
      <c r="R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1092.9378099999999</v>
      </c>
      <c r="S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1116.82781</v>
      </c>
      <c r="T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1074.11781</v>
      </c>
      <c r="U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1105.2378100000001</v>
      </c>
      <c r="V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1106.52781</v>
      </c>
      <c r="W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1168.59781</v>
      </c>
      <c r="X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1310.7578100000001</v>
      </c>
      <c r="Y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1148.4378100000001</v>
      </c>
    </row>
    <row r="367" spans="1:25" x14ac:dyDescent="0.2">
      <c r="A367" s="78">
        <f t="shared" si="15"/>
        <v>42812</v>
      </c>
      <c r="B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1057.7478100000001</v>
      </c>
      <c r="C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1100.9278099999999</v>
      </c>
      <c r="D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1161.9178100000001</v>
      </c>
      <c r="E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1161.9678100000001</v>
      </c>
      <c r="F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1161.61781</v>
      </c>
      <c r="G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1135.09781</v>
      </c>
      <c r="H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1077.9278100000001</v>
      </c>
      <c r="I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1041.4878100000001</v>
      </c>
      <c r="J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1085.6478100000002</v>
      </c>
      <c r="K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1111.4578100000001</v>
      </c>
      <c r="L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1087.87781</v>
      </c>
      <c r="M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1064.9678100000001</v>
      </c>
      <c r="N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1065.03781</v>
      </c>
      <c r="O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1259.6378100000002</v>
      </c>
      <c r="P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1257.83781</v>
      </c>
      <c r="Q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1243.81781</v>
      </c>
      <c r="R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1129.9278100000001</v>
      </c>
      <c r="S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1051.77781</v>
      </c>
      <c r="T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1215.4478100000001</v>
      </c>
      <c r="U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1285.4878100000001</v>
      </c>
      <c r="V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1247.02781</v>
      </c>
      <c r="W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1180.1478099999999</v>
      </c>
      <c r="X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1067.9478100000001</v>
      </c>
      <c r="Y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1193.9578100000001</v>
      </c>
    </row>
    <row r="368" spans="1:25" x14ac:dyDescent="0.2">
      <c r="A368" s="78">
        <f t="shared" si="15"/>
        <v>42813</v>
      </c>
      <c r="B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1070.0078100000001</v>
      </c>
      <c r="C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1101.31781</v>
      </c>
      <c r="D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1117.6678100000001</v>
      </c>
      <c r="E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1161.85781</v>
      </c>
      <c r="F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1161.8778100000002</v>
      </c>
      <c r="G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1134.6878099999999</v>
      </c>
      <c r="H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1117.9678100000001</v>
      </c>
      <c r="I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1078.2178100000001</v>
      </c>
      <c r="J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1081.9778100000001</v>
      </c>
      <c r="K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1145.9778100000001</v>
      </c>
      <c r="L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1112.2578100000001</v>
      </c>
      <c r="M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1112.3878099999999</v>
      </c>
      <c r="N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1112.10781</v>
      </c>
      <c r="O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1223.7078100000001</v>
      </c>
      <c r="P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1223.4178100000001</v>
      </c>
      <c r="Q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1205.3978099999999</v>
      </c>
      <c r="R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1145.35781</v>
      </c>
      <c r="S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1088.58781</v>
      </c>
      <c r="T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1204.62781</v>
      </c>
      <c r="U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1300.33781</v>
      </c>
      <c r="V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1245.2078100000001</v>
      </c>
      <c r="W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1187.59781</v>
      </c>
      <c r="X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1051.12781</v>
      </c>
      <c r="Y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1174.7678100000001</v>
      </c>
    </row>
    <row r="369" spans="1:27" x14ac:dyDescent="0.2">
      <c r="A369" s="78">
        <f t="shared" si="15"/>
        <v>42814</v>
      </c>
      <c r="B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1057.7078100000001</v>
      </c>
      <c r="C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1128.9378100000001</v>
      </c>
      <c r="D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1169.0078100000001</v>
      </c>
      <c r="E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1177.54781</v>
      </c>
      <c r="F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1177.4478100000001</v>
      </c>
      <c r="G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1144.4078099999999</v>
      </c>
      <c r="H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1092.55781</v>
      </c>
      <c r="I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1217.6678099999999</v>
      </c>
      <c r="J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1089.9478100000001</v>
      </c>
      <c r="K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1157.7378100000001</v>
      </c>
      <c r="L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1117.4878100000001</v>
      </c>
      <c r="M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1105.10781</v>
      </c>
      <c r="N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1095.1678100000001</v>
      </c>
      <c r="O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1086.5178100000001</v>
      </c>
      <c r="P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1085.78781</v>
      </c>
      <c r="Q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1093.09781</v>
      </c>
      <c r="R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1093.11781</v>
      </c>
      <c r="S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1116.1678099999999</v>
      </c>
      <c r="T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1075.4578100000001</v>
      </c>
      <c r="U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1108.1978100000001</v>
      </c>
      <c r="V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1108.1478099999999</v>
      </c>
      <c r="W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1182.2278100000001</v>
      </c>
      <c r="X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1310.60781</v>
      </c>
      <c r="Y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1148.6378099999999</v>
      </c>
    </row>
    <row r="370" spans="1:27" x14ac:dyDescent="0.2">
      <c r="A370" s="78">
        <f t="shared" si="15"/>
        <v>42815</v>
      </c>
      <c r="B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1058.77781</v>
      </c>
      <c r="C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1091.12781</v>
      </c>
      <c r="D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1128.09781</v>
      </c>
      <c r="E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1143.7278100000001</v>
      </c>
      <c r="F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1143.59781</v>
      </c>
      <c r="G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1143.7178100000001</v>
      </c>
      <c r="H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1057.83781</v>
      </c>
      <c r="I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1217.58781</v>
      </c>
      <c r="J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1089.6778100000001</v>
      </c>
      <c r="K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1158.04781</v>
      </c>
      <c r="L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1117.8878099999999</v>
      </c>
      <c r="M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1107.0078100000001</v>
      </c>
      <c r="N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1097.3778100000002</v>
      </c>
      <c r="O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1088.6378099999999</v>
      </c>
      <c r="P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1087.29781</v>
      </c>
      <c r="Q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1095.2278100000001</v>
      </c>
      <c r="R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1095.4278099999999</v>
      </c>
      <c r="S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1118.9078100000002</v>
      </c>
      <c r="T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1077.37781</v>
      </c>
      <c r="U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1109.6378100000002</v>
      </c>
      <c r="V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1109.32781</v>
      </c>
      <c r="W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1184.3978099999999</v>
      </c>
      <c r="X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1337.03781</v>
      </c>
      <c r="Y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1163.29781</v>
      </c>
    </row>
    <row r="371" spans="1:27" x14ac:dyDescent="0.2">
      <c r="A371" s="78">
        <f t="shared" si="15"/>
        <v>42816</v>
      </c>
      <c r="B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1059.7678100000001</v>
      </c>
      <c r="C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1090.6778100000001</v>
      </c>
      <c r="D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1143.28781</v>
      </c>
      <c r="E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1167.9578100000001</v>
      </c>
      <c r="F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1167.9578100000001</v>
      </c>
      <c r="G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1143.4778100000001</v>
      </c>
      <c r="H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1091.52781</v>
      </c>
      <c r="I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1216.2478100000001</v>
      </c>
      <c r="J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1089.61781</v>
      </c>
      <c r="K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1158.62781</v>
      </c>
      <c r="L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1118.27781</v>
      </c>
      <c r="M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1111.08781</v>
      </c>
      <c r="N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1094.27781</v>
      </c>
      <c r="O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1086.10781</v>
      </c>
      <c r="P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1085.82781</v>
      </c>
      <c r="Q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1093.6978100000001</v>
      </c>
      <c r="R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1093.52781</v>
      </c>
      <c r="S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1116.84781</v>
      </c>
      <c r="T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1075.85781</v>
      </c>
      <c r="U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1106.77781</v>
      </c>
      <c r="V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1107.1478100000002</v>
      </c>
      <c r="W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1178.6478100000002</v>
      </c>
      <c r="X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1318.29781</v>
      </c>
      <c r="Y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1128.55781</v>
      </c>
    </row>
    <row r="372" spans="1:27" x14ac:dyDescent="0.2">
      <c r="A372" s="78">
        <f t="shared" si="15"/>
        <v>42817</v>
      </c>
      <c r="B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1044.54781</v>
      </c>
      <c r="C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1113.2478100000001</v>
      </c>
      <c r="D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1143.9378099999999</v>
      </c>
      <c r="E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1168.32781</v>
      </c>
      <c r="F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1168.32781</v>
      </c>
      <c r="G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1143.7678100000001</v>
      </c>
      <c r="H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1091.78781</v>
      </c>
      <c r="I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1217.4378100000001</v>
      </c>
      <c r="J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1089.82781</v>
      </c>
      <c r="K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1158.36781</v>
      </c>
      <c r="L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1118.2378100000001</v>
      </c>
      <c r="M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1067.9278100000001</v>
      </c>
      <c r="N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1068.4778100000001</v>
      </c>
      <c r="O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1068.4778100000001</v>
      </c>
      <c r="P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1068.4178100000001</v>
      </c>
      <c r="Q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1091.4378100000001</v>
      </c>
      <c r="R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1091.1978100000001</v>
      </c>
      <c r="S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1112.03781</v>
      </c>
      <c r="T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1074.7678100000001</v>
      </c>
      <c r="U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1106.28781</v>
      </c>
      <c r="V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1107.29781</v>
      </c>
      <c r="W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1172.60781</v>
      </c>
      <c r="X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1290.7478100000001</v>
      </c>
      <c r="Y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1158.05781</v>
      </c>
    </row>
    <row r="373" spans="1:27" x14ac:dyDescent="0.2">
      <c r="A373" s="78">
        <f t="shared" si="15"/>
        <v>42818</v>
      </c>
      <c r="B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1044.7378100000001</v>
      </c>
      <c r="C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1128.60781</v>
      </c>
      <c r="D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1160.59781</v>
      </c>
      <c r="E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1194.7278100000001</v>
      </c>
      <c r="F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1194.6578100000002</v>
      </c>
      <c r="G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1144.1678100000001</v>
      </c>
      <c r="H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1091.78781</v>
      </c>
      <c r="I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1217.4278100000001</v>
      </c>
      <c r="J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1122.4878100000001</v>
      </c>
      <c r="K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1221.6878100000001</v>
      </c>
      <c r="L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1158.59781</v>
      </c>
      <c r="M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1052.03781</v>
      </c>
      <c r="N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1052.1478099999999</v>
      </c>
      <c r="O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1052.06781</v>
      </c>
      <c r="P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1052.09781</v>
      </c>
      <c r="Q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1051.8678100000002</v>
      </c>
      <c r="R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1090.9978100000001</v>
      </c>
      <c r="S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1113.83781</v>
      </c>
      <c r="T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1075.59781</v>
      </c>
      <c r="U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1111.3878099999999</v>
      </c>
      <c r="V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1108.87781</v>
      </c>
      <c r="W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1179.31781</v>
      </c>
      <c r="X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1314.8878100000002</v>
      </c>
      <c r="Y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1157.7578100000001</v>
      </c>
    </row>
    <row r="374" spans="1:27" x14ac:dyDescent="0.2">
      <c r="A374" s="78">
        <f t="shared" si="15"/>
        <v>42819</v>
      </c>
      <c r="B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1041.04781</v>
      </c>
      <c r="C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1135.28781</v>
      </c>
      <c r="D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1153.02781</v>
      </c>
      <c r="E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1162.0178100000001</v>
      </c>
      <c r="F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1161.9278100000001</v>
      </c>
      <c r="G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1134.7478100000001</v>
      </c>
      <c r="H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1117.9278100000001</v>
      </c>
      <c r="I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1072.4978100000001</v>
      </c>
      <c r="J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1104.9978100000001</v>
      </c>
      <c r="K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1145.6578099999999</v>
      </c>
      <c r="L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1111.7178100000001</v>
      </c>
      <c r="M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1111.4578100000001</v>
      </c>
      <c r="N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1111.1878100000001</v>
      </c>
      <c r="O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1283.2478100000001</v>
      </c>
      <c r="P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1279.2078100000001</v>
      </c>
      <c r="Q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1251.87781</v>
      </c>
      <c r="R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1145.9278100000001</v>
      </c>
      <c r="S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1088.56781</v>
      </c>
      <c r="T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1225.81781</v>
      </c>
      <c r="U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1327.1078100000002</v>
      </c>
      <c r="V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1264.10781</v>
      </c>
      <c r="W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1194.0178100000001</v>
      </c>
      <c r="X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1050.52781</v>
      </c>
      <c r="Y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1199.83781</v>
      </c>
    </row>
    <row r="375" spans="1:27" x14ac:dyDescent="0.2">
      <c r="A375" s="78">
        <f t="shared" si="15"/>
        <v>42820</v>
      </c>
      <c r="B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1040.78781</v>
      </c>
      <c r="C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1117.6678100000001</v>
      </c>
      <c r="D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1161.9878100000001</v>
      </c>
      <c r="E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1161.9878100000001</v>
      </c>
      <c r="F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1161.85781</v>
      </c>
      <c r="G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1134.8978100000002</v>
      </c>
      <c r="H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1077.4178099999999</v>
      </c>
      <c r="I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1048.2378100000001</v>
      </c>
      <c r="J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1084.2478100000001</v>
      </c>
      <c r="K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1163.7278100000001</v>
      </c>
      <c r="L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1173.85781</v>
      </c>
      <c r="M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1173.57781</v>
      </c>
      <c r="N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1202.06781</v>
      </c>
      <c r="O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1233.05781</v>
      </c>
      <c r="P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1177.2078100000001</v>
      </c>
      <c r="Q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1168.6678100000001</v>
      </c>
      <c r="R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1253.58781</v>
      </c>
      <c r="S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1128.09781</v>
      </c>
      <c r="T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1116.31781</v>
      </c>
      <c r="U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1247.79781</v>
      </c>
      <c r="V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1211.5178100000001</v>
      </c>
      <c r="W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1142.31781</v>
      </c>
      <c r="X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1087.4678099999999</v>
      </c>
      <c r="Y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1132.12781</v>
      </c>
    </row>
    <row r="376" spans="1:27" x14ac:dyDescent="0.2">
      <c r="A376" s="78">
        <f t="shared" si="15"/>
        <v>42821</v>
      </c>
      <c r="B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1044.62781</v>
      </c>
      <c r="C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1128.33781</v>
      </c>
      <c r="D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1160.4478100000001</v>
      </c>
      <c r="E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1194.6778100000001</v>
      </c>
      <c r="F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1194.84781</v>
      </c>
      <c r="G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1168.6278100000002</v>
      </c>
      <c r="H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1113.85781</v>
      </c>
      <c r="I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1233.9578100000001</v>
      </c>
      <c r="J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1142.5078100000001</v>
      </c>
      <c r="K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1250.1578100000002</v>
      </c>
      <c r="L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1202.1378099999999</v>
      </c>
      <c r="M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1053.1778100000001</v>
      </c>
      <c r="N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1059.7578100000001</v>
      </c>
      <c r="O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1059.61781</v>
      </c>
      <c r="P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1053.3878099999999</v>
      </c>
      <c r="Q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1053.6478099999999</v>
      </c>
      <c r="R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1095.61781</v>
      </c>
      <c r="S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1111.1578099999999</v>
      </c>
      <c r="T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1078.4978100000001</v>
      </c>
      <c r="U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1109.0178100000001</v>
      </c>
      <c r="V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1110.54781</v>
      </c>
      <c r="W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1157.78781</v>
      </c>
      <c r="X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1285.60781</v>
      </c>
      <c r="Y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1121.28781</v>
      </c>
      <c r="AA376" s="79"/>
    </row>
    <row r="377" spans="1:27" x14ac:dyDescent="0.2">
      <c r="A377" s="78">
        <f t="shared" si="15"/>
        <v>42822</v>
      </c>
      <c r="B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1069.1178100000002</v>
      </c>
      <c r="C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1084.29781</v>
      </c>
      <c r="D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1113.07781</v>
      </c>
      <c r="E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1128.08781</v>
      </c>
      <c r="F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1128.1678100000001</v>
      </c>
      <c r="G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1113.12781</v>
      </c>
      <c r="H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1057.4778100000001</v>
      </c>
      <c r="I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1217.2278100000001</v>
      </c>
      <c r="J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1089.4478100000001</v>
      </c>
      <c r="K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1182.84781</v>
      </c>
      <c r="L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1157.30781</v>
      </c>
      <c r="M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1097.28781</v>
      </c>
      <c r="N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1071.86781</v>
      </c>
      <c r="O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1072.36781</v>
      </c>
      <c r="P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1054.82781</v>
      </c>
      <c r="Q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1054.9478100000001</v>
      </c>
      <c r="R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1097.82781</v>
      </c>
      <c r="S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1097.6678099999999</v>
      </c>
      <c r="T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1080.1878100000001</v>
      </c>
      <c r="U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1110.7178100000001</v>
      </c>
      <c r="V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1111.1478099999999</v>
      </c>
      <c r="W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1157.4878100000001</v>
      </c>
      <c r="X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1309.29781</v>
      </c>
      <c r="Y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1153.56781</v>
      </c>
    </row>
    <row r="378" spans="1:27" x14ac:dyDescent="0.2">
      <c r="A378" s="78">
        <f t="shared" si="15"/>
        <v>42823</v>
      </c>
      <c r="B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1057.34781</v>
      </c>
      <c r="C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1128.34781</v>
      </c>
      <c r="D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1113.2178100000001</v>
      </c>
      <c r="E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1144.2078100000001</v>
      </c>
      <c r="F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1144.32781</v>
      </c>
      <c r="G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1128.7378100000001</v>
      </c>
      <c r="H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1085.4178099999999</v>
      </c>
      <c r="I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1278.7578100000001</v>
      </c>
      <c r="J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1090.4178099999999</v>
      </c>
      <c r="K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1183.9478100000001</v>
      </c>
      <c r="L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1158.6778099999999</v>
      </c>
      <c r="M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1100.85781</v>
      </c>
      <c r="N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1073.2078100000001</v>
      </c>
      <c r="O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1053.82781</v>
      </c>
      <c r="P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1065.33781</v>
      </c>
      <c r="Q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1065.2478100000001</v>
      </c>
      <c r="R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1053.54781</v>
      </c>
      <c r="S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1053.9878100000001</v>
      </c>
      <c r="T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1082.8878099999999</v>
      </c>
      <c r="U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1091.86781</v>
      </c>
      <c r="V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1113.4078100000002</v>
      </c>
      <c r="W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1100.07781</v>
      </c>
      <c r="X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1309.6578100000002</v>
      </c>
      <c r="Y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1163.08781</v>
      </c>
    </row>
    <row r="379" spans="1:27" x14ac:dyDescent="0.2">
      <c r="A379" s="78">
        <f t="shared" ref="A379:A380" si="16">A342</f>
        <v>42824</v>
      </c>
      <c r="B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1056.7178099999999</v>
      </c>
      <c r="C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1084.0078100000001</v>
      </c>
      <c r="D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1128.2078100000001</v>
      </c>
      <c r="E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1143.9278099999999</v>
      </c>
      <c r="F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1144.1878100000001</v>
      </c>
      <c r="G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1128.31781</v>
      </c>
      <c r="H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1084.8878099999999</v>
      </c>
      <c r="I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1199.8878099999999</v>
      </c>
      <c r="J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1115.0078100000001</v>
      </c>
      <c r="K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1192.11781</v>
      </c>
      <c r="L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1183.31781</v>
      </c>
      <c r="M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1054.52781</v>
      </c>
      <c r="N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1053.54781</v>
      </c>
      <c r="O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1058.9478100000001</v>
      </c>
      <c r="P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1088.54781</v>
      </c>
      <c r="Q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1087.78781</v>
      </c>
      <c r="R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1100.4178100000001</v>
      </c>
      <c r="S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1100.28781</v>
      </c>
      <c r="T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1148.30781</v>
      </c>
      <c r="U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1081.1978099999999</v>
      </c>
      <c r="V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1046.6978100000001</v>
      </c>
      <c r="W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1100.3978100000002</v>
      </c>
      <c r="X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1286.52781</v>
      </c>
      <c r="Y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1113.02781</v>
      </c>
    </row>
    <row r="380" spans="1:27" x14ac:dyDescent="0.2">
      <c r="A380" s="78">
        <f t="shared" si="16"/>
        <v>42825</v>
      </c>
      <c r="B380" s="13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1070.34781</v>
      </c>
      <c r="C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1113.1778099999999</v>
      </c>
      <c r="D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1144.11781</v>
      </c>
      <c r="E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1160.2078100000001</v>
      </c>
      <c r="F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1168.7678100000001</v>
      </c>
      <c r="G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1168.78781</v>
      </c>
      <c r="H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1113.9578100000001</v>
      </c>
      <c r="I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1233.78781</v>
      </c>
      <c r="J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1114.4878100000001</v>
      </c>
      <c r="K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1199.87781</v>
      </c>
      <c r="L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1116.2178100000001</v>
      </c>
      <c r="M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1120.1478100000002</v>
      </c>
      <c r="N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1110.1778099999999</v>
      </c>
      <c r="O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1110.30781</v>
      </c>
      <c r="P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1101.83781</v>
      </c>
      <c r="Q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1100.82781</v>
      </c>
      <c r="R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1094.34781</v>
      </c>
      <c r="S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1093.4578100000001</v>
      </c>
      <c r="T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1061.85781</v>
      </c>
      <c r="U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1078.4578100000001</v>
      </c>
      <c r="V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1046.80781</v>
      </c>
      <c r="W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1178.6678100000001</v>
      </c>
      <c r="X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1303.03781</v>
      </c>
      <c r="Y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1162.5078100000001</v>
      </c>
    </row>
    <row r="381" spans="1:27" x14ac:dyDescent="0.2">
      <c r="A381" s="84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7" x14ac:dyDescent="0.25">
      <c r="A382" s="86" t="s">
        <v>151</v>
      </c>
    </row>
    <row r="383" spans="1:27" ht="12.75" x14ac:dyDescent="0.2">
      <c r="A383" s="175" t="s">
        <v>48</v>
      </c>
      <c r="B383" s="186" t="s">
        <v>121</v>
      </c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8"/>
    </row>
    <row r="384" spans="1:27" ht="12.75" x14ac:dyDescent="0.2">
      <c r="A384" s="176"/>
      <c r="B384" s="189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1"/>
    </row>
    <row r="385" spans="1:25" ht="12.75" x14ac:dyDescent="0.2">
      <c r="A385" s="176"/>
      <c r="B385" s="178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0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5" ht="12.75" x14ac:dyDescent="0.2">
      <c r="A386" s="177"/>
      <c r="B386" s="179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1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5" x14ac:dyDescent="0.2">
      <c r="A387" s="78">
        <f t="shared" ref="A387:A415" si="17">A350</f>
        <v>42795</v>
      </c>
      <c r="B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1063.1878100000001</v>
      </c>
      <c r="C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1004.23781</v>
      </c>
      <c r="D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988.38780999999994</v>
      </c>
      <c r="E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998.91781000000003</v>
      </c>
      <c r="F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1012.1478099999999</v>
      </c>
      <c r="G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987.79780999999991</v>
      </c>
      <c r="H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1023.70781</v>
      </c>
      <c r="I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1040.9778100000001</v>
      </c>
      <c r="J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985.73780999999997</v>
      </c>
      <c r="K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1027.4578100000001</v>
      </c>
      <c r="L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1001.6378099999999</v>
      </c>
      <c r="M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1052.85781</v>
      </c>
      <c r="N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1049.2678100000001</v>
      </c>
      <c r="O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1048.9978100000001</v>
      </c>
      <c r="P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1017.7678099999999</v>
      </c>
      <c r="Q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1016.0478099999999</v>
      </c>
      <c r="R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1061.9778100000001</v>
      </c>
      <c r="S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1102.55781</v>
      </c>
      <c r="T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1193.1578100000002</v>
      </c>
      <c r="U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1200.7178100000001</v>
      </c>
      <c r="V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1187.5178100000001</v>
      </c>
      <c r="W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1230.3878100000002</v>
      </c>
      <c r="X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1373.4978100000001</v>
      </c>
      <c r="Y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1232.03781</v>
      </c>
    </row>
    <row r="388" spans="1:25" x14ac:dyDescent="0.2">
      <c r="A388" s="78">
        <f t="shared" si="17"/>
        <v>42796</v>
      </c>
      <c r="B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1008.44781</v>
      </c>
      <c r="C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1003.0578099999999</v>
      </c>
      <c r="D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1008.1278100000001</v>
      </c>
      <c r="E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1008.19781</v>
      </c>
      <c r="F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1008.6678099999999</v>
      </c>
      <c r="G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990.19780999999989</v>
      </c>
      <c r="H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1007.8278099999999</v>
      </c>
      <c r="I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1074.4978100000001</v>
      </c>
      <c r="J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998.72780999999998</v>
      </c>
      <c r="K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1051.10781</v>
      </c>
      <c r="L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1051.2478100000001</v>
      </c>
      <c r="M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1061.7178100000001</v>
      </c>
      <c r="N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1004.6378100000001</v>
      </c>
      <c r="O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989.59780999999998</v>
      </c>
      <c r="P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993.20780999999999</v>
      </c>
      <c r="Q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993.05781000000002</v>
      </c>
      <c r="R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1004.5578099999999</v>
      </c>
      <c r="S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1003.5578099999999</v>
      </c>
      <c r="T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1087.81781</v>
      </c>
      <c r="U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1057.56781</v>
      </c>
      <c r="V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1041.84781</v>
      </c>
      <c r="W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1133.9378100000001</v>
      </c>
      <c r="X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1263.4478100000001</v>
      </c>
      <c r="Y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1121.1278100000002</v>
      </c>
    </row>
    <row r="389" spans="1:25" x14ac:dyDescent="0.2">
      <c r="A389" s="78">
        <f t="shared" si="17"/>
        <v>42797</v>
      </c>
      <c r="B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1021.11781</v>
      </c>
      <c r="C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1014.5378099999999</v>
      </c>
      <c r="D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1054.4978100000001</v>
      </c>
      <c r="E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1054.53781</v>
      </c>
      <c r="F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1055.11781</v>
      </c>
      <c r="G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1015.1478099999999</v>
      </c>
      <c r="H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1015.1378099999999</v>
      </c>
      <c r="I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1068.30781</v>
      </c>
      <c r="J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1032.56781</v>
      </c>
      <c r="K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1120.9478099999999</v>
      </c>
      <c r="L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1120.9978100000001</v>
      </c>
      <c r="M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1010.5178099999999</v>
      </c>
      <c r="N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1004.48781</v>
      </c>
      <c r="O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1004.31781</v>
      </c>
      <c r="P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1032.2078100000001</v>
      </c>
      <c r="Q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1032.1378099999999</v>
      </c>
      <c r="R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1031.8878099999999</v>
      </c>
      <c r="S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1008.8078099999999</v>
      </c>
      <c r="T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1044.2678100000001</v>
      </c>
      <c r="U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1063.6778099999999</v>
      </c>
      <c r="V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1054.1978099999999</v>
      </c>
      <c r="W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1126.2278100000001</v>
      </c>
      <c r="X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1265.32781</v>
      </c>
      <c r="Y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1119.4878100000001</v>
      </c>
    </row>
    <row r="390" spans="1:25" x14ac:dyDescent="0.2">
      <c r="A390" s="78">
        <f t="shared" si="17"/>
        <v>42798</v>
      </c>
      <c r="B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1033.9078099999999</v>
      </c>
      <c r="C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1043.2378100000001</v>
      </c>
      <c r="D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1058.7178100000001</v>
      </c>
      <c r="E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1058.7678100000001</v>
      </c>
      <c r="F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1059.33781</v>
      </c>
      <c r="G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1021.5478099999999</v>
      </c>
      <c r="H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1012.1578099999999</v>
      </c>
      <c r="I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1035.84781</v>
      </c>
      <c r="J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1152.04781</v>
      </c>
      <c r="K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996.08780999999988</v>
      </c>
      <c r="L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996.44781</v>
      </c>
      <c r="M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996.24780999999996</v>
      </c>
      <c r="N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995.99780999999996</v>
      </c>
      <c r="O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1264.3278100000002</v>
      </c>
      <c r="P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1251.29781</v>
      </c>
      <c r="Q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1239.1578100000002</v>
      </c>
      <c r="R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1023.2978099999999</v>
      </c>
      <c r="S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988.5578099999999</v>
      </c>
      <c r="T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1209.9478100000001</v>
      </c>
      <c r="U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1292.8078100000002</v>
      </c>
      <c r="V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1240.2278100000001</v>
      </c>
      <c r="W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1135.9578100000001</v>
      </c>
      <c r="X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1028.82781</v>
      </c>
      <c r="Y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1145.82781</v>
      </c>
    </row>
    <row r="391" spans="1:25" x14ac:dyDescent="0.2">
      <c r="A391" s="78">
        <f t="shared" si="17"/>
        <v>42799</v>
      </c>
      <c r="B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1031.2178100000001</v>
      </c>
      <c r="C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1042.9278100000001</v>
      </c>
      <c r="D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1057.9378100000001</v>
      </c>
      <c r="E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1057.9578100000001</v>
      </c>
      <c r="F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1058.85781</v>
      </c>
      <c r="G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1021.1478099999999</v>
      </c>
      <c r="H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1007.0878099999999</v>
      </c>
      <c r="I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1033.4878100000001</v>
      </c>
      <c r="J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1145.6778100000001</v>
      </c>
      <c r="K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1008.7678099999999</v>
      </c>
      <c r="L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1030.36781</v>
      </c>
      <c r="M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1030.36781</v>
      </c>
      <c r="N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1029.86781</v>
      </c>
      <c r="O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1188.57781</v>
      </c>
      <c r="P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1156.9078099999999</v>
      </c>
      <c r="Q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1153.9578099999999</v>
      </c>
      <c r="R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1067.83781</v>
      </c>
      <c r="S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996.20780999999999</v>
      </c>
      <c r="T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1140.1778099999999</v>
      </c>
      <c r="U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1222.54781</v>
      </c>
      <c r="V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1180.61781</v>
      </c>
      <c r="W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1106.80781</v>
      </c>
      <c r="X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991.16781000000003</v>
      </c>
      <c r="Y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1120.29781</v>
      </c>
    </row>
    <row r="392" spans="1:25" x14ac:dyDescent="0.2">
      <c r="A392" s="78">
        <f t="shared" si="17"/>
        <v>42800</v>
      </c>
      <c r="B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1004.97781</v>
      </c>
      <c r="C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1040.35781</v>
      </c>
      <c r="D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1082.9978100000001</v>
      </c>
      <c r="E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1097.9778100000001</v>
      </c>
      <c r="F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1082.62781</v>
      </c>
      <c r="G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1054.7378100000001</v>
      </c>
      <c r="H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990.49780999999996</v>
      </c>
      <c r="I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1121.6578099999999</v>
      </c>
      <c r="J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1043.9478100000001</v>
      </c>
      <c r="K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1119.7178100000001</v>
      </c>
      <c r="L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1119.86781</v>
      </c>
      <c r="M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1047.7478100000001</v>
      </c>
      <c r="N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1048.4678099999999</v>
      </c>
      <c r="O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1048.08781</v>
      </c>
      <c r="P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1032.32781</v>
      </c>
      <c r="Q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1016.08781</v>
      </c>
      <c r="R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987.39780999999994</v>
      </c>
      <c r="S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1007.55781</v>
      </c>
      <c r="T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1053.80781</v>
      </c>
      <c r="U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1074.34781</v>
      </c>
      <c r="V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1050.84781</v>
      </c>
      <c r="W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1126.31781</v>
      </c>
      <c r="X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1269.5178100000001</v>
      </c>
      <c r="Y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1117.0078100000001</v>
      </c>
    </row>
    <row r="393" spans="1:25" x14ac:dyDescent="0.2">
      <c r="A393" s="78">
        <f t="shared" si="17"/>
        <v>42801</v>
      </c>
      <c r="B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1004.33781</v>
      </c>
      <c r="C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1040.78781</v>
      </c>
      <c r="D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1083.36781</v>
      </c>
      <c r="E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1098.4378100000001</v>
      </c>
      <c r="F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1083.29781</v>
      </c>
      <c r="G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1054.6978100000001</v>
      </c>
      <c r="H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1003.0478099999999</v>
      </c>
      <c r="I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1167.29781</v>
      </c>
      <c r="J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1081.9778100000001</v>
      </c>
      <c r="K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1182.53781</v>
      </c>
      <c r="L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1137.37781</v>
      </c>
      <c r="M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1004.36781</v>
      </c>
      <c r="N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1003.91781</v>
      </c>
      <c r="O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1003.57781</v>
      </c>
      <c r="P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1003.46781</v>
      </c>
      <c r="Q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1003.5378099999999</v>
      </c>
      <c r="R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987.44781</v>
      </c>
      <c r="S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1018.41781</v>
      </c>
      <c r="T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1028.1578099999999</v>
      </c>
      <c r="U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1062.33781</v>
      </c>
      <c r="V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1029.3878099999999</v>
      </c>
      <c r="W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1096.32781</v>
      </c>
      <c r="X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1263.80781</v>
      </c>
      <c r="Y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1084.8778100000002</v>
      </c>
    </row>
    <row r="394" spans="1:25" x14ac:dyDescent="0.2">
      <c r="A394" s="78">
        <f t="shared" si="17"/>
        <v>42802</v>
      </c>
      <c r="B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986.75780999999995</v>
      </c>
      <c r="C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1058.61781</v>
      </c>
      <c r="D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1126.7478100000001</v>
      </c>
      <c r="E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1126.58781</v>
      </c>
      <c r="F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1126.52781</v>
      </c>
      <c r="G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1100.05781</v>
      </c>
      <c r="H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1074.7378100000001</v>
      </c>
      <c r="I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1043.7378100000001</v>
      </c>
      <c r="J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1023.20781</v>
      </c>
      <c r="K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1207.60781</v>
      </c>
      <c r="L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1119.31781</v>
      </c>
      <c r="M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1119.27781</v>
      </c>
      <c r="N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1137.4178100000001</v>
      </c>
      <c r="O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1152.05781</v>
      </c>
      <c r="P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1150.54781</v>
      </c>
      <c r="Q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1186.4678100000001</v>
      </c>
      <c r="R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999.96780999999999</v>
      </c>
      <c r="S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1032.6678100000001</v>
      </c>
      <c r="T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1112.6978100000001</v>
      </c>
      <c r="U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1205.1578099999999</v>
      </c>
      <c r="V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1177.11781</v>
      </c>
      <c r="W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1098.6878100000001</v>
      </c>
      <c r="X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994.92781000000002</v>
      </c>
      <c r="Y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1145.6378100000002</v>
      </c>
    </row>
    <row r="395" spans="1:25" x14ac:dyDescent="0.2">
      <c r="A395" s="78">
        <f t="shared" si="17"/>
        <v>42803</v>
      </c>
      <c r="B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1001.43781</v>
      </c>
      <c r="C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1041.1878100000001</v>
      </c>
      <c r="D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1083.7378100000001</v>
      </c>
      <c r="E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1098.83781</v>
      </c>
      <c r="F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1098.9878100000001</v>
      </c>
      <c r="G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1069.2278100000001</v>
      </c>
      <c r="H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1015.71781</v>
      </c>
      <c r="I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1152.6378099999999</v>
      </c>
      <c r="J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1056.9178099999999</v>
      </c>
      <c r="K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1155.8878100000002</v>
      </c>
      <c r="L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1105.1878100000001</v>
      </c>
      <c r="M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1033.02781</v>
      </c>
      <c r="N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1004.64781</v>
      </c>
      <c r="O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1021.18781</v>
      </c>
      <c r="P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1021.19781</v>
      </c>
      <c r="Q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1032.6878100000001</v>
      </c>
      <c r="R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1032.9678100000001</v>
      </c>
      <c r="S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1023.42781</v>
      </c>
      <c r="T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995.72780999999998</v>
      </c>
      <c r="U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1043.9478100000001</v>
      </c>
      <c r="V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991.40781000000004</v>
      </c>
      <c r="W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1076.9478100000001</v>
      </c>
      <c r="X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1220.4578100000001</v>
      </c>
      <c r="Y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1078.9478100000001</v>
      </c>
    </row>
    <row r="396" spans="1:25" x14ac:dyDescent="0.2">
      <c r="A396" s="78">
        <f t="shared" si="17"/>
        <v>42804</v>
      </c>
      <c r="B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990.64780999999994</v>
      </c>
      <c r="C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1069.1378099999999</v>
      </c>
      <c r="D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1083.9178100000001</v>
      </c>
      <c r="E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1098.9778100000001</v>
      </c>
      <c r="F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1099.09781</v>
      </c>
      <c r="G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1069.4178099999999</v>
      </c>
      <c r="H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1015.33781</v>
      </c>
      <c r="I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1151.58781</v>
      </c>
      <c r="J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1056.4378100000001</v>
      </c>
      <c r="K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1120.2378100000001</v>
      </c>
      <c r="L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1096.06781</v>
      </c>
      <c r="M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1012.33781</v>
      </c>
      <c r="N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1009.6378099999999</v>
      </c>
      <c r="O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1020.60781</v>
      </c>
      <c r="P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1020.59781</v>
      </c>
      <c r="Q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1032.1478099999999</v>
      </c>
      <c r="R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1004.06781</v>
      </c>
      <c r="S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1031.0078100000001</v>
      </c>
      <c r="T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1016.3178099999999</v>
      </c>
      <c r="U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1062.61781</v>
      </c>
      <c r="V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1046.4478100000001</v>
      </c>
      <c r="W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1091.53781</v>
      </c>
      <c r="X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1234.7478100000001</v>
      </c>
      <c r="Y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1104.4078100000002</v>
      </c>
    </row>
    <row r="397" spans="1:25" x14ac:dyDescent="0.2">
      <c r="A397" s="78">
        <f t="shared" si="17"/>
        <v>42805</v>
      </c>
      <c r="B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1027.3978100000002</v>
      </c>
      <c r="C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1028.31781</v>
      </c>
      <c r="D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1058.6478100000002</v>
      </c>
      <c r="E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1058.4878100000001</v>
      </c>
      <c r="F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1074.4478099999999</v>
      </c>
      <c r="G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1058.35781</v>
      </c>
      <c r="H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1013.6878099999999</v>
      </c>
      <c r="I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1031.06781</v>
      </c>
      <c r="J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1159.0178100000001</v>
      </c>
      <c r="K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1029.6478099999999</v>
      </c>
      <c r="L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1029.80781</v>
      </c>
      <c r="M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1029.7178100000001</v>
      </c>
      <c r="N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1067.6378099999999</v>
      </c>
      <c r="O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1196.07781</v>
      </c>
      <c r="P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1158.4778100000001</v>
      </c>
      <c r="Q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1157.80781</v>
      </c>
      <c r="R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1155.61781</v>
      </c>
      <c r="S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1069.2278100000001</v>
      </c>
      <c r="T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1112.4378099999999</v>
      </c>
      <c r="U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1188.0078100000001</v>
      </c>
      <c r="V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1165.36781</v>
      </c>
      <c r="W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1079.31781</v>
      </c>
      <c r="X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994.71780999999999</v>
      </c>
      <c r="Y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1120.6578099999999</v>
      </c>
    </row>
    <row r="398" spans="1:25" x14ac:dyDescent="0.2">
      <c r="A398" s="78">
        <f t="shared" si="17"/>
        <v>42806</v>
      </c>
      <c r="B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1027.9178099999999</v>
      </c>
      <c r="C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1028.36781</v>
      </c>
      <c r="D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1058.55781</v>
      </c>
      <c r="E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1058.59781</v>
      </c>
      <c r="F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1074.55781</v>
      </c>
      <c r="G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1058.52781</v>
      </c>
      <c r="H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1013.56781</v>
      </c>
      <c r="I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1021.22781</v>
      </c>
      <c r="J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1074.05781</v>
      </c>
      <c r="K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1136.9078099999999</v>
      </c>
      <c r="L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1101.36781</v>
      </c>
      <c r="M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1084.5078100000001</v>
      </c>
      <c r="N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1110.1478100000002</v>
      </c>
      <c r="O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1165.29781</v>
      </c>
      <c r="P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1145.9678100000001</v>
      </c>
      <c r="Q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1142.7578100000001</v>
      </c>
      <c r="R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1156.84781</v>
      </c>
      <c r="S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1069.7278100000001</v>
      </c>
      <c r="T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1113.1578099999999</v>
      </c>
      <c r="U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1185.8878099999999</v>
      </c>
      <c r="V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1165.05781</v>
      </c>
      <c r="W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1078.2378100000001</v>
      </c>
      <c r="X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1008.28781</v>
      </c>
      <c r="Y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1120.87781</v>
      </c>
    </row>
    <row r="399" spans="1:25" x14ac:dyDescent="0.2">
      <c r="A399" s="78">
        <f t="shared" si="17"/>
        <v>42807</v>
      </c>
      <c r="B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990.19780999999989</v>
      </c>
      <c r="C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1040.80781</v>
      </c>
      <c r="D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1083.29781</v>
      </c>
      <c r="E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1098.54781</v>
      </c>
      <c r="F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1098.05781</v>
      </c>
      <c r="G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1068.32781</v>
      </c>
      <c r="H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1034.1878100000001</v>
      </c>
      <c r="I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1151.09781</v>
      </c>
      <c r="J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1043.29781</v>
      </c>
      <c r="K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1095.06781</v>
      </c>
      <c r="L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1072.2178100000001</v>
      </c>
      <c r="M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1046.2478100000001</v>
      </c>
      <c r="N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987.52780999999993</v>
      </c>
      <c r="O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1003.43781</v>
      </c>
      <c r="P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1020.05781</v>
      </c>
      <c r="Q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1019.8578099999999</v>
      </c>
      <c r="R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1019.8578099999999</v>
      </c>
      <c r="S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1014.22781</v>
      </c>
      <c r="T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994.78781000000004</v>
      </c>
      <c r="U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1070.7478100000001</v>
      </c>
      <c r="V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1051.4678100000001</v>
      </c>
      <c r="W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1098.59781</v>
      </c>
      <c r="X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1252.6478100000002</v>
      </c>
      <c r="Y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1110.4678100000001</v>
      </c>
    </row>
    <row r="400" spans="1:25" x14ac:dyDescent="0.2">
      <c r="A400" s="78">
        <f t="shared" si="17"/>
        <v>42808</v>
      </c>
      <c r="B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1005.3178099999999</v>
      </c>
      <c r="C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1040.52781</v>
      </c>
      <c r="D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1082.9078099999999</v>
      </c>
      <c r="E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1098.1678099999999</v>
      </c>
      <c r="F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1098.09781</v>
      </c>
      <c r="G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1083.4578100000001</v>
      </c>
      <c r="H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1035.1778100000001</v>
      </c>
      <c r="I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1167.57781</v>
      </c>
      <c r="J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1044.08781</v>
      </c>
      <c r="K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1137.33781</v>
      </c>
      <c r="L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1096.1378099999999</v>
      </c>
      <c r="M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1035.9778100000001</v>
      </c>
      <c r="N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988.36780999999996</v>
      </c>
      <c r="O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988.26780999999994</v>
      </c>
      <c r="P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998.87781000000007</v>
      </c>
      <c r="Q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1009.5078099999999</v>
      </c>
      <c r="R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1009.97781</v>
      </c>
      <c r="S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989.54780999999991</v>
      </c>
      <c r="T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991.41781000000003</v>
      </c>
      <c r="U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1057.8778100000002</v>
      </c>
      <c r="V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1042.52781</v>
      </c>
      <c r="W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1097.4078100000002</v>
      </c>
      <c r="X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1236.7578100000001</v>
      </c>
      <c r="Y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1106.6778099999999</v>
      </c>
    </row>
    <row r="401" spans="1:27" x14ac:dyDescent="0.2">
      <c r="A401" s="78">
        <f t="shared" si="17"/>
        <v>42809</v>
      </c>
      <c r="B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989.88780999999994</v>
      </c>
      <c r="C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1040.2278100000001</v>
      </c>
      <c r="D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1082.5178100000001</v>
      </c>
      <c r="E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1113.2678100000001</v>
      </c>
      <c r="F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1113.4278099999999</v>
      </c>
      <c r="G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1082.6578099999999</v>
      </c>
      <c r="H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1034.58781</v>
      </c>
      <c r="I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1183.1678099999999</v>
      </c>
      <c r="J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1068.3978099999999</v>
      </c>
      <c r="K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1136.3978100000002</v>
      </c>
      <c r="L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1072.57781</v>
      </c>
      <c r="M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1058.27781</v>
      </c>
      <c r="N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1035.9178100000001</v>
      </c>
      <c r="O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1036.10781</v>
      </c>
      <c r="P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1035.83781</v>
      </c>
      <c r="Q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1035.7478100000001</v>
      </c>
      <c r="R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1034.02781</v>
      </c>
      <c r="S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1051.53781</v>
      </c>
      <c r="T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1043.9378100000001</v>
      </c>
      <c r="U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1063.06781</v>
      </c>
      <c r="V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1046.1778100000001</v>
      </c>
      <c r="W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1099.9978100000001</v>
      </c>
      <c r="X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1241.10781</v>
      </c>
      <c r="Y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1108.9778100000001</v>
      </c>
    </row>
    <row r="402" spans="1:27" x14ac:dyDescent="0.2">
      <c r="A402" s="78">
        <f t="shared" si="17"/>
        <v>42810</v>
      </c>
      <c r="B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989.46780999999999</v>
      </c>
      <c r="C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1053.4978100000001</v>
      </c>
      <c r="D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1082.2178100000001</v>
      </c>
      <c r="E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1113.2078100000001</v>
      </c>
      <c r="F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1113.1378099999999</v>
      </c>
      <c r="G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1082.4978100000001</v>
      </c>
      <c r="H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1033.7478100000001</v>
      </c>
      <c r="I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1151.27781</v>
      </c>
      <c r="J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1020.5378099999999</v>
      </c>
      <c r="K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1095.32781</v>
      </c>
      <c r="L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1072.1378100000002</v>
      </c>
      <c r="M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1061.36781</v>
      </c>
      <c r="N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1038.59781</v>
      </c>
      <c r="O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1037.9578100000001</v>
      </c>
      <c r="P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1037.09781</v>
      </c>
      <c r="Q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1036.9278100000001</v>
      </c>
      <c r="R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1031.9278100000001</v>
      </c>
      <c r="S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1048.6778100000001</v>
      </c>
      <c r="T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1046.4978100000001</v>
      </c>
      <c r="U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1082.2378100000001</v>
      </c>
      <c r="V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1044.80781</v>
      </c>
      <c r="W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1088.82781</v>
      </c>
      <c r="X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1242.87781</v>
      </c>
      <c r="Y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1090.06781</v>
      </c>
    </row>
    <row r="403" spans="1:27" x14ac:dyDescent="0.2">
      <c r="A403" s="78">
        <f t="shared" si="17"/>
        <v>42811</v>
      </c>
      <c r="B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989.93781000000001</v>
      </c>
      <c r="C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1053.3878099999999</v>
      </c>
      <c r="D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1105.1278100000002</v>
      </c>
      <c r="E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1113.0078100000001</v>
      </c>
      <c r="F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1112.83781</v>
      </c>
      <c r="G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1081.7478100000001</v>
      </c>
      <c r="H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1033.85781</v>
      </c>
      <c r="I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1150.6378100000002</v>
      </c>
      <c r="J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1032.06781</v>
      </c>
      <c r="K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1095.4778100000001</v>
      </c>
      <c r="L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1072.58781</v>
      </c>
      <c r="M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1062.9578100000001</v>
      </c>
      <c r="N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1038.7178100000001</v>
      </c>
      <c r="O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1038.4678100000001</v>
      </c>
      <c r="P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1036.9278100000001</v>
      </c>
      <c r="Q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1035.4378100000001</v>
      </c>
      <c r="R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1035.2378100000001</v>
      </c>
      <c r="S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1057.57781</v>
      </c>
      <c r="T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1017.6378099999999</v>
      </c>
      <c r="U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1046.7378100000001</v>
      </c>
      <c r="V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1047.9478100000001</v>
      </c>
      <c r="W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1105.9878100000001</v>
      </c>
      <c r="X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1238.9178099999999</v>
      </c>
      <c r="Y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1087.1378099999999</v>
      </c>
    </row>
    <row r="404" spans="1:27" x14ac:dyDescent="0.2">
      <c r="A404" s="78">
        <f t="shared" si="17"/>
        <v>42812</v>
      </c>
      <c r="B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1002.32781</v>
      </c>
      <c r="C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1042.7178100000001</v>
      </c>
      <c r="D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1099.7378100000001</v>
      </c>
      <c r="E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1099.78781</v>
      </c>
      <c r="F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1099.4578100000001</v>
      </c>
      <c r="G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1074.6678100000001</v>
      </c>
      <c r="H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1021.20781</v>
      </c>
      <c r="I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987.12780999999995</v>
      </c>
      <c r="J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1028.4278100000001</v>
      </c>
      <c r="K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1052.55781</v>
      </c>
      <c r="L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1030.5078100000001</v>
      </c>
      <c r="M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1009.07781</v>
      </c>
      <c r="N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1009.14781</v>
      </c>
      <c r="O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1191.1178100000002</v>
      </c>
      <c r="P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1189.4378100000001</v>
      </c>
      <c r="Q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1176.32781</v>
      </c>
      <c r="R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1069.82781</v>
      </c>
      <c r="S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996.75780999999995</v>
      </c>
      <c r="T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1149.79781</v>
      </c>
      <c r="U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1215.28781</v>
      </c>
      <c r="V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1179.32781</v>
      </c>
      <c r="W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1116.78781</v>
      </c>
      <c r="X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1011.87781</v>
      </c>
      <c r="Y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1129.6978100000001</v>
      </c>
    </row>
    <row r="405" spans="1:27" x14ac:dyDescent="0.2">
      <c r="A405" s="78">
        <f t="shared" si="17"/>
        <v>42813</v>
      </c>
      <c r="B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1013.7978099999999</v>
      </c>
      <c r="C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1043.07781</v>
      </c>
      <c r="D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1058.35781</v>
      </c>
      <c r="E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1099.6778099999999</v>
      </c>
      <c r="F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1099.7078100000001</v>
      </c>
      <c r="G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1074.27781</v>
      </c>
      <c r="H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1058.6478100000002</v>
      </c>
      <c r="I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1021.47781</v>
      </c>
      <c r="J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1024.9878100000001</v>
      </c>
      <c r="K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1084.82781</v>
      </c>
      <c r="L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1053.29781</v>
      </c>
      <c r="M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1053.4278099999999</v>
      </c>
      <c r="N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1053.1578099999999</v>
      </c>
      <c r="O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1157.5178100000001</v>
      </c>
      <c r="P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1157.2478100000001</v>
      </c>
      <c r="Q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1140.4078099999999</v>
      </c>
      <c r="R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1084.2578100000001</v>
      </c>
      <c r="S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1031.1778100000001</v>
      </c>
      <c r="T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1139.6778100000001</v>
      </c>
      <c r="U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1229.1678100000001</v>
      </c>
      <c r="V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1177.6278100000002</v>
      </c>
      <c r="W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1123.7578100000001</v>
      </c>
      <c r="X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996.14780999999994</v>
      </c>
      <c r="Y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1111.7578100000001</v>
      </c>
    </row>
    <row r="406" spans="1:27" x14ac:dyDescent="0.2">
      <c r="A406" s="78">
        <f t="shared" si="17"/>
        <v>42814</v>
      </c>
      <c r="B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1002.29781</v>
      </c>
      <c r="C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1068.8978100000002</v>
      </c>
      <c r="D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1106.36781</v>
      </c>
      <c r="E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1114.35781</v>
      </c>
      <c r="F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1114.2578100000001</v>
      </c>
      <c r="G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1083.36781</v>
      </c>
      <c r="H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1034.8878099999999</v>
      </c>
      <c r="I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1151.86781</v>
      </c>
      <c r="J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1032.4378099999999</v>
      </c>
      <c r="K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1095.82781</v>
      </c>
      <c r="L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1058.1978100000001</v>
      </c>
      <c r="M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1046.61781</v>
      </c>
      <c r="N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1037.32781</v>
      </c>
      <c r="O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1029.2378100000001</v>
      </c>
      <c r="P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1028.55781</v>
      </c>
      <c r="Q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1035.3878099999999</v>
      </c>
      <c r="R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1035.4078099999999</v>
      </c>
      <c r="S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1056.9678100000001</v>
      </c>
      <c r="T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1018.8978099999999</v>
      </c>
      <c r="U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1049.5078100000001</v>
      </c>
      <c r="V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1049.4678100000001</v>
      </c>
      <c r="W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1118.7378100000001</v>
      </c>
      <c r="X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1238.77781</v>
      </c>
      <c r="Y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1087.31781</v>
      </c>
    </row>
    <row r="407" spans="1:27" x14ac:dyDescent="0.2">
      <c r="A407" s="78">
        <f t="shared" si="17"/>
        <v>42815</v>
      </c>
      <c r="B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1003.29781</v>
      </c>
      <c r="C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1033.54781</v>
      </c>
      <c r="D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1068.11781</v>
      </c>
      <c r="E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1082.7278100000001</v>
      </c>
      <c r="F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1082.61781</v>
      </c>
      <c r="G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1082.7178100000001</v>
      </c>
      <c r="H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1002.41781</v>
      </c>
      <c r="I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1151.79781</v>
      </c>
      <c r="J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1032.1978100000001</v>
      </c>
      <c r="K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1096.12781</v>
      </c>
      <c r="L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1058.56781</v>
      </c>
      <c r="M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1048.3978099999999</v>
      </c>
      <c r="N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1039.3878100000002</v>
      </c>
      <c r="O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1031.2178100000001</v>
      </c>
      <c r="P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1029.9678100000001</v>
      </c>
      <c r="Q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1037.3878099999999</v>
      </c>
      <c r="R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1037.56781</v>
      </c>
      <c r="S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1059.52781</v>
      </c>
      <c r="T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1020.68781</v>
      </c>
      <c r="U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1050.85781</v>
      </c>
      <c r="V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1050.56781</v>
      </c>
      <c r="W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1120.7678100000001</v>
      </c>
      <c r="X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1263.4978100000001</v>
      </c>
      <c r="Y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1101.02781</v>
      </c>
    </row>
    <row r="408" spans="1:27" x14ac:dyDescent="0.2">
      <c r="A408" s="78">
        <f t="shared" si="17"/>
        <v>42816</v>
      </c>
      <c r="B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1004.21781</v>
      </c>
      <c r="C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1033.12781</v>
      </c>
      <c r="D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1082.31781</v>
      </c>
      <c r="E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1105.3878099999999</v>
      </c>
      <c r="F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1105.3878099999999</v>
      </c>
      <c r="G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1082.4978100000001</v>
      </c>
      <c r="H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1033.9178099999999</v>
      </c>
      <c r="I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1150.54781</v>
      </c>
      <c r="J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1032.1378099999999</v>
      </c>
      <c r="K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1096.6678100000001</v>
      </c>
      <c r="L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1058.9378100000001</v>
      </c>
      <c r="M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1052.2078100000001</v>
      </c>
      <c r="N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1036.4878100000001</v>
      </c>
      <c r="O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1028.84781</v>
      </c>
      <c r="P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1028.58781</v>
      </c>
      <c r="Q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1035.9478100000001</v>
      </c>
      <c r="R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1035.78781</v>
      </c>
      <c r="S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1057.59781</v>
      </c>
      <c r="T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1019.2678099999999</v>
      </c>
      <c r="U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1048.1878100000001</v>
      </c>
      <c r="V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1048.52781</v>
      </c>
      <c r="W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1115.3878100000002</v>
      </c>
      <c r="X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1245.9678100000001</v>
      </c>
      <c r="Y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1068.54781</v>
      </c>
    </row>
    <row r="409" spans="1:27" x14ac:dyDescent="0.2">
      <c r="A409" s="78">
        <f t="shared" si="17"/>
        <v>42817</v>
      </c>
      <c r="B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989.99780999999996</v>
      </c>
      <c r="C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1054.2278100000001</v>
      </c>
      <c r="D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1082.9278099999999</v>
      </c>
      <c r="E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1105.7378100000001</v>
      </c>
      <c r="F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1105.7378100000001</v>
      </c>
      <c r="G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1082.7678100000001</v>
      </c>
      <c r="H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1034.1678100000001</v>
      </c>
      <c r="I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1151.6578100000002</v>
      </c>
      <c r="J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1032.33781</v>
      </c>
      <c r="K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1096.4178099999999</v>
      </c>
      <c r="L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1058.8978100000002</v>
      </c>
      <c r="M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1011.84781</v>
      </c>
      <c r="N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1012.36781</v>
      </c>
      <c r="O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1012.36781</v>
      </c>
      <c r="P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1012.3078099999999</v>
      </c>
      <c r="Q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1033.83781</v>
      </c>
      <c r="R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1033.61781</v>
      </c>
      <c r="S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1053.09781</v>
      </c>
      <c r="T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1018.24781</v>
      </c>
      <c r="U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1047.7278100000001</v>
      </c>
      <c r="V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1048.6678100000001</v>
      </c>
      <c r="W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1109.7378100000001</v>
      </c>
      <c r="X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1220.2078100000001</v>
      </c>
      <c r="Y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1096.1378099999999</v>
      </c>
    </row>
    <row r="410" spans="1:27" x14ac:dyDescent="0.2">
      <c r="A410" s="78">
        <f t="shared" si="17"/>
        <v>42818</v>
      </c>
      <c r="B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990.16780999999992</v>
      </c>
      <c r="C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1068.59781</v>
      </c>
      <c r="D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1098.5078100000001</v>
      </c>
      <c r="E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1130.4278100000001</v>
      </c>
      <c r="F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1130.3578100000002</v>
      </c>
      <c r="G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1083.1378100000002</v>
      </c>
      <c r="H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1034.1678100000001</v>
      </c>
      <c r="I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1151.6478100000002</v>
      </c>
      <c r="J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1062.8678100000002</v>
      </c>
      <c r="K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1155.62781</v>
      </c>
      <c r="L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1096.6378100000002</v>
      </c>
      <c r="M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996.98780999999997</v>
      </c>
      <c r="N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997.09780999999987</v>
      </c>
      <c r="O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997.02780999999993</v>
      </c>
      <c r="P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997.04780999999991</v>
      </c>
      <c r="Q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996.83780999999999</v>
      </c>
      <c r="R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1033.4278100000001</v>
      </c>
      <c r="S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1054.77781</v>
      </c>
      <c r="T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1019.0278099999999</v>
      </c>
      <c r="U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1052.4878100000001</v>
      </c>
      <c r="V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1050.1478099999999</v>
      </c>
      <c r="W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1116.0078100000001</v>
      </c>
      <c r="X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1242.77781</v>
      </c>
      <c r="Y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1095.85781</v>
      </c>
      <c r="AA410" s="79"/>
    </row>
    <row r="411" spans="1:27" x14ac:dyDescent="0.2">
      <c r="A411" s="78">
        <f t="shared" si="17"/>
        <v>42819</v>
      </c>
      <c r="B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986.71780999999999</v>
      </c>
      <c r="C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1074.83781</v>
      </c>
      <c r="D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1091.4278099999999</v>
      </c>
      <c r="E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1099.83781</v>
      </c>
      <c r="F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1099.7478100000001</v>
      </c>
      <c r="G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1074.33781</v>
      </c>
      <c r="H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1058.60781</v>
      </c>
      <c r="I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1016.12781</v>
      </c>
      <c r="J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1046.5178100000001</v>
      </c>
      <c r="K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1084.53781</v>
      </c>
      <c r="L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1052.79781</v>
      </c>
      <c r="M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1052.55781</v>
      </c>
      <c r="N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1052.30781</v>
      </c>
      <c r="O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1213.1978100000001</v>
      </c>
      <c r="P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1209.4178099999999</v>
      </c>
      <c r="Q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1183.85781</v>
      </c>
      <c r="R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1084.78781</v>
      </c>
      <c r="S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1031.1478099999999</v>
      </c>
      <c r="T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1159.4878100000001</v>
      </c>
      <c r="U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1254.2078100000001</v>
      </c>
      <c r="V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1195.29781</v>
      </c>
      <c r="W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1129.7578100000001</v>
      </c>
      <c r="X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995.57781</v>
      </c>
      <c r="Y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1135.2078100000001</v>
      </c>
    </row>
    <row r="412" spans="1:27" x14ac:dyDescent="0.2">
      <c r="A412" s="78">
        <f t="shared" si="17"/>
        <v>42820</v>
      </c>
      <c r="B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986.47780999999998</v>
      </c>
      <c r="C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1058.35781</v>
      </c>
      <c r="D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1099.80781</v>
      </c>
      <c r="E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1099.80781</v>
      </c>
      <c r="F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1099.6778099999999</v>
      </c>
      <c r="G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1074.4778100000001</v>
      </c>
      <c r="H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1020.72781</v>
      </c>
      <c r="I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993.44780999999989</v>
      </c>
      <c r="J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1027.10781</v>
      </c>
      <c r="K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1101.4278099999999</v>
      </c>
      <c r="L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1110.9078100000002</v>
      </c>
      <c r="M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1110.6478099999999</v>
      </c>
      <c r="N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1137.27781</v>
      </c>
      <c r="O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1166.2678100000001</v>
      </c>
      <c r="P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1114.03781</v>
      </c>
      <c r="Q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1106.05781</v>
      </c>
      <c r="R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1185.4578100000001</v>
      </c>
      <c r="S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1068.11781</v>
      </c>
      <c r="T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1057.10781</v>
      </c>
      <c r="U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1180.04781</v>
      </c>
      <c r="V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1146.11781</v>
      </c>
      <c r="W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1081.4178100000001</v>
      </c>
      <c r="X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1030.12781</v>
      </c>
      <c r="Y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1071.8878099999999</v>
      </c>
    </row>
    <row r="413" spans="1:27" x14ac:dyDescent="0.2">
      <c r="A413" s="78">
        <f t="shared" si="17"/>
        <v>42821</v>
      </c>
      <c r="B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990.06780999999989</v>
      </c>
      <c r="C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1068.33781</v>
      </c>
      <c r="D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1098.3678100000002</v>
      </c>
      <c r="E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1130.3778100000002</v>
      </c>
      <c r="F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1130.52781</v>
      </c>
      <c r="G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1106.0178100000001</v>
      </c>
      <c r="H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1054.80781</v>
      </c>
      <c r="I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1167.10781</v>
      </c>
      <c r="J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1081.58781</v>
      </c>
      <c r="K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1182.2478100000001</v>
      </c>
      <c r="L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1137.34781</v>
      </c>
      <c r="M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998.05781000000002</v>
      </c>
      <c r="N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1004.20781</v>
      </c>
      <c r="O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1004.07781</v>
      </c>
      <c r="P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998.25780999999995</v>
      </c>
      <c r="Q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998.50780999999995</v>
      </c>
      <c r="R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1037.7478100000001</v>
      </c>
      <c r="S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1052.27781</v>
      </c>
      <c r="T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1021.73781</v>
      </c>
      <c r="U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1050.27781</v>
      </c>
      <c r="V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1051.7078100000001</v>
      </c>
      <c r="W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1095.8778100000002</v>
      </c>
      <c r="X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1215.3978099999999</v>
      </c>
      <c r="Y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1061.7578100000001</v>
      </c>
    </row>
    <row r="414" spans="1:27" x14ac:dyDescent="0.2">
      <c r="A414" s="78">
        <f t="shared" si="17"/>
        <v>42822</v>
      </c>
      <c r="B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1012.96781</v>
      </c>
      <c r="C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1027.1578099999999</v>
      </c>
      <c r="D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1054.07781</v>
      </c>
      <c r="E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1068.10781</v>
      </c>
      <c r="F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1068.1878100000001</v>
      </c>
      <c r="G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1054.12781</v>
      </c>
      <c r="H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1002.0878099999999</v>
      </c>
      <c r="I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1151.4578100000001</v>
      </c>
      <c r="J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1031.9678100000001</v>
      </c>
      <c r="K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1119.30781</v>
      </c>
      <c r="L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1095.4278100000001</v>
      </c>
      <c r="M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1039.30781</v>
      </c>
      <c r="N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1015.5378099999999</v>
      </c>
      <c r="O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1016.0078099999999</v>
      </c>
      <c r="P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999.60780999999986</v>
      </c>
      <c r="Q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999.71780999999999</v>
      </c>
      <c r="R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1039.81781</v>
      </c>
      <c r="S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1039.6578099999999</v>
      </c>
      <c r="T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1023.3178099999999</v>
      </c>
      <c r="U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1051.86781</v>
      </c>
      <c r="V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1052.2678100000001</v>
      </c>
      <c r="W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1095.59781</v>
      </c>
      <c r="X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1237.55781</v>
      </c>
      <c r="Y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1091.9378100000001</v>
      </c>
    </row>
    <row r="415" spans="1:27" x14ac:dyDescent="0.2">
      <c r="A415" s="78">
        <f t="shared" si="17"/>
        <v>42823</v>
      </c>
      <c r="B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1001.9578099999999</v>
      </c>
      <c r="C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1068.34781</v>
      </c>
      <c r="D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1054.2078100000001</v>
      </c>
      <c r="E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1083.1778100000001</v>
      </c>
      <c r="F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1083.29781</v>
      </c>
      <c r="G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1068.7178100000001</v>
      </c>
      <c r="H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1028.2078099999999</v>
      </c>
      <c r="I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1208.9878100000001</v>
      </c>
      <c r="J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1032.8878099999999</v>
      </c>
      <c r="K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1120.33781</v>
      </c>
      <c r="L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1096.7078100000001</v>
      </c>
      <c r="M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1042.6478100000002</v>
      </c>
      <c r="N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1016.79781</v>
      </c>
      <c r="O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998.66780999999992</v>
      </c>
      <c r="P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1009.4378099999999</v>
      </c>
      <c r="Q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1009.34781</v>
      </c>
      <c r="R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998.40780999999993</v>
      </c>
      <c r="S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998.81780999999989</v>
      </c>
      <c r="T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1025.84781</v>
      </c>
      <c r="U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1034.2378100000001</v>
      </c>
      <c r="V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1054.37781</v>
      </c>
      <c r="W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1041.9178100000001</v>
      </c>
      <c r="X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1237.8978099999999</v>
      </c>
      <c r="Y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1100.82781</v>
      </c>
    </row>
    <row r="416" spans="1:27" x14ac:dyDescent="0.2">
      <c r="A416" s="78">
        <f t="shared" ref="A416:A417" si="18">A379</f>
        <v>42824</v>
      </c>
      <c r="B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1001.3678099999998</v>
      </c>
      <c r="C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1026.8878099999999</v>
      </c>
      <c r="D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1068.2178100000001</v>
      </c>
      <c r="E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1082.9178099999999</v>
      </c>
      <c r="F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1083.1678100000001</v>
      </c>
      <c r="G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1068.32781</v>
      </c>
      <c r="H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1027.7078100000001</v>
      </c>
      <c r="I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1135.2478100000001</v>
      </c>
      <c r="J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1055.86781</v>
      </c>
      <c r="K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1127.9878100000001</v>
      </c>
      <c r="L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1119.7578100000001</v>
      </c>
      <c r="M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999.32781</v>
      </c>
      <c r="N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998.40780999999993</v>
      </c>
      <c r="O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1003.45781</v>
      </c>
      <c r="P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1031.1378099999999</v>
      </c>
      <c r="Q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1030.4278099999999</v>
      </c>
      <c r="R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1042.2278100000001</v>
      </c>
      <c r="S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1042.11781</v>
      </c>
      <c r="T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1087.0178100000001</v>
      </c>
      <c r="U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1024.2578100000001</v>
      </c>
      <c r="V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991.99780999999996</v>
      </c>
      <c r="W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1042.2178100000001</v>
      </c>
      <c r="X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1216.2578100000001</v>
      </c>
      <c r="Y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1054.02781</v>
      </c>
    </row>
    <row r="417" spans="1:25" x14ac:dyDescent="0.2">
      <c r="A417" s="78">
        <f t="shared" si="18"/>
        <v>42825</v>
      </c>
      <c r="B417" s="13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1014.11781</v>
      </c>
      <c r="C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1054.1678099999999</v>
      </c>
      <c r="D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1083.09781</v>
      </c>
      <c r="E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1098.1478099999999</v>
      </c>
      <c r="F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1106.1478100000002</v>
      </c>
      <c r="G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1106.1578100000002</v>
      </c>
      <c r="H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1054.8978099999999</v>
      </c>
      <c r="I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1166.9478100000001</v>
      </c>
      <c r="J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1055.3878100000002</v>
      </c>
      <c r="K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1135.2378100000001</v>
      </c>
      <c r="L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1057.0078100000001</v>
      </c>
      <c r="M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1060.6878100000001</v>
      </c>
      <c r="N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1051.36781</v>
      </c>
      <c r="O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1051.4778100000001</v>
      </c>
      <c r="P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1043.55781</v>
      </c>
      <c r="Q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1042.6178100000002</v>
      </c>
      <c r="R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1036.55781</v>
      </c>
      <c r="S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1035.7278100000001</v>
      </c>
      <c r="T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1006.1778099999999</v>
      </c>
      <c r="U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1021.69781</v>
      </c>
      <c r="V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992.10780999999997</v>
      </c>
      <c r="W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1115.3978100000002</v>
      </c>
      <c r="X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1231.6978100000001</v>
      </c>
      <c r="Y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1100.28781</v>
      </c>
    </row>
    <row r="418" spans="1:25" x14ac:dyDescent="0.2">
      <c r="A418" s="84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</row>
    <row r="419" spans="1:25" x14ac:dyDescent="0.25">
      <c r="A419" s="86" t="s">
        <v>152</v>
      </c>
    </row>
    <row r="420" spans="1:25" ht="12.75" x14ac:dyDescent="0.2">
      <c r="A420" s="175" t="s">
        <v>48</v>
      </c>
      <c r="B420" s="186" t="s">
        <v>121</v>
      </c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8"/>
    </row>
    <row r="421" spans="1:25" ht="12.75" x14ac:dyDescent="0.2">
      <c r="A421" s="176"/>
      <c r="B421" s="189"/>
      <c r="C421" s="190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1"/>
    </row>
    <row r="422" spans="1:25" ht="12.75" x14ac:dyDescent="0.2">
      <c r="A422" s="176"/>
      <c r="B422" s="178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0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5" ht="12.75" x14ac:dyDescent="0.2">
      <c r="A423" s="177"/>
      <c r="B423" s="179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1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5" x14ac:dyDescent="0.2">
      <c r="A424" s="78">
        <f t="shared" ref="A424:A452" si="19">A387</f>
        <v>42795</v>
      </c>
      <c r="B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1010.41781</v>
      </c>
      <c r="C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955.08780999999999</v>
      </c>
      <c r="D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940.21780999999999</v>
      </c>
      <c r="E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950.09780999999998</v>
      </c>
      <c r="F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962.51780999999994</v>
      </c>
      <c r="G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939.66781000000003</v>
      </c>
      <c r="H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973.36780999999996</v>
      </c>
      <c r="I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989.57780999999989</v>
      </c>
      <c r="J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937.72780999999998</v>
      </c>
      <c r="K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976.88780999999994</v>
      </c>
      <c r="L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952.65780999999993</v>
      </c>
      <c r="M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1000.72781</v>
      </c>
      <c r="N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997.35780999999997</v>
      </c>
      <c r="O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997.09780999999998</v>
      </c>
      <c r="P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967.79780999999991</v>
      </c>
      <c r="Q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966.17780999999991</v>
      </c>
      <c r="R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1009.28781</v>
      </c>
      <c r="S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1047.37781</v>
      </c>
      <c r="T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1132.4078100000002</v>
      </c>
      <c r="U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1139.5078100000001</v>
      </c>
      <c r="V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1127.11781</v>
      </c>
      <c r="W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1167.35781</v>
      </c>
      <c r="X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1301.6778100000001</v>
      </c>
      <c r="Y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1168.8978099999999</v>
      </c>
    </row>
    <row r="425" spans="1:25" x14ac:dyDescent="0.2">
      <c r="A425" s="78">
        <f t="shared" si="19"/>
        <v>42796</v>
      </c>
      <c r="B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959.04781000000003</v>
      </c>
      <c r="C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953.98780999999997</v>
      </c>
      <c r="D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958.74780999999996</v>
      </c>
      <c r="E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958.81781000000001</v>
      </c>
      <c r="F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959.25780999999995</v>
      </c>
      <c r="G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941.91780999999992</v>
      </c>
      <c r="H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958.46780999999987</v>
      </c>
      <c r="I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1021.04781</v>
      </c>
      <c r="J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949.92780999999991</v>
      </c>
      <c r="K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999.08780999999988</v>
      </c>
      <c r="L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999.21780999999999</v>
      </c>
      <c r="M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1009.04781</v>
      </c>
      <c r="N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955.46780999999999</v>
      </c>
      <c r="O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941.35780999999997</v>
      </c>
      <c r="P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944.74780999999996</v>
      </c>
      <c r="Q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944.60780999999997</v>
      </c>
      <c r="R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955.39780999999994</v>
      </c>
      <c r="S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954.45780999999988</v>
      </c>
      <c r="T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1033.53781</v>
      </c>
      <c r="U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1005.1478099999999</v>
      </c>
      <c r="V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990.38780999999994</v>
      </c>
      <c r="W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1076.82781</v>
      </c>
      <c r="X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1198.3878100000002</v>
      </c>
      <c r="Y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1064.80781</v>
      </c>
    </row>
    <row r="426" spans="1:25" x14ac:dyDescent="0.2">
      <c r="A426" s="78">
        <f t="shared" si="19"/>
        <v>42797</v>
      </c>
      <c r="B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970.93781000000001</v>
      </c>
      <c r="C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964.76780999999994</v>
      </c>
      <c r="D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1002.2678100000001</v>
      </c>
      <c r="E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1002.29781</v>
      </c>
      <c r="F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1002.85781</v>
      </c>
      <c r="G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965.33780999999988</v>
      </c>
      <c r="H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965.32780999999989</v>
      </c>
      <c r="I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1015.22781</v>
      </c>
      <c r="J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981.68781000000001</v>
      </c>
      <c r="K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1064.6378099999999</v>
      </c>
      <c r="L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1064.6878100000001</v>
      </c>
      <c r="M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960.98780999999997</v>
      </c>
      <c r="N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955.33780999999999</v>
      </c>
      <c r="O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955.16781000000003</v>
      </c>
      <c r="P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981.34780999999998</v>
      </c>
      <c r="Q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981.27780999999993</v>
      </c>
      <c r="R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981.04780999999991</v>
      </c>
      <c r="S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959.38780999999994</v>
      </c>
      <c r="T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992.65781000000004</v>
      </c>
      <c r="U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1010.8878099999999</v>
      </c>
      <c r="V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1001.98781</v>
      </c>
      <c r="W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1069.58781</v>
      </c>
      <c r="X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1200.1478099999999</v>
      </c>
      <c r="Y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1063.2678100000001</v>
      </c>
    </row>
    <row r="427" spans="1:25" x14ac:dyDescent="0.2">
      <c r="A427" s="78">
        <f t="shared" si="19"/>
        <v>42798</v>
      </c>
      <c r="B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982.94781</v>
      </c>
      <c r="C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991.70780999999999</v>
      </c>
      <c r="D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1006.22781</v>
      </c>
      <c r="E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1006.27781</v>
      </c>
      <c r="F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1006.80781</v>
      </c>
      <c r="G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971.34780999999998</v>
      </c>
      <c r="H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962.52780999999993</v>
      </c>
      <c r="I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984.75780999999995</v>
      </c>
      <c r="J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1093.82781</v>
      </c>
      <c r="K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947.44780999999989</v>
      </c>
      <c r="L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947.78780999999992</v>
      </c>
      <c r="M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947.59780999999998</v>
      </c>
      <c r="N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947.35780999999997</v>
      </c>
      <c r="O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1199.2078100000001</v>
      </c>
      <c r="P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1186.9778100000001</v>
      </c>
      <c r="Q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1175.58781</v>
      </c>
      <c r="R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972.98780999999997</v>
      </c>
      <c r="S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940.38780999999994</v>
      </c>
      <c r="T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1148.1678100000001</v>
      </c>
      <c r="U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1225.9378100000001</v>
      </c>
      <c r="V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1176.58781</v>
      </c>
      <c r="W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1078.7178100000001</v>
      </c>
      <c r="X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978.17781000000002</v>
      </c>
      <c r="Y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1087.9878100000001</v>
      </c>
    </row>
    <row r="428" spans="1:25" x14ac:dyDescent="0.2">
      <c r="A428" s="78">
        <f t="shared" si="19"/>
        <v>42799</v>
      </c>
      <c r="B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980.41781000000003</v>
      </c>
      <c r="C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991.40781000000004</v>
      </c>
      <c r="D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1005.49781</v>
      </c>
      <c r="E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1005.5178099999999</v>
      </c>
      <c r="F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1006.35781</v>
      </c>
      <c r="G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970.96780999999999</v>
      </c>
      <c r="H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957.76780999999994</v>
      </c>
      <c r="I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982.54780999999991</v>
      </c>
      <c r="J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1087.84781</v>
      </c>
      <c r="K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959.34780999999998</v>
      </c>
      <c r="L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979.61780999999996</v>
      </c>
      <c r="M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979.61780999999996</v>
      </c>
      <c r="N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979.15781000000004</v>
      </c>
      <c r="O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1128.11781</v>
      </c>
      <c r="P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1098.3878099999999</v>
      </c>
      <c r="Q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1095.61781</v>
      </c>
      <c r="R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1014.7878099999999</v>
      </c>
      <c r="S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947.5578099999999</v>
      </c>
      <c r="T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1082.6878099999999</v>
      </c>
      <c r="U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1159.9978100000001</v>
      </c>
      <c r="V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1120.6478099999999</v>
      </c>
      <c r="W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1051.36781</v>
      </c>
      <c r="X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942.82781</v>
      </c>
      <c r="Y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1064.02781</v>
      </c>
    </row>
    <row r="429" spans="1:25" x14ac:dyDescent="0.2">
      <c r="A429" s="78">
        <f t="shared" si="19"/>
        <v>42800</v>
      </c>
      <c r="B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955.78780999999992</v>
      </c>
      <c r="C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988.99780999999996</v>
      </c>
      <c r="D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1029.0178100000001</v>
      </c>
      <c r="E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1043.07781</v>
      </c>
      <c r="F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1028.6678099999999</v>
      </c>
      <c r="G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1002.48781</v>
      </c>
      <c r="H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942.19780999999989</v>
      </c>
      <c r="I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1065.29781</v>
      </c>
      <c r="J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992.36780999999996</v>
      </c>
      <c r="K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1063.4878100000001</v>
      </c>
      <c r="L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1063.62781</v>
      </c>
      <c r="M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995.93781000000001</v>
      </c>
      <c r="N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996.60780999999986</v>
      </c>
      <c r="O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996.25780999999995</v>
      </c>
      <c r="P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981.45780999999988</v>
      </c>
      <c r="Q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966.21780999999999</v>
      </c>
      <c r="R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939.28780999999992</v>
      </c>
      <c r="S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958.20780999999999</v>
      </c>
      <c r="T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1001.61781</v>
      </c>
      <c r="U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1020.89781</v>
      </c>
      <c r="V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998.84780999999998</v>
      </c>
      <c r="W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1069.6778100000001</v>
      </c>
      <c r="X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1204.07781</v>
      </c>
      <c r="Y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1060.9378100000001</v>
      </c>
    </row>
    <row r="430" spans="1:25" x14ac:dyDescent="0.2">
      <c r="A430" s="78">
        <f t="shared" si="19"/>
        <v>42801</v>
      </c>
      <c r="B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955.18781000000001</v>
      </c>
      <c r="C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989.39780999999994</v>
      </c>
      <c r="D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1029.35781</v>
      </c>
      <c r="E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1043.5078100000001</v>
      </c>
      <c r="F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1029.29781</v>
      </c>
      <c r="G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1002.45781</v>
      </c>
      <c r="H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953.97780999999998</v>
      </c>
      <c r="I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1108.1378099999999</v>
      </c>
      <c r="J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1028.05781</v>
      </c>
      <c r="K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1122.4378100000001</v>
      </c>
      <c r="L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1080.05781</v>
      </c>
      <c r="M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955.21780999999999</v>
      </c>
      <c r="N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954.79781000000003</v>
      </c>
      <c r="O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954.47780999999998</v>
      </c>
      <c r="P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954.37780999999995</v>
      </c>
      <c r="Q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954.4378099999999</v>
      </c>
      <c r="R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939.33780999999999</v>
      </c>
      <c r="S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968.39781000000005</v>
      </c>
      <c r="T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977.54780999999991</v>
      </c>
      <c r="U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1009.62781</v>
      </c>
      <c r="V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978.69780999999989</v>
      </c>
      <c r="W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1041.52781</v>
      </c>
      <c r="X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1198.7278100000001</v>
      </c>
      <c r="Y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1030.78781</v>
      </c>
    </row>
    <row r="431" spans="1:25" x14ac:dyDescent="0.2">
      <c r="A431" s="78">
        <f t="shared" si="19"/>
        <v>42802</v>
      </c>
      <c r="B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938.68781000000001</v>
      </c>
      <c r="C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1006.1378100000001</v>
      </c>
      <c r="D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1070.08781</v>
      </c>
      <c r="E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1069.9278100000001</v>
      </c>
      <c r="F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1069.87781</v>
      </c>
      <c r="G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1045.02781</v>
      </c>
      <c r="H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1021.2678099999999</v>
      </c>
      <c r="I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992.16780999999992</v>
      </c>
      <c r="J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972.89780999999994</v>
      </c>
      <c r="K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1145.9778100000001</v>
      </c>
      <c r="L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1063.10781</v>
      </c>
      <c r="M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1063.06781</v>
      </c>
      <c r="N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1080.09781</v>
      </c>
      <c r="O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1093.83781</v>
      </c>
      <c r="P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1092.4178099999999</v>
      </c>
      <c r="Q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1126.12781</v>
      </c>
      <c r="R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951.08780999999999</v>
      </c>
      <c r="S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981.77780999999993</v>
      </c>
      <c r="T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1056.8978099999999</v>
      </c>
      <c r="U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1143.6678099999999</v>
      </c>
      <c r="V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1117.35781</v>
      </c>
      <c r="W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1043.7378100000001</v>
      </c>
      <c r="X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946.35780999999997</v>
      </c>
      <c r="Y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1087.80781</v>
      </c>
    </row>
    <row r="432" spans="1:25" x14ac:dyDescent="0.2">
      <c r="A432" s="78">
        <f t="shared" si="19"/>
        <v>42803</v>
      </c>
      <c r="B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952.46780999999999</v>
      </c>
      <c r="C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989.77780999999993</v>
      </c>
      <c r="D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1029.7178100000001</v>
      </c>
      <c r="E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1043.8878100000002</v>
      </c>
      <c r="F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1044.02781</v>
      </c>
      <c r="G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1016.09781</v>
      </c>
      <c r="H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965.86780999999996</v>
      </c>
      <c r="I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1094.37781</v>
      </c>
      <c r="J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1004.5378099999999</v>
      </c>
      <c r="K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1097.4278100000001</v>
      </c>
      <c r="L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1049.84781</v>
      </c>
      <c r="M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982.11780999999996</v>
      </c>
      <c r="N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955.47780999999998</v>
      </c>
      <c r="O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970.99780999999996</v>
      </c>
      <c r="P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971.00780999999995</v>
      </c>
      <c r="Q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981.79780999999991</v>
      </c>
      <c r="R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982.06781000000001</v>
      </c>
      <c r="S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973.10780999999997</v>
      </c>
      <c r="T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947.10780999999997</v>
      </c>
      <c r="U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992.36780999999996</v>
      </c>
      <c r="V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943.04781000000003</v>
      </c>
      <c r="W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1023.33781</v>
      </c>
      <c r="X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1158.03781</v>
      </c>
      <c r="Y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1025.2178100000001</v>
      </c>
    </row>
    <row r="433" spans="1:27" x14ac:dyDescent="0.2">
      <c r="A433" s="78">
        <f t="shared" si="19"/>
        <v>42804</v>
      </c>
      <c r="B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942.34780999999987</v>
      </c>
      <c r="C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1016.0078099999999</v>
      </c>
      <c r="D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1029.87781</v>
      </c>
      <c r="E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1044.0178100000001</v>
      </c>
      <c r="F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1044.12781</v>
      </c>
      <c r="G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1016.2778099999999</v>
      </c>
      <c r="H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965.51780999999994</v>
      </c>
      <c r="I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1093.3978099999999</v>
      </c>
      <c r="J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1004.08781</v>
      </c>
      <c r="K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1063.9678100000001</v>
      </c>
      <c r="L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1041.28781</v>
      </c>
      <c r="M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962.69781</v>
      </c>
      <c r="N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960.15781000000004</v>
      </c>
      <c r="O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970.45780999999999</v>
      </c>
      <c r="P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970.44781</v>
      </c>
      <c r="Q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981.28780999999992</v>
      </c>
      <c r="R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954.93781000000001</v>
      </c>
      <c r="S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980.22780999999998</v>
      </c>
      <c r="T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966.42780999999991</v>
      </c>
      <c r="U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1009.8978099999999</v>
      </c>
      <c r="V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994.70780999999999</v>
      </c>
      <c r="W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1037.02781</v>
      </c>
      <c r="X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1171.4478100000001</v>
      </c>
      <c r="Y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1049.11781</v>
      </c>
    </row>
    <row r="434" spans="1:27" x14ac:dyDescent="0.2">
      <c r="A434" s="78">
        <f t="shared" si="19"/>
        <v>42805</v>
      </c>
      <c r="B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976.82781</v>
      </c>
      <c r="C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977.69781</v>
      </c>
      <c r="D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1006.15781</v>
      </c>
      <c r="E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1006.0178099999999</v>
      </c>
      <c r="F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1020.98781</v>
      </c>
      <c r="G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1005.8978099999999</v>
      </c>
      <c r="H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963.95780999999988</v>
      </c>
      <c r="I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980.27780999999993</v>
      </c>
      <c r="J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1100.36781</v>
      </c>
      <c r="K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978.94781</v>
      </c>
      <c r="L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979.09780999999987</v>
      </c>
      <c r="M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979.00780999999995</v>
      </c>
      <c r="N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1014.59781</v>
      </c>
      <c r="O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1135.1578099999999</v>
      </c>
      <c r="P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1099.86781</v>
      </c>
      <c r="Q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1099.2378100000001</v>
      </c>
      <c r="R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1097.1778100000001</v>
      </c>
      <c r="S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1016.09781</v>
      </c>
      <c r="T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1056.6478099999999</v>
      </c>
      <c r="U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1127.57781</v>
      </c>
      <c r="V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1106.32781</v>
      </c>
      <c r="W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1025.55781</v>
      </c>
      <c r="X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946.15780999999993</v>
      </c>
      <c r="Y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1064.36781</v>
      </c>
    </row>
    <row r="435" spans="1:27" x14ac:dyDescent="0.2">
      <c r="A435" s="78">
        <f t="shared" si="19"/>
        <v>42806</v>
      </c>
      <c r="B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977.32780999999989</v>
      </c>
      <c r="C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977.74780999999996</v>
      </c>
      <c r="D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1006.0778099999999</v>
      </c>
      <c r="E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1006.1178099999998</v>
      </c>
      <c r="F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1021.09781</v>
      </c>
      <c r="G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1006.0478099999999</v>
      </c>
      <c r="H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963.84780999999998</v>
      </c>
      <c r="I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971.04781000000003</v>
      </c>
      <c r="J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1020.62781</v>
      </c>
      <c r="K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1079.61781</v>
      </c>
      <c r="L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1046.2678100000001</v>
      </c>
      <c r="M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1030.4278100000001</v>
      </c>
      <c r="N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1054.5078100000001</v>
      </c>
      <c r="O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1106.2678100000001</v>
      </c>
      <c r="P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1088.11781</v>
      </c>
      <c r="Q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1085.10781</v>
      </c>
      <c r="R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1098.32781</v>
      </c>
      <c r="S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1016.5578099999999</v>
      </c>
      <c r="T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1057.32781</v>
      </c>
      <c r="U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1125.58781</v>
      </c>
      <c r="V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1106.03781</v>
      </c>
      <c r="W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1024.54781</v>
      </c>
      <c r="X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958.89781000000005</v>
      </c>
      <c r="Y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1064.57781</v>
      </c>
    </row>
    <row r="436" spans="1:27" x14ac:dyDescent="0.2">
      <c r="A436" s="78">
        <f t="shared" si="19"/>
        <v>42807</v>
      </c>
      <c r="B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941.91780999999992</v>
      </c>
      <c r="C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989.42780999999991</v>
      </c>
      <c r="D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1029.29781</v>
      </c>
      <c r="E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1043.60781</v>
      </c>
      <c r="F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1043.1578099999999</v>
      </c>
      <c r="G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1015.24781</v>
      </c>
      <c r="H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983.20780999999999</v>
      </c>
      <c r="I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1092.9378100000001</v>
      </c>
      <c r="J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991.75780999999995</v>
      </c>
      <c r="K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1040.34781</v>
      </c>
      <c r="L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1018.8978099999999</v>
      </c>
      <c r="M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994.52780999999993</v>
      </c>
      <c r="N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939.41780999999992</v>
      </c>
      <c r="O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954.33780999999999</v>
      </c>
      <c r="P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969.94781</v>
      </c>
      <c r="Q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969.75780999999995</v>
      </c>
      <c r="R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969.75780999999995</v>
      </c>
      <c r="S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964.46780999999999</v>
      </c>
      <c r="T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946.21780999999999</v>
      </c>
      <c r="U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1017.5178099999999</v>
      </c>
      <c r="V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999.42781000000002</v>
      </c>
      <c r="W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1043.6678099999999</v>
      </c>
      <c r="X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1188.2478100000001</v>
      </c>
      <c r="Y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1054.79781</v>
      </c>
    </row>
    <row r="437" spans="1:27" x14ac:dyDescent="0.2">
      <c r="A437" s="78">
        <f t="shared" si="19"/>
        <v>42808</v>
      </c>
      <c r="B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956.10780999999997</v>
      </c>
      <c r="C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989.15780999999993</v>
      </c>
      <c r="D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1028.9278099999999</v>
      </c>
      <c r="E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1043.2578100000001</v>
      </c>
      <c r="F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1043.1878100000001</v>
      </c>
      <c r="G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1029.4478100000001</v>
      </c>
      <c r="H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984.13780999999994</v>
      </c>
      <c r="I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1108.3978099999999</v>
      </c>
      <c r="J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992.49780999999996</v>
      </c>
      <c r="K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1080.0178100000001</v>
      </c>
      <c r="L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1041.34781</v>
      </c>
      <c r="M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984.88780999999994</v>
      </c>
      <c r="N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940.19781</v>
      </c>
      <c r="O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940.10780999999997</v>
      </c>
      <c r="P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950.06781000000001</v>
      </c>
      <c r="Q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960.03780999999992</v>
      </c>
      <c r="R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960.47780999999998</v>
      </c>
      <c r="S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941.30781000000002</v>
      </c>
      <c r="T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943.05781000000002</v>
      </c>
      <c r="U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1005.43781</v>
      </c>
      <c r="V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991.02780999999993</v>
      </c>
      <c r="W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1042.53781</v>
      </c>
      <c r="X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1173.32781</v>
      </c>
      <c r="Y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1051.2478100000001</v>
      </c>
    </row>
    <row r="438" spans="1:27" x14ac:dyDescent="0.2">
      <c r="A438" s="78">
        <f t="shared" si="19"/>
        <v>42809</v>
      </c>
      <c r="B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941.62780999999995</v>
      </c>
      <c r="C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988.86780999999996</v>
      </c>
      <c r="D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1028.56781</v>
      </c>
      <c r="E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1057.4278100000001</v>
      </c>
      <c r="F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1057.57781</v>
      </c>
      <c r="G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1028.6978099999999</v>
      </c>
      <c r="H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983.58780999999999</v>
      </c>
      <c r="I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1123.03781</v>
      </c>
      <c r="J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1015.3178099999999</v>
      </c>
      <c r="K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1079.1378100000002</v>
      </c>
      <c r="L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1019.23781</v>
      </c>
      <c r="M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1005.8178099999999</v>
      </c>
      <c r="N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984.82781</v>
      </c>
      <c r="O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985.00780999999995</v>
      </c>
      <c r="P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984.74780999999996</v>
      </c>
      <c r="Q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984.67781000000002</v>
      </c>
      <c r="R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983.0578099999999</v>
      </c>
      <c r="S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999.49780999999996</v>
      </c>
      <c r="T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992.35780999999997</v>
      </c>
      <c r="U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1010.30781</v>
      </c>
      <c r="V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994.45780999999999</v>
      </c>
      <c r="W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1044.9778100000001</v>
      </c>
      <c r="X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1177.4178099999999</v>
      </c>
      <c r="Y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1053.3978100000002</v>
      </c>
    </row>
    <row r="439" spans="1:27" s="89" customFormat="1" x14ac:dyDescent="0.25">
      <c r="A439" s="78">
        <f t="shared" si="19"/>
        <v>42810</v>
      </c>
      <c r="B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941.22780999999998</v>
      </c>
      <c r="C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1001.33781</v>
      </c>
      <c r="D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1028.27781</v>
      </c>
      <c r="E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1057.36781</v>
      </c>
      <c r="F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1057.29781</v>
      </c>
      <c r="G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1028.54781</v>
      </c>
      <c r="H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982.78780999999992</v>
      </c>
      <c r="I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1093.09781</v>
      </c>
      <c r="J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970.39780999999994</v>
      </c>
      <c r="K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1040.58781</v>
      </c>
      <c r="L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1018.82781</v>
      </c>
      <c r="M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1008.71781</v>
      </c>
      <c r="N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987.33780999999999</v>
      </c>
      <c r="O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986.74780999999996</v>
      </c>
      <c r="P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985.93781000000001</v>
      </c>
      <c r="Q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985.77780999999993</v>
      </c>
      <c r="R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981.07781</v>
      </c>
      <c r="S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996.80781000000002</v>
      </c>
      <c r="T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994.75780999999995</v>
      </c>
      <c r="U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1028.30781</v>
      </c>
      <c r="V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993.16780999999992</v>
      </c>
      <c r="W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1034.4878100000001</v>
      </c>
      <c r="X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1179.07781</v>
      </c>
      <c r="Y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1035.6578099999999</v>
      </c>
    </row>
    <row r="440" spans="1:27" x14ac:dyDescent="0.2">
      <c r="A440" s="78">
        <f t="shared" si="19"/>
        <v>42811</v>
      </c>
      <c r="B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941.66781000000003</v>
      </c>
      <c r="C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1001.22781</v>
      </c>
      <c r="D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1049.78781</v>
      </c>
      <c r="E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1057.1778099999999</v>
      </c>
      <c r="F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1057.02781</v>
      </c>
      <c r="G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1027.83781</v>
      </c>
      <c r="H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982.89780999999994</v>
      </c>
      <c r="I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1092.5078100000001</v>
      </c>
      <c r="J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981.21780999999999</v>
      </c>
      <c r="K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1040.7278100000001</v>
      </c>
      <c r="L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1019.24781</v>
      </c>
      <c r="M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1010.21781</v>
      </c>
      <c r="N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987.45780999999999</v>
      </c>
      <c r="O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987.21780999999999</v>
      </c>
      <c r="P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985.77780999999993</v>
      </c>
      <c r="Q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984.37781000000007</v>
      </c>
      <c r="R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984.1878099999999</v>
      </c>
      <c r="S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1005.15781</v>
      </c>
      <c r="T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967.67780999999991</v>
      </c>
      <c r="U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994.98780999999997</v>
      </c>
      <c r="V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996.11780999999996</v>
      </c>
      <c r="W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1050.59781</v>
      </c>
      <c r="X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1175.35781</v>
      </c>
      <c r="Y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1032.8978099999999</v>
      </c>
    </row>
    <row r="441" spans="1:27" x14ac:dyDescent="0.2">
      <c r="A441" s="78">
        <f t="shared" si="19"/>
        <v>42812</v>
      </c>
      <c r="B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953.3078099999999</v>
      </c>
      <c r="C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991.20780999999999</v>
      </c>
      <c r="D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1044.7278100000001</v>
      </c>
      <c r="E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1044.77781</v>
      </c>
      <c r="F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1044.4678100000001</v>
      </c>
      <c r="G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1021.19781</v>
      </c>
      <c r="H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971.02781000000004</v>
      </c>
      <c r="I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939.03780999999992</v>
      </c>
      <c r="J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977.79781000000003</v>
      </c>
      <c r="K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1000.4478099999999</v>
      </c>
      <c r="L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979.74780999999996</v>
      </c>
      <c r="M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959.63780999999994</v>
      </c>
      <c r="N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959.70780999999999</v>
      </c>
      <c r="O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1130.4978100000001</v>
      </c>
      <c r="P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1128.9178099999999</v>
      </c>
      <c r="Q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1116.60781</v>
      </c>
      <c r="R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1016.6578099999999</v>
      </c>
      <c r="S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948.07781</v>
      </c>
      <c r="T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1091.7078100000001</v>
      </c>
      <c r="U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1153.1778099999999</v>
      </c>
      <c r="V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1119.4278099999999</v>
      </c>
      <c r="W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1060.7278100000001</v>
      </c>
      <c r="X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962.26780999999994</v>
      </c>
      <c r="Y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1072.84781</v>
      </c>
    </row>
    <row r="442" spans="1:27" x14ac:dyDescent="0.2">
      <c r="A442" s="78">
        <f t="shared" si="19"/>
        <v>42813</v>
      </c>
      <c r="B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964.06780999999989</v>
      </c>
      <c r="C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991.54781000000003</v>
      </c>
      <c r="D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1005.8978099999999</v>
      </c>
      <c r="E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1044.6778099999999</v>
      </c>
      <c r="F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1044.6978100000001</v>
      </c>
      <c r="G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1020.8378099999999</v>
      </c>
      <c r="H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1006.15781</v>
      </c>
      <c r="I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971.27781000000004</v>
      </c>
      <c r="J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974.56780999999989</v>
      </c>
      <c r="K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1030.7378100000001</v>
      </c>
      <c r="L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1001.1478099999999</v>
      </c>
      <c r="M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1001.2678099999999</v>
      </c>
      <c r="N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1001.0178099999999</v>
      </c>
      <c r="O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1098.9578100000001</v>
      </c>
      <c r="P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1098.7078100000001</v>
      </c>
      <c r="Q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1082.8978099999999</v>
      </c>
      <c r="R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1030.1978099999999</v>
      </c>
      <c r="S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980.37781000000007</v>
      </c>
      <c r="T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1082.2178100000001</v>
      </c>
      <c r="U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1166.2078100000001</v>
      </c>
      <c r="V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1117.83781</v>
      </c>
      <c r="W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1067.27781</v>
      </c>
      <c r="X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947.49780999999996</v>
      </c>
      <c r="Y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1056.0178100000001</v>
      </c>
    </row>
    <row r="443" spans="1:27" x14ac:dyDescent="0.2">
      <c r="A443" s="78">
        <f t="shared" si="19"/>
        <v>42814</v>
      </c>
      <c r="B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953.27780999999993</v>
      </c>
      <c r="C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1015.78781</v>
      </c>
      <c r="D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1050.9578100000001</v>
      </c>
      <c r="E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1058.4478099999999</v>
      </c>
      <c r="F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1058.35781</v>
      </c>
      <c r="G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1029.35781</v>
      </c>
      <c r="H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983.85780999999997</v>
      </c>
      <c r="I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1093.6578099999999</v>
      </c>
      <c r="J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981.56780999999989</v>
      </c>
      <c r="K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1041.05781</v>
      </c>
      <c r="L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1005.73781</v>
      </c>
      <c r="M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994.87780999999995</v>
      </c>
      <c r="N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986.14781000000005</v>
      </c>
      <c r="O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978.5578099999999</v>
      </c>
      <c r="P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977.91781000000003</v>
      </c>
      <c r="Q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984.32780999999989</v>
      </c>
      <c r="R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984.35780999999986</v>
      </c>
      <c r="S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1004.5878099999999</v>
      </c>
      <c r="T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968.85780999999997</v>
      </c>
      <c r="U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997.58780999999999</v>
      </c>
      <c r="V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997.54780999999991</v>
      </c>
      <c r="W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1062.55781</v>
      </c>
      <c r="X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1175.2278100000001</v>
      </c>
      <c r="Y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1033.07781</v>
      </c>
    </row>
    <row r="444" spans="1:27" x14ac:dyDescent="0.2">
      <c r="A444" s="78">
        <f t="shared" si="19"/>
        <v>42815</v>
      </c>
      <c r="B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954.20780999999999</v>
      </c>
      <c r="C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982.60780999999997</v>
      </c>
      <c r="D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1015.0478099999999</v>
      </c>
      <c r="E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1028.7678100000001</v>
      </c>
      <c r="F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1028.6578099999999</v>
      </c>
      <c r="G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1028.7578100000001</v>
      </c>
      <c r="H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953.38781000000006</v>
      </c>
      <c r="I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1093.59781</v>
      </c>
      <c r="J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981.33780999999999</v>
      </c>
      <c r="K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1041.33781</v>
      </c>
      <c r="L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1006.0878099999999</v>
      </c>
      <c r="M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996.53780999999992</v>
      </c>
      <c r="N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988.08780999999999</v>
      </c>
      <c r="O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980.41781000000003</v>
      </c>
      <c r="P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979.23780999999997</v>
      </c>
      <c r="Q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986.20780999999999</v>
      </c>
      <c r="R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986.37780999999995</v>
      </c>
      <c r="S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1006.98781</v>
      </c>
      <c r="T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970.53780999999992</v>
      </c>
      <c r="U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998.85780999999997</v>
      </c>
      <c r="V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998.57781</v>
      </c>
      <c r="W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1064.4678100000001</v>
      </c>
      <c r="X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1198.4278100000001</v>
      </c>
      <c r="Y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1045.9478100000001</v>
      </c>
    </row>
    <row r="445" spans="1:27" x14ac:dyDescent="0.2">
      <c r="A445" s="78">
        <f t="shared" si="19"/>
        <v>42816</v>
      </c>
      <c r="B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955.07781</v>
      </c>
      <c r="C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982.20780999999999</v>
      </c>
      <c r="D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1028.37781</v>
      </c>
      <c r="E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1050.02781</v>
      </c>
      <c r="F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1050.02781</v>
      </c>
      <c r="G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1028.54781</v>
      </c>
      <c r="H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982.95780999999999</v>
      </c>
      <c r="I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1092.4178099999999</v>
      </c>
      <c r="J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981.27780999999993</v>
      </c>
      <c r="K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1041.84781</v>
      </c>
      <c r="L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1006.43781</v>
      </c>
      <c r="M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1000.11781</v>
      </c>
      <c r="N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985.36780999999996</v>
      </c>
      <c r="O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978.19781</v>
      </c>
      <c r="P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977.95780999999999</v>
      </c>
      <c r="Q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984.85780999999997</v>
      </c>
      <c r="R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984.70780999999999</v>
      </c>
      <c r="S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1005.17781</v>
      </c>
      <c r="T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969.20780999999988</v>
      </c>
      <c r="U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996.33780999999999</v>
      </c>
      <c r="V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996.65781000000004</v>
      </c>
      <c r="W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1059.4178100000001</v>
      </c>
      <c r="X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1181.9778100000001</v>
      </c>
      <c r="Y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1015.45781</v>
      </c>
      <c r="AA445" s="79"/>
    </row>
    <row r="446" spans="1:27" x14ac:dyDescent="0.2">
      <c r="A446" s="78">
        <f t="shared" si="19"/>
        <v>42817</v>
      </c>
      <c r="B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941.72780999999998</v>
      </c>
      <c r="C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1002.0178099999999</v>
      </c>
      <c r="D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1028.9578100000001</v>
      </c>
      <c r="E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1050.35781</v>
      </c>
      <c r="F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1050.35781</v>
      </c>
      <c r="G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1028.79781</v>
      </c>
      <c r="H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983.18781000000001</v>
      </c>
      <c r="I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1093.4578100000001</v>
      </c>
      <c r="J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981.46780999999999</v>
      </c>
      <c r="K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1041.61781</v>
      </c>
      <c r="L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1006.39781</v>
      </c>
      <c r="M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962.23780999999997</v>
      </c>
      <c r="N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962.72780999999998</v>
      </c>
      <c r="O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962.72780999999998</v>
      </c>
      <c r="P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962.66780999999992</v>
      </c>
      <c r="Q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982.87780999999995</v>
      </c>
      <c r="R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982.66780999999992</v>
      </c>
      <c r="S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1000.95781</v>
      </c>
      <c r="T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968.24780999999996</v>
      </c>
      <c r="U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995.90780999999993</v>
      </c>
      <c r="V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996.79781000000003</v>
      </c>
      <c r="W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1054.11781</v>
      </c>
      <c r="X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1157.79781</v>
      </c>
      <c r="Y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1041.34781</v>
      </c>
    </row>
    <row r="447" spans="1:27" x14ac:dyDescent="0.2">
      <c r="A447" s="78">
        <f t="shared" si="19"/>
        <v>42818</v>
      </c>
      <c r="B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941.88780999999994</v>
      </c>
      <c r="C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1015.49781</v>
      </c>
      <c r="D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1043.57781</v>
      </c>
      <c r="E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1073.52781</v>
      </c>
      <c r="F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1073.4678100000001</v>
      </c>
      <c r="G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1029.1478100000002</v>
      </c>
      <c r="H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983.18781000000001</v>
      </c>
      <c r="I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1093.4478100000001</v>
      </c>
      <c r="J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1010.1278100000001</v>
      </c>
      <c r="K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1097.1878100000001</v>
      </c>
      <c r="L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1041.82781</v>
      </c>
      <c r="M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948.29781000000003</v>
      </c>
      <c r="N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948.39780999999994</v>
      </c>
      <c r="O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948.32781</v>
      </c>
      <c r="P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948.34780999999998</v>
      </c>
      <c r="Q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948.14781000000005</v>
      </c>
      <c r="R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982.49780999999996</v>
      </c>
      <c r="S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1002.5378099999999</v>
      </c>
      <c r="T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968.97780999999998</v>
      </c>
      <c r="U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1000.3878099999999</v>
      </c>
      <c r="V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998.17781000000002</v>
      </c>
      <c r="W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1059.9978100000001</v>
      </c>
      <c r="X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1178.9778100000001</v>
      </c>
      <c r="Y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1041.08781</v>
      </c>
    </row>
    <row r="448" spans="1:27" x14ac:dyDescent="0.2">
      <c r="A448" s="78">
        <f t="shared" si="19"/>
        <v>42819</v>
      </c>
      <c r="B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938.65781000000004</v>
      </c>
      <c r="C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1021.36781</v>
      </c>
      <c r="D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1036.9278099999999</v>
      </c>
      <c r="E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1044.81781</v>
      </c>
      <c r="F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1044.7378100000001</v>
      </c>
      <c r="G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1020.8878100000001</v>
      </c>
      <c r="H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1006.1278100000001</v>
      </c>
      <c r="I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966.24780999999996</v>
      </c>
      <c r="J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994.77780999999993</v>
      </c>
      <c r="K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1030.4678100000001</v>
      </c>
      <c r="L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1000.66781</v>
      </c>
      <c r="M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1000.4478099999999</v>
      </c>
      <c r="N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1000.20781</v>
      </c>
      <c r="O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1151.2178100000001</v>
      </c>
      <c r="P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1147.6678099999999</v>
      </c>
      <c r="Q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1123.6878100000001</v>
      </c>
      <c r="R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1030.6978100000001</v>
      </c>
      <c r="S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980.35780999999986</v>
      </c>
      <c r="T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1100.80781</v>
      </c>
      <c r="U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1189.7178100000001</v>
      </c>
      <c r="V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1134.4178099999999</v>
      </c>
      <c r="W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1072.9078099999999</v>
      </c>
      <c r="X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946.96780999999999</v>
      </c>
      <c r="Y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1078.0178100000001</v>
      </c>
    </row>
    <row r="449" spans="1:25" x14ac:dyDescent="0.2">
      <c r="A449" s="78">
        <f t="shared" si="19"/>
        <v>42820</v>
      </c>
      <c r="B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938.41781000000003</v>
      </c>
      <c r="C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1005.8978099999999</v>
      </c>
      <c r="D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1044.79781</v>
      </c>
      <c r="E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1044.79781</v>
      </c>
      <c r="F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1044.6778099999999</v>
      </c>
      <c r="G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1021.0178099999999</v>
      </c>
      <c r="H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970.56780999999989</v>
      </c>
      <c r="I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944.96780999999987</v>
      </c>
      <c r="J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976.56781000000001</v>
      </c>
      <c r="K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1046.31781</v>
      </c>
      <c r="L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1055.2078100000001</v>
      </c>
      <c r="M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1054.9678100000001</v>
      </c>
      <c r="N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1079.9678100000001</v>
      </c>
      <c r="O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1107.1678099999999</v>
      </c>
      <c r="P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1058.1478099999999</v>
      </c>
      <c r="Q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1050.6578100000002</v>
      </c>
      <c r="R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1125.1778100000001</v>
      </c>
      <c r="S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1015.0478099999999</v>
      </c>
      <c r="T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1004.71781</v>
      </c>
      <c r="U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1120.10781</v>
      </c>
      <c r="V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1088.2578100000001</v>
      </c>
      <c r="W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1027.53781</v>
      </c>
      <c r="X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979.39780999999994</v>
      </c>
      <c r="Y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1018.58781</v>
      </c>
    </row>
    <row r="450" spans="1:25" x14ac:dyDescent="0.2">
      <c r="A450" s="78">
        <f t="shared" si="19"/>
        <v>42821</v>
      </c>
      <c r="B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941.79780999999991</v>
      </c>
      <c r="C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1015.2578099999999</v>
      </c>
      <c r="D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1043.4378100000001</v>
      </c>
      <c r="E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1073.4878100000001</v>
      </c>
      <c r="F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1073.62781</v>
      </c>
      <c r="G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1050.6278100000002</v>
      </c>
      <c r="H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1002.55781</v>
      </c>
      <c r="I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1107.9578100000001</v>
      </c>
      <c r="J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1027.6978100000001</v>
      </c>
      <c r="K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1122.1778099999999</v>
      </c>
      <c r="L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1080.02781</v>
      </c>
      <c r="M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949.29780999999991</v>
      </c>
      <c r="N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955.06781000000001</v>
      </c>
      <c r="O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954.94781</v>
      </c>
      <c r="P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949.48780999999997</v>
      </c>
      <c r="Q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949.71780999999999</v>
      </c>
      <c r="R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986.54780999999991</v>
      </c>
      <c r="S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1000.1878099999999</v>
      </c>
      <c r="T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971.51780999999994</v>
      </c>
      <c r="U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998.30781000000002</v>
      </c>
      <c r="V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999.64781000000005</v>
      </c>
      <c r="W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1041.10781</v>
      </c>
      <c r="X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1153.28781</v>
      </c>
      <c r="Y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1009.07781</v>
      </c>
    </row>
    <row r="451" spans="1:25" x14ac:dyDescent="0.2">
      <c r="A451" s="78">
        <f t="shared" si="19"/>
        <v>42822</v>
      </c>
      <c r="B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963.28781000000004</v>
      </c>
      <c r="C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976.60780999999997</v>
      </c>
      <c r="D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1001.8778100000001</v>
      </c>
      <c r="E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1015.0378099999999</v>
      </c>
      <c r="F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1015.11781</v>
      </c>
      <c r="G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1001.91781</v>
      </c>
      <c r="H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953.07780999999989</v>
      </c>
      <c r="I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1093.27781</v>
      </c>
      <c r="J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981.12780999999995</v>
      </c>
      <c r="K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1063.09781</v>
      </c>
      <c r="L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1040.6878100000001</v>
      </c>
      <c r="M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988.00780999999995</v>
      </c>
      <c r="N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965.69781</v>
      </c>
      <c r="O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966.13780999999994</v>
      </c>
      <c r="P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950.74780999999996</v>
      </c>
      <c r="Q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950.84780999999998</v>
      </c>
      <c r="R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988.48780999999997</v>
      </c>
      <c r="S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988.34780999999987</v>
      </c>
      <c r="T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973.00780999999995</v>
      </c>
      <c r="U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999.79781000000003</v>
      </c>
      <c r="V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1000.1778099999999</v>
      </c>
      <c r="W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1040.83781</v>
      </c>
      <c r="X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1174.07781</v>
      </c>
      <c r="Y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1037.4078100000002</v>
      </c>
    </row>
    <row r="452" spans="1:25" x14ac:dyDescent="0.2">
      <c r="A452" s="78">
        <f t="shared" si="19"/>
        <v>42823</v>
      </c>
      <c r="B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952.95780999999988</v>
      </c>
      <c r="C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1015.2678099999999</v>
      </c>
      <c r="D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1001.99781</v>
      </c>
      <c r="E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1029.1878100000001</v>
      </c>
      <c r="F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1029.29781</v>
      </c>
      <c r="G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1015.6078099999999</v>
      </c>
      <c r="H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977.58780999999988</v>
      </c>
      <c r="I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1147.27781</v>
      </c>
      <c r="J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981.98780999999997</v>
      </c>
      <c r="K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1064.06781</v>
      </c>
      <c r="L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1041.8878099999999</v>
      </c>
      <c r="M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991.13781000000006</v>
      </c>
      <c r="N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966.87781000000007</v>
      </c>
      <c r="O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949.86780999999996</v>
      </c>
      <c r="P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959.96780999999987</v>
      </c>
      <c r="Q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959.89780999999994</v>
      </c>
      <c r="R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949.62780999999995</v>
      </c>
      <c r="S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950.00780999999995</v>
      </c>
      <c r="T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975.37780999999995</v>
      </c>
      <c r="U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983.25780999999995</v>
      </c>
      <c r="V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1002.15781</v>
      </c>
      <c r="W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990.45780999999999</v>
      </c>
      <c r="X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1174.3978099999999</v>
      </c>
      <c r="Y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1045.7578100000001</v>
      </c>
    </row>
    <row r="453" spans="1:25" x14ac:dyDescent="0.2">
      <c r="A453" s="78">
        <f t="shared" ref="A453:A454" si="20">A416</f>
        <v>42824</v>
      </c>
      <c r="B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952.40780999999993</v>
      </c>
      <c r="C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976.35780999999986</v>
      </c>
      <c r="D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1015.1478099999999</v>
      </c>
      <c r="E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1028.9478100000001</v>
      </c>
      <c r="F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1029.1778100000001</v>
      </c>
      <c r="G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1015.24781</v>
      </c>
      <c r="H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977.12780999999995</v>
      </c>
      <c r="I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1078.05781</v>
      </c>
      <c r="J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1003.55781</v>
      </c>
      <c r="K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1071.2378100000001</v>
      </c>
      <c r="L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1063.5178100000001</v>
      </c>
      <c r="M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950.48780999999997</v>
      </c>
      <c r="N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949.62780999999995</v>
      </c>
      <c r="O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954.36780999999996</v>
      </c>
      <c r="P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980.34780999999987</v>
      </c>
      <c r="Q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979.66780999999992</v>
      </c>
      <c r="R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990.75780999999995</v>
      </c>
      <c r="S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990.64780999999994</v>
      </c>
      <c r="T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1032.78781</v>
      </c>
      <c r="U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973.88780999999994</v>
      </c>
      <c r="V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943.60780999999997</v>
      </c>
      <c r="W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990.74780999999996</v>
      </c>
      <c r="X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1154.09781</v>
      </c>
      <c r="Y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1001.8278099999999</v>
      </c>
    </row>
    <row r="454" spans="1:25" x14ac:dyDescent="0.2">
      <c r="A454" s="78">
        <f t="shared" si="20"/>
        <v>42825</v>
      </c>
      <c r="B454" s="13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964.36780999999996</v>
      </c>
      <c r="C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1001.95781</v>
      </c>
      <c r="D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1029.10781</v>
      </c>
      <c r="E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1043.2378100000001</v>
      </c>
      <c r="F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1050.7478100000001</v>
      </c>
      <c r="G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1050.7578100000001</v>
      </c>
      <c r="H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1002.6478099999999</v>
      </c>
      <c r="I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1107.80781</v>
      </c>
      <c r="J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1003.10781</v>
      </c>
      <c r="K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1078.04781</v>
      </c>
      <c r="L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1004.6278100000001</v>
      </c>
      <c r="M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1008.07781</v>
      </c>
      <c r="N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999.32780999999989</v>
      </c>
      <c r="O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999.43781000000001</v>
      </c>
      <c r="P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991.99780999999996</v>
      </c>
      <c r="Q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991.11781000000008</v>
      </c>
      <c r="R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985.4378099999999</v>
      </c>
      <c r="S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984.64781000000005</v>
      </c>
      <c r="T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956.91780999999992</v>
      </c>
      <c r="U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971.48780999999997</v>
      </c>
      <c r="V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943.70780999999988</v>
      </c>
      <c r="W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1059.4278100000001</v>
      </c>
      <c r="X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1168.57781</v>
      </c>
      <c r="Y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1045.2478100000001</v>
      </c>
    </row>
    <row r="456" spans="1:25" x14ac:dyDescent="0.25">
      <c r="A456" s="76" t="s">
        <v>148</v>
      </c>
    </row>
    <row r="457" spans="1:25" x14ac:dyDescent="0.25">
      <c r="A457" s="86" t="s">
        <v>149</v>
      </c>
      <c r="B457" s="77"/>
      <c r="C457" s="77"/>
      <c r="D457" s="77"/>
    </row>
    <row r="458" spans="1:25" ht="12.75" x14ac:dyDescent="0.2">
      <c r="A458" s="175" t="s">
        <v>48</v>
      </c>
      <c r="B458" s="186" t="s">
        <v>121</v>
      </c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8"/>
    </row>
    <row r="459" spans="1:25" ht="12.75" x14ac:dyDescent="0.2">
      <c r="A459" s="176"/>
      <c r="B459" s="189"/>
      <c r="C459" s="190"/>
      <c r="D459" s="190"/>
      <c r="E459" s="190"/>
      <c r="F459" s="190"/>
      <c r="G459" s="190"/>
      <c r="H459" s="190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1"/>
    </row>
    <row r="460" spans="1:25" ht="12.75" x14ac:dyDescent="0.2">
      <c r="A460" s="176"/>
      <c r="B460" s="178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0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5" ht="12.75" x14ac:dyDescent="0.2">
      <c r="A461" s="177"/>
      <c r="B461" s="179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1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5" x14ac:dyDescent="0.2">
      <c r="A462" s="78">
        <f>A424</f>
        <v>42795</v>
      </c>
      <c r="B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1472.8766700000001</v>
      </c>
      <c r="C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1408.6966699999998</v>
      </c>
      <c r="D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1391.4466699999998</v>
      </c>
      <c r="E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1402.9066699999998</v>
      </c>
      <c r="F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1417.3166699999999</v>
      </c>
      <c r="G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1390.8066699999999</v>
      </c>
      <c r="H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1429.8966700000001</v>
      </c>
      <c r="I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1448.6966699999998</v>
      </c>
      <c r="J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1388.5566699999999</v>
      </c>
      <c r="K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1433.97667</v>
      </c>
      <c r="L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1405.8766699999999</v>
      </c>
      <c r="M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1461.6266699999999</v>
      </c>
      <c r="N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1457.71667</v>
      </c>
      <c r="O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1457.4266699999998</v>
      </c>
      <c r="P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1423.43667</v>
      </c>
      <c r="Q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1421.5566699999999</v>
      </c>
      <c r="R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1471.5566699999999</v>
      </c>
      <c r="S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1515.7366699999998</v>
      </c>
      <c r="T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1614.3666699999999</v>
      </c>
      <c r="U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1622.5966699999999</v>
      </c>
      <c r="V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1608.2366700000002</v>
      </c>
      <c r="W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1654.8966700000001</v>
      </c>
      <c r="X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1810.68667</v>
      </c>
      <c r="Y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1656.68667</v>
      </c>
    </row>
    <row r="463" spans="1:25" x14ac:dyDescent="0.2">
      <c r="A463" s="78">
        <f>A462+1</f>
        <v>42796</v>
      </c>
      <c r="B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1413.28667</v>
      </c>
      <c r="C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1407.4266699999998</v>
      </c>
      <c r="D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1412.94667</v>
      </c>
      <c r="E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1413.01667</v>
      </c>
      <c r="F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1413.52667</v>
      </c>
      <c r="G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1393.4166699999998</v>
      </c>
      <c r="H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1412.6066699999999</v>
      </c>
      <c r="I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1485.1966699999998</v>
      </c>
      <c r="J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1402.70667</v>
      </c>
      <c r="K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1459.72667</v>
      </c>
      <c r="L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1459.8766699999999</v>
      </c>
      <c r="M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1471.27667</v>
      </c>
      <c r="N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1409.1366699999999</v>
      </c>
      <c r="O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1392.76667</v>
      </c>
      <c r="P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1396.6966699999998</v>
      </c>
      <c r="Q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1396.53667</v>
      </c>
      <c r="R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1409.0566699999999</v>
      </c>
      <c r="S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1407.95667</v>
      </c>
      <c r="T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1499.68667</v>
      </c>
      <c r="U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1466.7566699999998</v>
      </c>
      <c r="V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1449.6466699999999</v>
      </c>
      <c r="W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1549.8966700000001</v>
      </c>
      <c r="X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1690.8866699999999</v>
      </c>
      <c r="Y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1535.95667</v>
      </c>
    </row>
    <row r="464" spans="1:25" x14ac:dyDescent="0.2">
      <c r="A464" s="78">
        <f t="shared" ref="A464:A492" si="21">A463+1</f>
        <v>42797</v>
      </c>
      <c r="B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1427.0766699999999</v>
      </c>
      <c r="C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1419.9166700000001</v>
      </c>
      <c r="D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1463.4166700000001</v>
      </c>
      <c r="E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1463.45667</v>
      </c>
      <c r="F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1464.0966699999999</v>
      </c>
      <c r="G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1420.5866699999999</v>
      </c>
      <c r="H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1420.5666699999999</v>
      </c>
      <c r="I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1478.44667</v>
      </c>
      <c r="J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1439.5466699999999</v>
      </c>
      <c r="K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1535.76667</v>
      </c>
      <c r="L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1535.8166699999999</v>
      </c>
      <c r="M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1415.53667</v>
      </c>
      <c r="N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1408.97667</v>
      </c>
      <c r="O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1408.78667</v>
      </c>
      <c r="P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1439.1566699999998</v>
      </c>
      <c r="Q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1439.0766699999999</v>
      </c>
      <c r="R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1438.8066699999999</v>
      </c>
      <c r="S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1413.68667</v>
      </c>
      <c r="T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1452.27667</v>
      </c>
      <c r="U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1473.4166700000001</v>
      </c>
      <c r="V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1463.0866699999999</v>
      </c>
      <c r="W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1541.49667</v>
      </c>
      <c r="X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1692.9266699999998</v>
      </c>
      <c r="Y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1534.1666699999998</v>
      </c>
    </row>
    <row r="465" spans="1:25" x14ac:dyDescent="0.2">
      <c r="A465" s="78">
        <f t="shared" si="21"/>
        <v>42798</v>
      </c>
      <c r="B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1441.0066699999998</v>
      </c>
      <c r="C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1451.1666700000001</v>
      </c>
      <c r="D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1468.0066699999998</v>
      </c>
      <c r="E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1468.0666699999999</v>
      </c>
      <c r="F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1468.68667</v>
      </c>
      <c r="G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1427.5466699999999</v>
      </c>
      <c r="H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1417.3266699999999</v>
      </c>
      <c r="I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1443.1166699999999</v>
      </c>
      <c r="J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1569.6166699999999</v>
      </c>
      <c r="K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1399.8266699999999</v>
      </c>
      <c r="L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1400.22667</v>
      </c>
      <c r="M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1400.00667</v>
      </c>
      <c r="N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1399.72667</v>
      </c>
      <c r="O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1691.8466699999999</v>
      </c>
      <c r="P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1677.6566699999998</v>
      </c>
      <c r="Q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1664.4466699999998</v>
      </c>
      <c r="R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1429.45667</v>
      </c>
      <c r="S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1391.6366699999999</v>
      </c>
      <c r="T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1632.6366699999999</v>
      </c>
      <c r="U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1722.8466699999999</v>
      </c>
      <c r="V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1665.6066700000001</v>
      </c>
      <c r="W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1552.0966699999999</v>
      </c>
      <c r="X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1435.47667</v>
      </c>
      <c r="Y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1562.8366700000001</v>
      </c>
    </row>
    <row r="466" spans="1:25" x14ac:dyDescent="0.2">
      <c r="A466" s="78">
        <f t="shared" si="21"/>
        <v>42799</v>
      </c>
      <c r="B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1438.0766699999999</v>
      </c>
      <c r="C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1450.8166699999999</v>
      </c>
      <c r="D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1467.1666700000001</v>
      </c>
      <c r="E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1467.18667</v>
      </c>
      <c r="F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1468.1566699999998</v>
      </c>
      <c r="G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1427.1166699999999</v>
      </c>
      <c r="H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1411.8066699999999</v>
      </c>
      <c r="I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1440.5466699999999</v>
      </c>
      <c r="J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1562.6766699999998</v>
      </c>
      <c r="K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1413.6366699999999</v>
      </c>
      <c r="L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1437.1466700000001</v>
      </c>
      <c r="M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1437.1466700000001</v>
      </c>
      <c r="N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1436.6066700000001</v>
      </c>
      <c r="O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1609.3866699999999</v>
      </c>
      <c r="P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1574.9066699999998</v>
      </c>
      <c r="Q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1571.6966699999998</v>
      </c>
      <c r="R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1477.9366699999998</v>
      </c>
      <c r="S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1399.95667</v>
      </c>
      <c r="T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1556.6966699999998</v>
      </c>
      <c r="U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1646.3666699999999</v>
      </c>
      <c r="V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1600.7166700000002</v>
      </c>
      <c r="W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1520.3666699999999</v>
      </c>
      <c r="X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1394.47667</v>
      </c>
      <c r="Y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1535.0466699999999</v>
      </c>
    </row>
    <row r="467" spans="1:25" x14ac:dyDescent="0.2">
      <c r="A467" s="78">
        <f t="shared" si="21"/>
        <v>42800</v>
      </c>
      <c r="B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1409.50667</v>
      </c>
      <c r="C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1448.01667</v>
      </c>
      <c r="D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1494.4466699999998</v>
      </c>
      <c r="E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1510.75667</v>
      </c>
      <c r="F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1494.03667</v>
      </c>
      <c r="G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1463.6766699999998</v>
      </c>
      <c r="H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1393.74667</v>
      </c>
      <c r="I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1536.52667</v>
      </c>
      <c r="J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1451.9266699999998</v>
      </c>
      <c r="K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1534.4166700000001</v>
      </c>
      <c r="L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1534.5866699999999</v>
      </c>
      <c r="M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1456.0666699999999</v>
      </c>
      <c r="N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1456.8466699999999</v>
      </c>
      <c r="O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1456.4466699999998</v>
      </c>
      <c r="P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1439.2766699999997</v>
      </c>
      <c r="Q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1421.6066699999999</v>
      </c>
      <c r="R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1390.3766699999999</v>
      </c>
      <c r="S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1412.3166699999999</v>
      </c>
      <c r="T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1462.6666700000001</v>
      </c>
      <c r="U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1485.02667</v>
      </c>
      <c r="V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1459.44667</v>
      </c>
      <c r="W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1541.6066699999999</v>
      </c>
      <c r="X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1697.49667</v>
      </c>
      <c r="Y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1531.46667</v>
      </c>
    </row>
    <row r="468" spans="1:25" x14ac:dyDescent="0.2">
      <c r="A468" s="78">
        <f t="shared" si="21"/>
        <v>42801</v>
      </c>
      <c r="B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1408.8166699999999</v>
      </c>
      <c r="C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1448.49667</v>
      </c>
      <c r="D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1494.8466699999999</v>
      </c>
      <c r="E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1511.24667</v>
      </c>
      <c r="F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1494.76667</v>
      </c>
      <c r="G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1463.6366699999999</v>
      </c>
      <c r="H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1407.4066699999998</v>
      </c>
      <c r="I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1586.2166699999998</v>
      </c>
      <c r="J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1493.3366699999999</v>
      </c>
      <c r="K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1602.7966700000002</v>
      </c>
      <c r="L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1553.6366699999999</v>
      </c>
      <c r="M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1408.8366699999999</v>
      </c>
      <c r="N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1408.3566699999999</v>
      </c>
      <c r="O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1407.98667</v>
      </c>
      <c r="P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1407.8666699999999</v>
      </c>
      <c r="Q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1407.9466699999998</v>
      </c>
      <c r="R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1390.4266699999998</v>
      </c>
      <c r="S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1424.1366699999999</v>
      </c>
      <c r="T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1434.74667</v>
      </c>
      <c r="U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1471.95667</v>
      </c>
      <c r="V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1436.0866699999999</v>
      </c>
      <c r="W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1508.94667</v>
      </c>
      <c r="X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1691.28667</v>
      </c>
      <c r="Y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1496.49667</v>
      </c>
    </row>
    <row r="469" spans="1:25" x14ac:dyDescent="0.2">
      <c r="A469" s="78">
        <f t="shared" si="21"/>
        <v>42802</v>
      </c>
      <c r="B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1389.6666700000001</v>
      </c>
      <c r="C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1467.9066699999998</v>
      </c>
      <c r="D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1542.0766699999999</v>
      </c>
      <c r="E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1541.8966700000001</v>
      </c>
      <c r="F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1541.8366699999999</v>
      </c>
      <c r="G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1513.01667</v>
      </c>
      <c r="H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1485.4466699999998</v>
      </c>
      <c r="I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1451.6966699999998</v>
      </c>
      <c r="J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1429.3466699999999</v>
      </c>
      <c r="K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1630.0966699999999</v>
      </c>
      <c r="L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1533.9866699999998</v>
      </c>
      <c r="M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1533.93667</v>
      </c>
      <c r="N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1553.68667</v>
      </c>
      <c r="O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1569.6266700000001</v>
      </c>
      <c r="P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1567.97667</v>
      </c>
      <c r="Q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1607.0866700000001</v>
      </c>
      <c r="R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1404.0566699999999</v>
      </c>
      <c r="S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1439.6466700000001</v>
      </c>
      <c r="T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1526.77667</v>
      </c>
      <c r="U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1627.4266699999998</v>
      </c>
      <c r="V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1596.9066699999998</v>
      </c>
      <c r="W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1511.51667</v>
      </c>
      <c r="X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1398.5666699999999</v>
      </c>
      <c r="Y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1562.6366699999999</v>
      </c>
    </row>
    <row r="470" spans="1:25" x14ac:dyDescent="0.2">
      <c r="A470" s="78">
        <f t="shared" si="21"/>
        <v>42803</v>
      </c>
      <c r="B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1405.6566699999998</v>
      </c>
      <c r="C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1448.9266699999998</v>
      </c>
      <c r="D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1495.25667</v>
      </c>
      <c r="E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1511.68667</v>
      </c>
      <c r="F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1511.8566700000001</v>
      </c>
      <c r="G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1479.45667</v>
      </c>
      <c r="H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1421.1966699999998</v>
      </c>
      <c r="I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1570.2566700000002</v>
      </c>
      <c r="J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1466.0566699999999</v>
      </c>
      <c r="K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1573.7966700000002</v>
      </c>
      <c r="L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1518.5966699999999</v>
      </c>
      <c r="M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1440.0466699999999</v>
      </c>
      <c r="N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1409.1466700000001</v>
      </c>
      <c r="O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1427.1566699999998</v>
      </c>
      <c r="P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1427.1666700000001</v>
      </c>
      <c r="Q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1439.6766699999998</v>
      </c>
      <c r="R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1439.98667</v>
      </c>
      <c r="S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1429.5966699999999</v>
      </c>
      <c r="T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1399.43667</v>
      </c>
      <c r="U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1451.9266699999998</v>
      </c>
      <c r="V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1394.73667</v>
      </c>
      <c r="W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1487.8566700000001</v>
      </c>
      <c r="X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1644.0866700000001</v>
      </c>
      <c r="Y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1490.03667</v>
      </c>
    </row>
    <row r="471" spans="1:25" x14ac:dyDescent="0.2">
      <c r="A471" s="78">
        <f t="shared" si="21"/>
        <v>42804</v>
      </c>
      <c r="B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1393.9166699999998</v>
      </c>
      <c r="C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1479.3566699999999</v>
      </c>
      <c r="D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1495.4466699999998</v>
      </c>
      <c r="E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1511.8366699999999</v>
      </c>
      <c r="F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1511.9666699999998</v>
      </c>
      <c r="G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1479.6666700000001</v>
      </c>
      <c r="H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1420.78667</v>
      </c>
      <c r="I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1569.1166699999999</v>
      </c>
      <c r="J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1465.52667</v>
      </c>
      <c r="K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1534.98667</v>
      </c>
      <c r="L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1508.6666700000001</v>
      </c>
      <c r="M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1417.51667</v>
      </c>
      <c r="N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1414.5766699999999</v>
      </c>
      <c r="O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1426.52667</v>
      </c>
      <c r="P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1426.51667</v>
      </c>
      <c r="Q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1439.0866699999999</v>
      </c>
      <c r="R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1408.51667</v>
      </c>
      <c r="S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1437.8466699999999</v>
      </c>
      <c r="T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1421.8466699999999</v>
      </c>
      <c r="U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1472.26667</v>
      </c>
      <c r="V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1454.6566699999998</v>
      </c>
      <c r="W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1503.73667</v>
      </c>
      <c r="X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1659.6466700000001</v>
      </c>
      <c r="Y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1517.75667</v>
      </c>
    </row>
    <row r="472" spans="1:25" x14ac:dyDescent="0.2">
      <c r="A472" s="78">
        <f t="shared" si="21"/>
        <v>42805</v>
      </c>
      <c r="B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1433.9166700000001</v>
      </c>
      <c r="C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1434.9266699999998</v>
      </c>
      <c r="D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1467.9266699999998</v>
      </c>
      <c r="E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1467.76667</v>
      </c>
      <c r="F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1485.1266699999999</v>
      </c>
      <c r="G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1467.6266700000001</v>
      </c>
      <c r="H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1418.9866699999998</v>
      </c>
      <c r="I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1437.9166700000001</v>
      </c>
      <c r="J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1577.20667</v>
      </c>
      <c r="K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1436.3666699999999</v>
      </c>
      <c r="L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1436.5466699999999</v>
      </c>
      <c r="M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1436.44667</v>
      </c>
      <c r="N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1477.7166699999998</v>
      </c>
      <c r="O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1617.5466700000002</v>
      </c>
      <c r="P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1576.6166699999999</v>
      </c>
      <c r="Q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1575.8866699999999</v>
      </c>
      <c r="R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1573.49667</v>
      </c>
      <c r="S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1479.45667</v>
      </c>
      <c r="T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1526.49667</v>
      </c>
      <c r="U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1608.7566700000002</v>
      </c>
      <c r="V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1584.1166699999999</v>
      </c>
      <c r="W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1490.43667</v>
      </c>
      <c r="X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1398.3366699999999</v>
      </c>
      <c r="Y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1535.4466699999998</v>
      </c>
    </row>
    <row r="473" spans="1:25" x14ac:dyDescent="0.2">
      <c r="A473" s="78">
        <f t="shared" si="21"/>
        <v>42806</v>
      </c>
      <c r="B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1434.4866699999998</v>
      </c>
      <c r="C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1434.97667</v>
      </c>
      <c r="D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1467.8366699999999</v>
      </c>
      <c r="E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1467.8766699999999</v>
      </c>
      <c r="F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1485.2566699999998</v>
      </c>
      <c r="G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1467.8066699999999</v>
      </c>
      <c r="H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1418.8566700000001</v>
      </c>
      <c r="I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1427.20667</v>
      </c>
      <c r="J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1484.70667</v>
      </c>
      <c r="K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1553.1266699999999</v>
      </c>
      <c r="L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1514.4466699999998</v>
      </c>
      <c r="M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1496.0866699999999</v>
      </c>
      <c r="N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1524.00667</v>
      </c>
      <c r="O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1584.03667</v>
      </c>
      <c r="P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1562.99667</v>
      </c>
      <c r="Q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1559.5066700000002</v>
      </c>
      <c r="R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1574.8366700000001</v>
      </c>
      <c r="S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1479.99667</v>
      </c>
      <c r="T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1527.27667</v>
      </c>
      <c r="U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1606.45667</v>
      </c>
      <c r="V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1583.7766700000002</v>
      </c>
      <c r="W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1489.2566699999998</v>
      </c>
      <c r="X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1413.1066700000001</v>
      </c>
      <c r="Y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1535.68667</v>
      </c>
    </row>
    <row r="474" spans="1:25" x14ac:dyDescent="0.2">
      <c r="A474" s="78">
        <f t="shared" si="21"/>
        <v>42807</v>
      </c>
      <c r="B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1393.4166699999998</v>
      </c>
      <c r="C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1448.51667</v>
      </c>
      <c r="D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1494.76667</v>
      </c>
      <c r="E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1511.3666699999999</v>
      </c>
      <c r="F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1510.8466699999999</v>
      </c>
      <c r="G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1478.47667</v>
      </c>
      <c r="H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1441.3166699999999</v>
      </c>
      <c r="I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1568.5766699999999</v>
      </c>
      <c r="J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1451.22667</v>
      </c>
      <c r="K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1507.5866699999999</v>
      </c>
      <c r="L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1482.70667</v>
      </c>
      <c r="M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1454.43667</v>
      </c>
      <c r="N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1390.51667</v>
      </c>
      <c r="O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1407.8266699999999</v>
      </c>
      <c r="P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1425.9266699999998</v>
      </c>
      <c r="Q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1425.70667</v>
      </c>
      <c r="R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1425.70667</v>
      </c>
      <c r="S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1419.5766699999999</v>
      </c>
      <c r="T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1398.4166700000001</v>
      </c>
      <c r="U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1481.1066699999999</v>
      </c>
      <c r="V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1460.1266700000001</v>
      </c>
      <c r="W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1511.4266699999998</v>
      </c>
      <c r="X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1679.1266700000001</v>
      </c>
      <c r="Y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1524.3466699999999</v>
      </c>
    </row>
    <row r="475" spans="1:25" x14ac:dyDescent="0.2">
      <c r="A475" s="78">
        <f t="shared" si="21"/>
        <v>42808</v>
      </c>
      <c r="B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1409.8766699999999</v>
      </c>
      <c r="C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1448.2166699999998</v>
      </c>
      <c r="D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1494.3466699999999</v>
      </c>
      <c r="E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1510.95667</v>
      </c>
      <c r="F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1510.8766700000001</v>
      </c>
      <c r="G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1494.9466699999998</v>
      </c>
      <c r="H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1442.3866699999999</v>
      </c>
      <c r="I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1586.51667</v>
      </c>
      <c r="J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1452.0866700000001</v>
      </c>
      <c r="K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1553.5966699999999</v>
      </c>
      <c r="L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1508.74667</v>
      </c>
      <c r="M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1443.2566699999998</v>
      </c>
      <c r="N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1391.4266699999998</v>
      </c>
      <c r="O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1391.3166699999999</v>
      </c>
      <c r="P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1402.8766700000001</v>
      </c>
      <c r="Q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1414.43667</v>
      </c>
      <c r="R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1414.9466699999998</v>
      </c>
      <c r="S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1392.7166699999998</v>
      </c>
      <c r="T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1394.74667</v>
      </c>
      <c r="U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1467.0966699999999</v>
      </c>
      <c r="V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1450.3866699999999</v>
      </c>
      <c r="W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1510.1266699999999</v>
      </c>
      <c r="X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1661.8266699999999</v>
      </c>
      <c r="Y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1520.22667</v>
      </c>
    </row>
    <row r="476" spans="1:25" x14ac:dyDescent="0.2">
      <c r="A476" s="78">
        <f t="shared" si="21"/>
        <v>42809</v>
      </c>
      <c r="B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1393.0866699999999</v>
      </c>
      <c r="C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1447.8766699999999</v>
      </c>
      <c r="D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1493.9266700000001</v>
      </c>
      <c r="E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1527.3866699999999</v>
      </c>
      <c r="F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1527.5666699999999</v>
      </c>
      <c r="G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1494.0766699999999</v>
      </c>
      <c r="H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1441.74667</v>
      </c>
      <c r="I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1603.4866699999998</v>
      </c>
      <c r="J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1478.5466699999999</v>
      </c>
      <c r="K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1552.5766699999999</v>
      </c>
      <c r="L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1483.0966699999999</v>
      </c>
      <c r="M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1467.53667</v>
      </c>
      <c r="N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1443.18667</v>
      </c>
      <c r="O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1443.3966699999999</v>
      </c>
      <c r="P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1443.0966699999999</v>
      </c>
      <c r="Q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1443.00667</v>
      </c>
      <c r="R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1441.1366699999999</v>
      </c>
      <c r="S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1460.1966699999998</v>
      </c>
      <c r="T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1451.9166700000001</v>
      </c>
      <c r="U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1472.74667</v>
      </c>
      <c r="V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1454.3566699999999</v>
      </c>
      <c r="W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1512.94667</v>
      </c>
      <c r="X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1666.5666700000002</v>
      </c>
      <c r="Y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1522.72667</v>
      </c>
    </row>
    <row r="477" spans="1:25" x14ac:dyDescent="0.2">
      <c r="A477" s="78">
        <f t="shared" si="21"/>
        <v>42810</v>
      </c>
      <c r="B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1392.6266699999999</v>
      </c>
      <c r="C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1462.3366699999999</v>
      </c>
      <c r="D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1493.5866699999999</v>
      </c>
      <c r="E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1527.3266699999999</v>
      </c>
      <c r="F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1527.24667</v>
      </c>
      <c r="G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1493.8966699999999</v>
      </c>
      <c r="H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1440.8266699999999</v>
      </c>
      <c r="I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1568.76667</v>
      </c>
      <c r="J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1426.4466699999998</v>
      </c>
      <c r="K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1507.8666699999999</v>
      </c>
      <c r="L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1482.6266700000001</v>
      </c>
      <c r="M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1470.8966699999999</v>
      </c>
      <c r="N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1446.1066699999999</v>
      </c>
      <c r="O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1445.4166700000001</v>
      </c>
      <c r="P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1444.47667</v>
      </c>
      <c r="Q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1444.28667</v>
      </c>
      <c r="R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1438.8466699999999</v>
      </c>
      <c r="S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1457.0766699999999</v>
      </c>
      <c r="T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1454.70667</v>
      </c>
      <c r="U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1493.6166699999999</v>
      </c>
      <c r="V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1452.8666699999999</v>
      </c>
      <c r="W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1500.78667</v>
      </c>
      <c r="X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1668.49667</v>
      </c>
      <c r="Y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1502.1366699999999</v>
      </c>
    </row>
    <row r="478" spans="1:25" x14ac:dyDescent="0.2">
      <c r="A478" s="78">
        <f t="shared" si="21"/>
        <v>42811</v>
      </c>
      <c r="B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1393.1366699999999</v>
      </c>
      <c r="C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1462.20667</v>
      </c>
      <c r="D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1518.53667</v>
      </c>
      <c r="E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1527.1066699999999</v>
      </c>
      <c r="F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1526.9266699999998</v>
      </c>
      <c r="G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1493.0766699999999</v>
      </c>
      <c r="H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1440.95667</v>
      </c>
      <c r="I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1568.0766699999999</v>
      </c>
      <c r="J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1438.99667</v>
      </c>
      <c r="K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1508.02667</v>
      </c>
      <c r="L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1483.1166699999999</v>
      </c>
      <c r="M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1472.6366699999999</v>
      </c>
      <c r="N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1446.24667</v>
      </c>
      <c r="O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1445.9666699999998</v>
      </c>
      <c r="P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1444.28667</v>
      </c>
      <c r="Q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1442.6666700000001</v>
      </c>
      <c r="R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1442.4466699999998</v>
      </c>
      <c r="S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1466.76667</v>
      </c>
      <c r="T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1423.2966699999999</v>
      </c>
      <c r="U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1454.97667</v>
      </c>
      <c r="V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1456.28667</v>
      </c>
      <c r="W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1519.4666699999998</v>
      </c>
      <c r="X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1664.1766699999998</v>
      </c>
      <c r="Y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1498.9466699999998</v>
      </c>
    </row>
    <row r="479" spans="1:25" x14ac:dyDescent="0.2">
      <c r="A479" s="78">
        <f t="shared" si="21"/>
        <v>42812</v>
      </c>
      <c r="B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1406.6266699999999</v>
      </c>
      <c r="C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1450.5866699999999</v>
      </c>
      <c r="D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1512.6666700000001</v>
      </c>
      <c r="E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1512.7166699999998</v>
      </c>
      <c r="F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1512.3666699999999</v>
      </c>
      <c r="G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1485.3766699999999</v>
      </c>
      <c r="H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1427.1766699999998</v>
      </c>
      <c r="I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1390.0766699999999</v>
      </c>
      <c r="J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1435.03667</v>
      </c>
      <c r="K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1461.3066699999999</v>
      </c>
      <c r="L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1437.2966699999999</v>
      </c>
      <c r="M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1413.97667</v>
      </c>
      <c r="N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1414.0566699999999</v>
      </c>
      <c r="O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1612.1466700000001</v>
      </c>
      <c r="P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1610.3166700000002</v>
      </c>
      <c r="Q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1596.03667</v>
      </c>
      <c r="R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1480.1066699999999</v>
      </c>
      <c r="S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1400.5566699999999</v>
      </c>
      <c r="T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1567.1566699999998</v>
      </c>
      <c r="U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1638.45667</v>
      </c>
      <c r="V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1599.3166700000002</v>
      </c>
      <c r="W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1531.22667</v>
      </c>
      <c r="X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1417.01667</v>
      </c>
      <c r="Y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1545.28667</v>
      </c>
    </row>
    <row r="480" spans="1:25" x14ac:dyDescent="0.2">
      <c r="A480" s="78">
        <f t="shared" si="21"/>
        <v>42813</v>
      </c>
      <c r="B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1419.1166699999999</v>
      </c>
      <c r="C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1450.98667</v>
      </c>
      <c r="D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1467.6266700000001</v>
      </c>
      <c r="E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1512.6066699999999</v>
      </c>
      <c r="F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1512.6366699999999</v>
      </c>
      <c r="G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1484.95667</v>
      </c>
      <c r="H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1467.9266699999998</v>
      </c>
      <c r="I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1427.47667</v>
      </c>
      <c r="J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1431.2966699999999</v>
      </c>
      <c r="K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1496.43667</v>
      </c>
      <c r="L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1462.1166699999999</v>
      </c>
      <c r="M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1462.2566699999998</v>
      </c>
      <c r="N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1461.9666699999998</v>
      </c>
      <c r="O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1575.5666700000002</v>
      </c>
      <c r="P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1575.2766700000002</v>
      </c>
      <c r="Q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1556.93667</v>
      </c>
      <c r="R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1495.8166699999999</v>
      </c>
      <c r="S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1438.02667</v>
      </c>
      <c r="T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1556.1466700000001</v>
      </c>
      <c r="U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1653.5766699999999</v>
      </c>
      <c r="V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1597.45667</v>
      </c>
      <c r="W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1538.8166699999999</v>
      </c>
      <c r="X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1399.8966700000001</v>
      </c>
      <c r="Y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1525.75667</v>
      </c>
    </row>
    <row r="481" spans="1:25" x14ac:dyDescent="0.2">
      <c r="A481" s="78">
        <f t="shared" si="21"/>
        <v>42814</v>
      </c>
      <c r="B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1406.5866699999999</v>
      </c>
      <c r="C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1479.0966699999999</v>
      </c>
      <c r="D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1519.8866699999999</v>
      </c>
      <c r="E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1528.5766699999999</v>
      </c>
      <c r="F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1528.47667</v>
      </c>
      <c r="G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1494.8466699999999</v>
      </c>
      <c r="H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1442.0666699999999</v>
      </c>
      <c r="I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1569.4266699999998</v>
      </c>
      <c r="J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1439.4066699999998</v>
      </c>
      <c r="K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1508.4166700000001</v>
      </c>
      <c r="L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1467.4466699999998</v>
      </c>
      <c r="M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1454.8466699999999</v>
      </c>
      <c r="N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1444.72667</v>
      </c>
      <c r="O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1435.9166699999998</v>
      </c>
      <c r="P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1435.1766699999998</v>
      </c>
      <c r="Q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1442.6166699999999</v>
      </c>
      <c r="R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1442.6366699999999</v>
      </c>
      <c r="S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1466.1066699999999</v>
      </c>
      <c r="T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1424.6566699999998</v>
      </c>
      <c r="U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1457.98667</v>
      </c>
      <c r="V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1457.93667</v>
      </c>
      <c r="W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1533.3466699999999</v>
      </c>
      <c r="X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1664.0266700000002</v>
      </c>
      <c r="Y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1499.1466699999999</v>
      </c>
    </row>
    <row r="482" spans="1:25" x14ac:dyDescent="0.2">
      <c r="A482" s="78">
        <f t="shared" si="21"/>
        <v>42815</v>
      </c>
      <c r="B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1407.6766699999998</v>
      </c>
      <c r="C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1440.6066700000001</v>
      </c>
      <c r="D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1478.24667</v>
      </c>
      <c r="E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1494.1566699999998</v>
      </c>
      <c r="F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1494.02667</v>
      </c>
      <c r="G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1494.1366699999999</v>
      </c>
      <c r="H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1406.71667</v>
      </c>
      <c r="I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1569.3466699999999</v>
      </c>
      <c r="J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1439.1366699999999</v>
      </c>
      <c r="K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1508.7366699999998</v>
      </c>
      <c r="L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1467.8566699999999</v>
      </c>
      <c r="M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1456.77667</v>
      </c>
      <c r="N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1446.97667</v>
      </c>
      <c r="O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1438.0766699999999</v>
      </c>
      <c r="P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1436.70667</v>
      </c>
      <c r="Q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1444.78667</v>
      </c>
      <c r="R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1444.99667</v>
      </c>
      <c r="S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1468.8866699999999</v>
      </c>
      <c r="T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1426.6166699999999</v>
      </c>
      <c r="U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1459.45667</v>
      </c>
      <c r="V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1459.1366699999999</v>
      </c>
      <c r="W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1535.5566699999999</v>
      </c>
      <c r="X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1690.93667</v>
      </c>
      <c r="Y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1514.0766699999999</v>
      </c>
    </row>
    <row r="483" spans="1:25" x14ac:dyDescent="0.2">
      <c r="A483" s="78">
        <f t="shared" si="21"/>
        <v>42816</v>
      </c>
      <c r="B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1408.68667</v>
      </c>
      <c r="C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1440.1466700000001</v>
      </c>
      <c r="D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1493.70667</v>
      </c>
      <c r="E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1518.8166699999999</v>
      </c>
      <c r="F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1518.8166699999999</v>
      </c>
      <c r="G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1493.8966699999999</v>
      </c>
      <c r="H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1441.01667</v>
      </c>
      <c r="I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1567.97667</v>
      </c>
      <c r="J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1439.0766699999999</v>
      </c>
      <c r="K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1509.3266699999999</v>
      </c>
      <c r="L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1468.24667</v>
      </c>
      <c r="M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1460.9266699999998</v>
      </c>
      <c r="N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1443.8166699999999</v>
      </c>
      <c r="O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1435.49667</v>
      </c>
      <c r="P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1435.2166699999998</v>
      </c>
      <c r="Q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1443.22667</v>
      </c>
      <c r="R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1443.0466699999999</v>
      </c>
      <c r="S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1466.7966699999999</v>
      </c>
      <c r="T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1425.0666699999999</v>
      </c>
      <c r="U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1456.5466699999999</v>
      </c>
      <c r="V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1456.9166700000001</v>
      </c>
      <c r="W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1529.70667</v>
      </c>
      <c r="X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1671.8566700000001</v>
      </c>
      <c r="Y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1478.7166699999998</v>
      </c>
    </row>
    <row r="484" spans="1:25" x14ac:dyDescent="0.2">
      <c r="A484" s="78">
        <f t="shared" si="21"/>
        <v>42817</v>
      </c>
      <c r="B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1393.1966699999998</v>
      </c>
      <c r="C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1463.1266700000001</v>
      </c>
      <c r="D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1494.3666699999999</v>
      </c>
      <c r="E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1519.1966699999998</v>
      </c>
      <c r="F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1519.1966699999998</v>
      </c>
      <c r="G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1494.18667</v>
      </c>
      <c r="H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1441.28667</v>
      </c>
      <c r="I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1569.1966700000003</v>
      </c>
      <c r="J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1439.2966699999999</v>
      </c>
      <c r="K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1509.0566699999999</v>
      </c>
      <c r="L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1468.21667</v>
      </c>
      <c r="M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1416.99667</v>
      </c>
      <c r="N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1417.5566699999999</v>
      </c>
      <c r="O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1417.5566699999999</v>
      </c>
      <c r="P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1417.48667</v>
      </c>
      <c r="Q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1440.9266699999998</v>
      </c>
      <c r="R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1440.68667</v>
      </c>
      <c r="S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1461.8966700000001</v>
      </c>
      <c r="T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1423.95667</v>
      </c>
      <c r="U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1456.0466699999999</v>
      </c>
      <c r="V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1457.0666699999999</v>
      </c>
      <c r="W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1523.5566699999999</v>
      </c>
      <c r="X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1643.8066699999999</v>
      </c>
      <c r="Y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1508.74667</v>
      </c>
    </row>
    <row r="485" spans="1:25" x14ac:dyDescent="0.2">
      <c r="A485" s="78">
        <f t="shared" si="21"/>
        <v>42818</v>
      </c>
      <c r="B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1393.3866699999999</v>
      </c>
      <c r="C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1478.76667</v>
      </c>
      <c r="D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1511.3266699999999</v>
      </c>
      <c r="E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1546.0766699999999</v>
      </c>
      <c r="F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1545.99667</v>
      </c>
      <c r="G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1494.5966699999999</v>
      </c>
      <c r="H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1441.28667</v>
      </c>
      <c r="I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1569.1766700000003</v>
      </c>
      <c r="J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1472.52667</v>
      </c>
      <c r="K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1573.5066700000002</v>
      </c>
      <c r="L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1509.2966699999999</v>
      </c>
      <c r="M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1400.8166699999999</v>
      </c>
      <c r="N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1400.9266699999998</v>
      </c>
      <c r="O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1400.8566699999999</v>
      </c>
      <c r="P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1400.8766699999999</v>
      </c>
      <c r="Q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1400.6466700000001</v>
      </c>
      <c r="R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1440.47667</v>
      </c>
      <c r="S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1463.72667</v>
      </c>
      <c r="T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1424.7966699999999</v>
      </c>
      <c r="U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1461.23667</v>
      </c>
      <c r="V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1458.6766699999998</v>
      </c>
      <c r="W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1530.3866699999999</v>
      </c>
      <c r="X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1668.3866699999999</v>
      </c>
      <c r="Y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1508.43667</v>
      </c>
    </row>
    <row r="486" spans="1:25" x14ac:dyDescent="0.2">
      <c r="A486" s="78">
        <f t="shared" si="21"/>
        <v>42819</v>
      </c>
      <c r="B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1389.6366699999999</v>
      </c>
      <c r="C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1485.5666699999999</v>
      </c>
      <c r="D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1503.6266699999999</v>
      </c>
      <c r="E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1512.77667</v>
      </c>
      <c r="F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1512.68667</v>
      </c>
      <c r="G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1485.01667</v>
      </c>
      <c r="H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1467.8966700000001</v>
      </c>
      <c r="I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1421.6466700000001</v>
      </c>
      <c r="J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1454.72667</v>
      </c>
      <c r="K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1496.1166699999999</v>
      </c>
      <c r="L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1461.5666699999999</v>
      </c>
      <c r="M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1461.3066699999999</v>
      </c>
      <c r="N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1461.02667</v>
      </c>
      <c r="O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1636.1766699999998</v>
      </c>
      <c r="P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1632.0666700000002</v>
      </c>
      <c r="Q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1604.24667</v>
      </c>
      <c r="R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1496.3866699999999</v>
      </c>
      <c r="S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1438.0066699999998</v>
      </c>
      <c r="T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1577.7166700000002</v>
      </c>
      <c r="U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1680.8266699999999</v>
      </c>
      <c r="V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1616.68667</v>
      </c>
      <c r="W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1545.3466699999999</v>
      </c>
      <c r="X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1399.27667</v>
      </c>
      <c r="Y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1551.27667</v>
      </c>
    </row>
    <row r="487" spans="1:25" x14ac:dyDescent="0.2">
      <c r="A487" s="78">
        <f t="shared" si="21"/>
        <v>42820</v>
      </c>
      <c r="B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1389.3666699999999</v>
      </c>
      <c r="C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1467.6266700000001</v>
      </c>
      <c r="D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1512.74667</v>
      </c>
      <c r="E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1512.74667</v>
      </c>
      <c r="F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1512.6066699999999</v>
      </c>
      <c r="G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1485.1666700000001</v>
      </c>
      <c r="H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1426.6566699999998</v>
      </c>
      <c r="I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1396.95667</v>
      </c>
      <c r="J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1433.6066699999999</v>
      </c>
      <c r="K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1514.5066699999998</v>
      </c>
      <c r="L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1524.8266699999999</v>
      </c>
      <c r="M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1524.5466699999999</v>
      </c>
      <c r="N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1553.53667</v>
      </c>
      <c r="O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1585.0866700000001</v>
      </c>
      <c r="P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1528.2366699999998</v>
      </c>
      <c r="Q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1519.5466699999999</v>
      </c>
      <c r="R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1605.9866700000002</v>
      </c>
      <c r="S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1478.24667</v>
      </c>
      <c r="T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1466.2566699999998</v>
      </c>
      <c r="U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1600.0866700000001</v>
      </c>
      <c r="V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1563.1566699999998</v>
      </c>
      <c r="W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1492.72667</v>
      </c>
      <c r="X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1436.8866699999999</v>
      </c>
      <c r="Y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1482.3466699999999</v>
      </c>
    </row>
    <row r="488" spans="1:25" x14ac:dyDescent="0.2">
      <c r="A488" s="78">
        <f t="shared" si="21"/>
        <v>42821</v>
      </c>
      <c r="B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1393.2766699999997</v>
      </c>
      <c r="C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1478.48667</v>
      </c>
      <c r="D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1511.1766700000001</v>
      </c>
      <c r="E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1546.02667</v>
      </c>
      <c r="F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1546.18667</v>
      </c>
      <c r="G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1519.50667</v>
      </c>
      <c r="H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1463.75667</v>
      </c>
      <c r="I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1586.0066700000002</v>
      </c>
      <c r="J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1492.9166700000001</v>
      </c>
      <c r="K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1602.49667</v>
      </c>
      <c r="L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1553.6166699999999</v>
      </c>
      <c r="M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1401.97667</v>
      </c>
      <c r="N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1408.6766699999998</v>
      </c>
      <c r="O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1408.53667</v>
      </c>
      <c r="P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1402.1966699999998</v>
      </c>
      <c r="Q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1402.4666699999998</v>
      </c>
      <c r="R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1445.18667</v>
      </c>
      <c r="S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1461.0066699999998</v>
      </c>
      <c r="T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1427.7566699999998</v>
      </c>
      <c r="U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1458.8166699999999</v>
      </c>
      <c r="V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1460.3766700000001</v>
      </c>
      <c r="W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1508.46667</v>
      </c>
      <c r="X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1638.5866700000001</v>
      </c>
      <c r="Y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1471.3166699999999</v>
      </c>
    </row>
    <row r="489" spans="1:25" x14ac:dyDescent="0.2">
      <c r="A489" s="78">
        <f t="shared" si="21"/>
        <v>42822</v>
      </c>
      <c r="B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1418.20667</v>
      </c>
      <c r="C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1433.6566699999998</v>
      </c>
      <c r="D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1462.95667</v>
      </c>
      <c r="E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1478.22667</v>
      </c>
      <c r="F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1478.3166699999999</v>
      </c>
      <c r="G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1463.00667</v>
      </c>
      <c r="H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1406.3566699999999</v>
      </c>
      <c r="I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1568.97667</v>
      </c>
      <c r="J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1438.8966700000001</v>
      </c>
      <c r="K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1533.97667</v>
      </c>
      <c r="L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1507.97667</v>
      </c>
      <c r="M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1446.8866699999999</v>
      </c>
      <c r="N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1421.00667</v>
      </c>
      <c r="O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1421.51667</v>
      </c>
      <c r="P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1403.6666699999998</v>
      </c>
      <c r="Q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1403.77667</v>
      </c>
      <c r="R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1447.4366699999998</v>
      </c>
      <c r="S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1447.26667</v>
      </c>
      <c r="T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1429.47667</v>
      </c>
      <c r="U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1460.5566699999999</v>
      </c>
      <c r="V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1460.9866699999998</v>
      </c>
      <c r="W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1508.1566699999998</v>
      </c>
      <c r="X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1662.6966699999998</v>
      </c>
      <c r="Y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1504.1766699999998</v>
      </c>
    </row>
    <row r="490" spans="1:25" x14ac:dyDescent="0.2">
      <c r="A490" s="78">
        <f t="shared" si="21"/>
        <v>42823</v>
      </c>
      <c r="B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1406.2166699999998</v>
      </c>
      <c r="C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1478.49667</v>
      </c>
      <c r="D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1463.0966699999999</v>
      </c>
      <c r="E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1494.6366699999999</v>
      </c>
      <c r="F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1494.76667</v>
      </c>
      <c r="G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1478.8966699999999</v>
      </c>
      <c r="H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1434.7966699999999</v>
      </c>
      <c r="I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1631.6066700000001</v>
      </c>
      <c r="J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1439.8966699999999</v>
      </c>
      <c r="K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1535.0966699999999</v>
      </c>
      <c r="L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1509.3766699999999</v>
      </c>
      <c r="M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1450.51667</v>
      </c>
      <c r="N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1422.3766700000001</v>
      </c>
      <c r="O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1402.6466700000001</v>
      </c>
      <c r="P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1414.3566699999999</v>
      </c>
      <c r="Q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1414.26667</v>
      </c>
      <c r="R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1402.3566699999999</v>
      </c>
      <c r="S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1402.8066699999999</v>
      </c>
      <c r="T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1432.22667</v>
      </c>
      <c r="U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1441.3666699999999</v>
      </c>
      <c r="V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1463.2966699999999</v>
      </c>
      <c r="W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1449.71667</v>
      </c>
      <c r="X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1663.0666700000002</v>
      </c>
      <c r="Y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1513.8566699999999</v>
      </c>
    </row>
    <row r="491" spans="1:25" x14ac:dyDescent="0.2">
      <c r="A491" s="78">
        <f t="shared" si="21"/>
        <v>42824</v>
      </c>
      <c r="B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1405.5766699999999</v>
      </c>
      <c r="C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1433.3666699999999</v>
      </c>
      <c r="D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1478.3566699999999</v>
      </c>
      <c r="E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1494.3566699999999</v>
      </c>
      <c r="F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1494.6266700000001</v>
      </c>
      <c r="G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1478.47667</v>
      </c>
      <c r="H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1434.25667</v>
      </c>
      <c r="I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1551.3266699999999</v>
      </c>
      <c r="J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1464.9166700000001</v>
      </c>
      <c r="K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1543.4166699999998</v>
      </c>
      <c r="L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1534.45667</v>
      </c>
      <c r="M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1403.3566700000001</v>
      </c>
      <c r="N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1402.3566699999999</v>
      </c>
      <c r="O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1407.8566700000001</v>
      </c>
      <c r="P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1437.9866699999998</v>
      </c>
      <c r="Q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1437.20667</v>
      </c>
      <c r="R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1450.0666699999999</v>
      </c>
      <c r="S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1449.93667</v>
      </c>
      <c r="T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1498.8166699999999</v>
      </c>
      <c r="U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1430.49667</v>
      </c>
      <c r="V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1395.3866699999999</v>
      </c>
      <c r="W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1450.0566699999999</v>
      </c>
      <c r="X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1639.51667</v>
      </c>
      <c r="Y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1462.9066699999998</v>
      </c>
    </row>
    <row r="492" spans="1:25" x14ac:dyDescent="0.2">
      <c r="A492" s="78">
        <f t="shared" si="21"/>
        <v>42825</v>
      </c>
      <c r="B492" s="13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1419.45667</v>
      </c>
      <c r="C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1463.0666699999999</v>
      </c>
      <c r="D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1494.5466699999999</v>
      </c>
      <c r="E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1510.93667</v>
      </c>
      <c r="F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1519.6466700000001</v>
      </c>
      <c r="G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1519.6566699999998</v>
      </c>
      <c r="H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1463.8566699999999</v>
      </c>
      <c r="I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1585.8266699999999</v>
      </c>
      <c r="J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1464.3866699999999</v>
      </c>
      <c r="K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1551.3166699999999</v>
      </c>
      <c r="L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1466.1566699999998</v>
      </c>
      <c r="M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1470.1566699999998</v>
      </c>
      <c r="N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1460.00667</v>
      </c>
      <c r="O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1460.1366699999999</v>
      </c>
      <c r="P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1451.50667</v>
      </c>
      <c r="Q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1450.48667</v>
      </c>
      <c r="R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1443.8966699999999</v>
      </c>
      <c r="S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1442.98667</v>
      </c>
      <c r="T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1410.8166699999999</v>
      </c>
      <c r="U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1427.7166699999998</v>
      </c>
      <c r="V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1395.49667</v>
      </c>
      <c r="W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1529.71667</v>
      </c>
      <c r="X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1656.3166700000002</v>
      </c>
      <c r="Y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1513.26667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5" t="s">
        <v>48</v>
      </c>
      <c r="B495" s="186" t="s">
        <v>121</v>
      </c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8"/>
    </row>
    <row r="496" spans="1:25" ht="12.75" x14ac:dyDescent="0.2">
      <c r="A496" s="176"/>
      <c r="B496" s="189"/>
      <c r="C496" s="190"/>
      <c r="D496" s="190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1"/>
    </row>
    <row r="497" spans="1:25" ht="12.75" x14ac:dyDescent="0.2">
      <c r="A497" s="176"/>
      <c r="B497" s="178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0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5" ht="12.75" x14ac:dyDescent="0.2">
      <c r="A498" s="177"/>
      <c r="B498" s="179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1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5" x14ac:dyDescent="0.2">
      <c r="A499" s="78">
        <f>A462</f>
        <v>42795</v>
      </c>
      <c r="B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1456.3966700000001</v>
      </c>
      <c r="C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1393.3466699999999</v>
      </c>
      <c r="D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1376.3966700000001</v>
      </c>
      <c r="E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1387.6566699999998</v>
      </c>
      <c r="F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1401.8066699999999</v>
      </c>
      <c r="G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1375.77667</v>
      </c>
      <c r="H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1414.1766699999998</v>
      </c>
      <c r="I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1432.6366699999999</v>
      </c>
      <c r="J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1373.5666699999999</v>
      </c>
      <c r="K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1418.1766699999998</v>
      </c>
      <c r="L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1390.5766699999999</v>
      </c>
      <c r="M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1445.3466699999999</v>
      </c>
      <c r="N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1441.50667</v>
      </c>
      <c r="O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1441.2166699999998</v>
      </c>
      <c r="P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1407.8266699999999</v>
      </c>
      <c r="Q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1405.97667</v>
      </c>
      <c r="R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1455.0966699999999</v>
      </c>
      <c r="S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1498.49667</v>
      </c>
      <c r="T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1595.3866699999999</v>
      </c>
      <c r="U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1603.47667</v>
      </c>
      <c r="V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1589.3666699999999</v>
      </c>
      <c r="W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1635.20667</v>
      </c>
      <c r="X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1788.2566700000002</v>
      </c>
      <c r="Y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1636.9666699999998</v>
      </c>
    </row>
    <row r="500" spans="1:25" x14ac:dyDescent="0.2">
      <c r="A500" s="78">
        <f>A499+1</f>
        <v>42796</v>
      </c>
      <c r="B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1397.8566700000001</v>
      </c>
      <c r="C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1392.0966699999999</v>
      </c>
      <c r="D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1397.51667</v>
      </c>
      <c r="E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1397.5866699999999</v>
      </c>
      <c r="F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1398.0966699999999</v>
      </c>
      <c r="G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1378.3366699999999</v>
      </c>
      <c r="H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1397.1866699999998</v>
      </c>
      <c r="I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1468.49667</v>
      </c>
      <c r="J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1387.45667</v>
      </c>
      <c r="K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1443.47667</v>
      </c>
      <c r="L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1443.6266699999999</v>
      </c>
      <c r="M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1454.8266699999999</v>
      </c>
      <c r="N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1393.77667</v>
      </c>
      <c r="O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1377.6966699999998</v>
      </c>
      <c r="P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1381.5566699999999</v>
      </c>
      <c r="Q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1381.3966700000001</v>
      </c>
      <c r="R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1393.6966699999998</v>
      </c>
      <c r="S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1392.6166699999999</v>
      </c>
      <c r="T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1482.72667</v>
      </c>
      <c r="U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1450.3766699999999</v>
      </c>
      <c r="V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1433.5666699999999</v>
      </c>
      <c r="W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1532.0566699999999</v>
      </c>
      <c r="X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1670.5566699999999</v>
      </c>
      <c r="Y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1518.3566700000001</v>
      </c>
    </row>
    <row r="501" spans="1:25" x14ac:dyDescent="0.2">
      <c r="A501" s="78">
        <f t="shared" ref="A501:A529" si="22">A500+1</f>
        <v>42797</v>
      </c>
      <c r="B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1411.3966700000001</v>
      </c>
      <c r="C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1404.3666699999999</v>
      </c>
      <c r="D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1447.1066700000001</v>
      </c>
      <c r="E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1447.1366699999999</v>
      </c>
      <c r="F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1447.76667</v>
      </c>
      <c r="G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1405.0266699999997</v>
      </c>
      <c r="H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1405.0066699999998</v>
      </c>
      <c r="I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1461.8666699999999</v>
      </c>
      <c r="J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1423.6566699999998</v>
      </c>
      <c r="K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1518.1666699999998</v>
      </c>
      <c r="L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1518.21667</v>
      </c>
      <c r="M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1400.0666699999999</v>
      </c>
      <c r="N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1393.6266700000001</v>
      </c>
      <c r="O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1393.43667</v>
      </c>
      <c r="P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1423.26667</v>
      </c>
      <c r="Q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1423.18667</v>
      </c>
      <c r="R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1422.9266699999998</v>
      </c>
      <c r="S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1398.24667</v>
      </c>
      <c r="T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1436.1566699999998</v>
      </c>
      <c r="U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1456.9166700000001</v>
      </c>
      <c r="V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1446.7766699999997</v>
      </c>
      <c r="W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1523.8066699999999</v>
      </c>
      <c r="X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1672.5666700000002</v>
      </c>
      <c r="Y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1516.5966699999999</v>
      </c>
    </row>
    <row r="502" spans="1:25" x14ac:dyDescent="0.2">
      <c r="A502" s="78">
        <f t="shared" si="22"/>
        <v>42798</v>
      </c>
      <c r="B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1425.0866699999999</v>
      </c>
      <c r="C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1435.0666699999999</v>
      </c>
      <c r="D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1451.6066699999999</v>
      </c>
      <c r="E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1451.6766699999998</v>
      </c>
      <c r="F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1452.27667</v>
      </c>
      <c r="G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1411.8666699999999</v>
      </c>
      <c r="H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1401.8166699999999</v>
      </c>
      <c r="I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1427.1566699999998</v>
      </c>
      <c r="J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1551.4266699999998</v>
      </c>
      <c r="K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1384.6366699999999</v>
      </c>
      <c r="L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1385.02667</v>
      </c>
      <c r="M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1384.8066699999999</v>
      </c>
      <c r="N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1384.53667</v>
      </c>
      <c r="O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1671.5066700000002</v>
      </c>
      <c r="P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1657.5666700000002</v>
      </c>
      <c r="Q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1644.5866700000001</v>
      </c>
      <c r="R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1413.73667</v>
      </c>
      <c r="S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1376.5866699999999</v>
      </c>
      <c r="T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1613.3366700000001</v>
      </c>
      <c r="U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1701.95667</v>
      </c>
      <c r="V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1645.72667</v>
      </c>
      <c r="W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1534.21667</v>
      </c>
      <c r="X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1419.6466700000001</v>
      </c>
      <c r="Y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1544.76667</v>
      </c>
    </row>
    <row r="503" spans="1:25" x14ac:dyDescent="0.2">
      <c r="A503" s="78">
        <f t="shared" si="22"/>
        <v>42799</v>
      </c>
      <c r="B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1422.20667</v>
      </c>
      <c r="C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1434.72667</v>
      </c>
      <c r="D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1450.77667</v>
      </c>
      <c r="E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1450.8066699999999</v>
      </c>
      <c r="F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1451.7566699999998</v>
      </c>
      <c r="G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1411.43667</v>
      </c>
      <c r="H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1396.3966699999999</v>
      </c>
      <c r="I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1424.6266699999999</v>
      </c>
      <c r="J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1544.6066699999999</v>
      </c>
      <c r="K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1398.1966699999998</v>
      </c>
      <c r="L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1421.2966699999999</v>
      </c>
      <c r="M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1421.2966699999999</v>
      </c>
      <c r="N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1420.76667</v>
      </c>
      <c r="O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1590.49667</v>
      </c>
      <c r="P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1556.6266699999999</v>
      </c>
      <c r="Q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1553.4666699999998</v>
      </c>
      <c r="R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1461.3666699999999</v>
      </c>
      <c r="S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1384.7566699999998</v>
      </c>
      <c r="T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1538.7366699999998</v>
      </c>
      <c r="U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1626.8266699999999</v>
      </c>
      <c r="V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1581.97667</v>
      </c>
      <c r="W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1503.0466699999999</v>
      </c>
      <c r="X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1379.3766699999999</v>
      </c>
      <c r="Y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1517.4666699999998</v>
      </c>
    </row>
    <row r="504" spans="1:25" x14ac:dyDescent="0.2">
      <c r="A504" s="78">
        <f t="shared" si="22"/>
        <v>42800</v>
      </c>
      <c r="B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1394.1366699999999</v>
      </c>
      <c r="C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1431.97667</v>
      </c>
      <c r="D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1477.5866699999999</v>
      </c>
      <c r="E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1493.6066699999999</v>
      </c>
      <c r="F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1477.18667</v>
      </c>
      <c r="G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1447.3566699999999</v>
      </c>
      <c r="H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1378.6566699999998</v>
      </c>
      <c r="I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1518.9266699999998</v>
      </c>
      <c r="J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1435.8166699999999</v>
      </c>
      <c r="K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1516.8566699999999</v>
      </c>
      <c r="L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1517.01667</v>
      </c>
      <c r="M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1439.8866699999999</v>
      </c>
      <c r="N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1440.6466699999999</v>
      </c>
      <c r="O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1440.24667</v>
      </c>
      <c r="P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1423.3866699999999</v>
      </c>
      <c r="Q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1406.02667</v>
      </c>
      <c r="R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1375.3466699999999</v>
      </c>
      <c r="S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1396.8966700000001</v>
      </c>
      <c r="T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1446.3666699999999</v>
      </c>
      <c r="U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1468.3266699999999</v>
      </c>
      <c r="V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1443.19667</v>
      </c>
      <c r="W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1523.9066699999998</v>
      </c>
      <c r="X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1677.0466700000002</v>
      </c>
      <c r="Y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1513.95667</v>
      </c>
    </row>
    <row r="505" spans="1:25" x14ac:dyDescent="0.2">
      <c r="A505" s="78">
        <f t="shared" si="22"/>
        <v>42801</v>
      </c>
      <c r="B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1393.45667</v>
      </c>
      <c r="C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1432.43667</v>
      </c>
      <c r="D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1477.97667</v>
      </c>
      <c r="E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1494.0966699999999</v>
      </c>
      <c r="F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1477.8966700000001</v>
      </c>
      <c r="G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1447.3166699999999</v>
      </c>
      <c r="H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1392.0766699999999</v>
      </c>
      <c r="I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1567.7366700000002</v>
      </c>
      <c r="J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1476.48667</v>
      </c>
      <c r="K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1584.0266700000002</v>
      </c>
      <c r="L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1535.7366699999998</v>
      </c>
      <c r="M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1393.48667</v>
      </c>
      <c r="N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1393.00667</v>
      </c>
      <c r="O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1392.6466700000001</v>
      </c>
      <c r="P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1392.52667</v>
      </c>
      <c r="Q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1392.6066699999999</v>
      </c>
      <c r="R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1375.3966700000001</v>
      </c>
      <c r="S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1408.51667</v>
      </c>
      <c r="T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1418.93667</v>
      </c>
      <c r="U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1455.48667</v>
      </c>
      <c r="V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1420.24667</v>
      </c>
      <c r="W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1491.8366700000001</v>
      </c>
      <c r="X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1670.9466699999998</v>
      </c>
      <c r="Y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1479.5966699999999</v>
      </c>
    </row>
    <row r="506" spans="1:25" x14ac:dyDescent="0.2">
      <c r="A506" s="78">
        <f t="shared" si="22"/>
        <v>42802</v>
      </c>
      <c r="B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1374.6566699999998</v>
      </c>
      <c r="C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1451.50667</v>
      </c>
      <c r="D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1524.3666699999999</v>
      </c>
      <c r="E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1524.1966699999998</v>
      </c>
      <c r="F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1524.1366699999999</v>
      </c>
      <c r="G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1495.8266699999999</v>
      </c>
      <c r="H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1468.74667</v>
      </c>
      <c r="I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1435.5866699999999</v>
      </c>
      <c r="J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1413.6366699999999</v>
      </c>
      <c r="K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1610.8466699999999</v>
      </c>
      <c r="L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1516.4266699999998</v>
      </c>
      <c r="M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1516.3766699999999</v>
      </c>
      <c r="N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1535.78667</v>
      </c>
      <c r="O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1551.4366699999998</v>
      </c>
      <c r="P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1549.8166699999999</v>
      </c>
      <c r="Q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1588.2366700000002</v>
      </c>
      <c r="R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1388.78667</v>
      </c>
      <c r="S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1423.75667</v>
      </c>
      <c r="T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1509.3466699999999</v>
      </c>
      <c r="U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1608.2166699999998</v>
      </c>
      <c r="V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1578.2366700000002</v>
      </c>
      <c r="W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1494.3566700000001</v>
      </c>
      <c r="X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1383.3966700000001</v>
      </c>
      <c r="Y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1544.5666699999999</v>
      </c>
    </row>
    <row r="507" spans="1:25" x14ac:dyDescent="0.2">
      <c r="A507" s="78">
        <f t="shared" si="22"/>
        <v>42803</v>
      </c>
      <c r="B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1390.3566699999999</v>
      </c>
      <c r="C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1432.8666699999999</v>
      </c>
      <c r="D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1478.3766700000001</v>
      </c>
      <c r="E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1494.51667</v>
      </c>
      <c r="F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1494.68667</v>
      </c>
      <c r="G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1462.8566699999999</v>
      </c>
      <c r="H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1405.6266699999999</v>
      </c>
      <c r="I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1552.0566699999999</v>
      </c>
      <c r="J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1449.68667</v>
      </c>
      <c r="K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1555.52667</v>
      </c>
      <c r="L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1501.3066699999999</v>
      </c>
      <c r="M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1424.1466699999999</v>
      </c>
      <c r="N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1393.78667</v>
      </c>
      <c r="O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1411.47667</v>
      </c>
      <c r="P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1411.48667</v>
      </c>
      <c r="Q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1423.77667</v>
      </c>
      <c r="R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1424.0766699999999</v>
      </c>
      <c r="S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1413.8766700000001</v>
      </c>
      <c r="T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1384.24667</v>
      </c>
      <c r="U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1435.8166699999999</v>
      </c>
      <c r="V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1379.6266700000001</v>
      </c>
      <c r="W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1471.1066700000001</v>
      </c>
      <c r="X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1624.5866700000001</v>
      </c>
      <c r="Y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1473.25667</v>
      </c>
    </row>
    <row r="508" spans="1:25" x14ac:dyDescent="0.2">
      <c r="A508" s="78">
        <f t="shared" si="22"/>
        <v>42804</v>
      </c>
      <c r="B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1378.8266699999999</v>
      </c>
      <c r="C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1462.7566699999998</v>
      </c>
      <c r="D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1478.5666699999999</v>
      </c>
      <c r="E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1494.6666700000001</v>
      </c>
      <c r="F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1494.7966699999999</v>
      </c>
      <c r="G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1463.0566699999999</v>
      </c>
      <c r="H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1405.22667</v>
      </c>
      <c r="I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1550.93667</v>
      </c>
      <c r="J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1449.1766699999998</v>
      </c>
      <c r="K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1517.4066699999998</v>
      </c>
      <c r="L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1491.5566699999999</v>
      </c>
      <c r="M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1402.00667</v>
      </c>
      <c r="N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1399.1266700000001</v>
      </c>
      <c r="O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1410.8566700000001</v>
      </c>
      <c r="P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1410.8466699999999</v>
      </c>
      <c r="Q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1423.1966699999998</v>
      </c>
      <c r="R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1393.1766699999998</v>
      </c>
      <c r="S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1421.9866699999998</v>
      </c>
      <c r="T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1406.26667</v>
      </c>
      <c r="U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1455.78667</v>
      </c>
      <c r="V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1438.48667</v>
      </c>
      <c r="W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1486.70667</v>
      </c>
      <c r="X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1639.8666699999999</v>
      </c>
      <c r="Y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1500.47667</v>
      </c>
    </row>
    <row r="509" spans="1:25" x14ac:dyDescent="0.2">
      <c r="A509" s="78">
        <f t="shared" si="22"/>
        <v>42805</v>
      </c>
      <c r="B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1418.1166699999999</v>
      </c>
      <c r="C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1419.1066699999999</v>
      </c>
      <c r="D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1451.53667</v>
      </c>
      <c r="E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1451.3666699999999</v>
      </c>
      <c r="F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1468.4366699999998</v>
      </c>
      <c r="G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1451.23667</v>
      </c>
      <c r="H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1403.45667</v>
      </c>
      <c r="I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1422.0466699999999</v>
      </c>
      <c r="J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1558.8866699999999</v>
      </c>
      <c r="K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1420.52667</v>
      </c>
      <c r="L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1420.70667</v>
      </c>
      <c r="M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1420.6066700000001</v>
      </c>
      <c r="N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1461.1466700000001</v>
      </c>
      <c r="O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1598.51667</v>
      </c>
      <c r="P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1558.3066699999999</v>
      </c>
      <c r="Q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1557.5866699999999</v>
      </c>
      <c r="R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1555.23667</v>
      </c>
      <c r="S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1462.8566699999999</v>
      </c>
      <c r="T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1509.0666699999999</v>
      </c>
      <c r="U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1589.8766700000001</v>
      </c>
      <c r="V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1565.6766699999998</v>
      </c>
      <c r="W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1473.6366699999999</v>
      </c>
      <c r="X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1383.1666700000001</v>
      </c>
      <c r="Y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1517.8566699999999</v>
      </c>
    </row>
    <row r="510" spans="1:25" x14ac:dyDescent="0.2">
      <c r="A510" s="78">
        <f t="shared" si="22"/>
        <v>42806</v>
      </c>
      <c r="B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1418.6766699999998</v>
      </c>
      <c r="C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1419.1566699999998</v>
      </c>
      <c r="D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1451.4466699999998</v>
      </c>
      <c r="E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1451.4866699999998</v>
      </c>
      <c r="F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1468.5566699999999</v>
      </c>
      <c r="G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1451.4066699999998</v>
      </c>
      <c r="H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1403.3266699999999</v>
      </c>
      <c r="I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1411.52667</v>
      </c>
      <c r="J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1468.01667</v>
      </c>
      <c r="K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1535.22667</v>
      </c>
      <c r="L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1497.22667</v>
      </c>
      <c r="M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1479.18667</v>
      </c>
      <c r="N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1506.6166699999999</v>
      </c>
      <c r="O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1565.5966699999999</v>
      </c>
      <c r="P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1544.9266699999998</v>
      </c>
      <c r="Q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1541.49667</v>
      </c>
      <c r="R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1556.5566699999999</v>
      </c>
      <c r="S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1463.3866699999999</v>
      </c>
      <c r="T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1509.8366699999999</v>
      </c>
      <c r="U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1587.6166699999999</v>
      </c>
      <c r="V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1565.3366700000001</v>
      </c>
      <c r="W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1472.4866699999998</v>
      </c>
      <c r="X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1397.6766699999998</v>
      </c>
      <c r="Y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1518.0966699999999</v>
      </c>
    </row>
    <row r="511" spans="1:25" x14ac:dyDescent="0.2">
      <c r="A511" s="78">
        <f t="shared" si="22"/>
        <v>42807</v>
      </c>
      <c r="B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1378.3366699999999</v>
      </c>
      <c r="C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1432.4666699999998</v>
      </c>
      <c r="D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1477.8966700000001</v>
      </c>
      <c r="E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1494.20667</v>
      </c>
      <c r="F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1493.6866699999998</v>
      </c>
      <c r="G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1461.8866699999999</v>
      </c>
      <c r="H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1425.3866699999999</v>
      </c>
      <c r="I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1550.4066699999998</v>
      </c>
      <c r="J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1435.1266699999999</v>
      </c>
      <c r="K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1490.48667</v>
      </c>
      <c r="L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1466.0466699999999</v>
      </c>
      <c r="M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1438.27667</v>
      </c>
      <c r="N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1375.4866699999998</v>
      </c>
      <c r="O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1392.49667</v>
      </c>
      <c r="P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1410.26667</v>
      </c>
      <c r="Q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1410.0566699999999</v>
      </c>
      <c r="R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1410.0566699999999</v>
      </c>
      <c r="S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1404.02667</v>
      </c>
      <c r="T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1383.24667</v>
      </c>
      <c r="U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1464.47667</v>
      </c>
      <c r="V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1443.8666699999999</v>
      </c>
      <c r="W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1494.26667</v>
      </c>
      <c r="X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1659.0066700000002</v>
      </c>
      <c r="Y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1506.95667</v>
      </c>
    </row>
    <row r="512" spans="1:25" x14ac:dyDescent="0.2">
      <c r="A512" s="78">
        <f t="shared" si="22"/>
        <v>42808</v>
      </c>
      <c r="B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1394.5066699999998</v>
      </c>
      <c r="C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1432.1666699999998</v>
      </c>
      <c r="D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1477.4866699999998</v>
      </c>
      <c r="E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1493.8066699999999</v>
      </c>
      <c r="F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1493.72667</v>
      </c>
      <c r="G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1478.0766699999999</v>
      </c>
      <c r="H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1426.43667</v>
      </c>
      <c r="I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1568.03667</v>
      </c>
      <c r="J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1435.96667</v>
      </c>
      <c r="K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1535.6966699999998</v>
      </c>
      <c r="L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1491.6266699999999</v>
      </c>
      <c r="M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1427.2966699999999</v>
      </c>
      <c r="N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1376.3766700000001</v>
      </c>
      <c r="O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1376.27667</v>
      </c>
      <c r="P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1387.6266700000001</v>
      </c>
      <c r="Q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1398.98667</v>
      </c>
      <c r="R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1399.4866699999998</v>
      </c>
      <c r="S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1377.6466700000001</v>
      </c>
      <c r="T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1379.6366699999999</v>
      </c>
      <c r="U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1450.71667</v>
      </c>
      <c r="V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1434.2966699999999</v>
      </c>
      <c r="W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1492.98667</v>
      </c>
      <c r="X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1642.01667</v>
      </c>
      <c r="Y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1502.9066699999998</v>
      </c>
    </row>
    <row r="513" spans="1:25" x14ac:dyDescent="0.2">
      <c r="A513" s="78">
        <f t="shared" si="22"/>
        <v>42809</v>
      </c>
      <c r="B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1378.0066699999998</v>
      </c>
      <c r="C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1431.8366699999999</v>
      </c>
      <c r="D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1477.0666699999999</v>
      </c>
      <c r="E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1509.9466699999998</v>
      </c>
      <c r="F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1510.1266699999999</v>
      </c>
      <c r="G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1477.2166699999998</v>
      </c>
      <c r="H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1425.8166699999999</v>
      </c>
      <c r="I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1584.70667</v>
      </c>
      <c r="J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1461.9666699999998</v>
      </c>
      <c r="K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1534.68667</v>
      </c>
      <c r="L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1466.43667</v>
      </c>
      <c r="M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1451.1466699999999</v>
      </c>
      <c r="N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1427.22667</v>
      </c>
      <c r="O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1427.4266699999998</v>
      </c>
      <c r="P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1427.1466699999999</v>
      </c>
      <c r="Q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1427.0566699999999</v>
      </c>
      <c r="R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1425.20667</v>
      </c>
      <c r="S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1443.93667</v>
      </c>
      <c r="T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1435.8066699999999</v>
      </c>
      <c r="U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1456.26667</v>
      </c>
      <c r="V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1438.20667</v>
      </c>
      <c r="W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1495.75667</v>
      </c>
      <c r="X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1646.6666700000001</v>
      </c>
      <c r="Y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1505.3666699999999</v>
      </c>
    </row>
    <row r="514" spans="1:25" x14ac:dyDescent="0.2">
      <c r="A514" s="78">
        <f t="shared" si="22"/>
        <v>42810</v>
      </c>
      <c r="B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1377.5566699999999</v>
      </c>
      <c r="C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1446.03667</v>
      </c>
      <c r="D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1476.74667</v>
      </c>
      <c r="E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1509.8866699999999</v>
      </c>
      <c r="F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1509.8066699999999</v>
      </c>
      <c r="G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1477.0466699999999</v>
      </c>
      <c r="H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1424.9066699999998</v>
      </c>
      <c r="I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1550.5966699999999</v>
      </c>
      <c r="J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1410.78667</v>
      </c>
      <c r="K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1490.76667</v>
      </c>
      <c r="L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1465.96667</v>
      </c>
      <c r="M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1454.4466699999998</v>
      </c>
      <c r="N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1430.0966699999999</v>
      </c>
      <c r="O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1429.4166700000001</v>
      </c>
      <c r="P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1428.49667</v>
      </c>
      <c r="Q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1428.3066699999999</v>
      </c>
      <c r="R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1422.96667</v>
      </c>
      <c r="S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1440.8766700000001</v>
      </c>
      <c r="T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1438.53667</v>
      </c>
      <c r="U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1476.76667</v>
      </c>
      <c r="V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1436.7366699999998</v>
      </c>
      <c r="W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1483.8066699999999</v>
      </c>
      <c r="X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1648.5666700000002</v>
      </c>
      <c r="Y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1485.1366699999999</v>
      </c>
    </row>
    <row r="515" spans="1:25" x14ac:dyDescent="0.2">
      <c r="A515" s="78">
        <f t="shared" si="22"/>
        <v>42811</v>
      </c>
      <c r="B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1378.0566699999999</v>
      </c>
      <c r="C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1445.9066699999998</v>
      </c>
      <c r="D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1501.24667</v>
      </c>
      <c r="E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1509.6666699999998</v>
      </c>
      <c r="F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1509.49667</v>
      </c>
      <c r="G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1476.2366699999998</v>
      </c>
      <c r="H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1425.03667</v>
      </c>
      <c r="I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1549.9166700000001</v>
      </c>
      <c r="J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1423.1166699999999</v>
      </c>
      <c r="K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1490.9266699999998</v>
      </c>
      <c r="L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1466.4466699999998</v>
      </c>
      <c r="M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1456.1566699999998</v>
      </c>
      <c r="N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1430.22667</v>
      </c>
      <c r="O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1429.95667</v>
      </c>
      <c r="P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1428.3066699999999</v>
      </c>
      <c r="Q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1426.71667</v>
      </c>
      <c r="R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1426.5066699999998</v>
      </c>
      <c r="S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1450.3966700000001</v>
      </c>
      <c r="T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1407.68667</v>
      </c>
      <c r="U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1438.8066699999999</v>
      </c>
      <c r="V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1440.0966699999999</v>
      </c>
      <c r="W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1502.1666699999998</v>
      </c>
      <c r="X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1644.3266699999999</v>
      </c>
      <c r="Y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1482.00667</v>
      </c>
    </row>
    <row r="516" spans="1:25" x14ac:dyDescent="0.2">
      <c r="A516" s="78">
        <f t="shared" si="22"/>
        <v>42812</v>
      </c>
      <c r="B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1391.3166699999999</v>
      </c>
      <c r="C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1434.49667</v>
      </c>
      <c r="D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1495.48667</v>
      </c>
      <c r="E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1495.53667</v>
      </c>
      <c r="F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1495.18667</v>
      </c>
      <c r="G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1468.6666700000001</v>
      </c>
      <c r="H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1411.49667</v>
      </c>
      <c r="I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1375.0566699999999</v>
      </c>
      <c r="J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1419.21667</v>
      </c>
      <c r="K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1445.02667</v>
      </c>
      <c r="L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1421.4466699999998</v>
      </c>
      <c r="M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1398.53667</v>
      </c>
      <c r="N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1398.6066700000001</v>
      </c>
      <c r="O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1593.20667</v>
      </c>
      <c r="P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1591.4066699999998</v>
      </c>
      <c r="Q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1577.3866699999999</v>
      </c>
      <c r="R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1463.49667</v>
      </c>
      <c r="S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1385.3466699999999</v>
      </c>
      <c r="T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1549.01667</v>
      </c>
      <c r="U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1619.0566699999999</v>
      </c>
      <c r="V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1580.5966699999999</v>
      </c>
      <c r="W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1513.7166699999998</v>
      </c>
      <c r="X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1401.51667</v>
      </c>
      <c r="Y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1527.52667</v>
      </c>
    </row>
    <row r="517" spans="1:25" x14ac:dyDescent="0.2">
      <c r="A517" s="78">
        <f t="shared" si="22"/>
        <v>42813</v>
      </c>
      <c r="B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1403.5766699999999</v>
      </c>
      <c r="C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1434.8866699999999</v>
      </c>
      <c r="D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1451.23667</v>
      </c>
      <c r="E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1495.4266699999998</v>
      </c>
      <c r="F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1495.44667</v>
      </c>
      <c r="G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1468.2566699999998</v>
      </c>
      <c r="H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1451.53667</v>
      </c>
      <c r="I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1411.78667</v>
      </c>
      <c r="J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1415.5466699999999</v>
      </c>
      <c r="K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1479.5466699999999</v>
      </c>
      <c r="L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1445.8266699999999</v>
      </c>
      <c r="M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1445.95667</v>
      </c>
      <c r="N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1445.6766699999998</v>
      </c>
      <c r="O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1557.27667</v>
      </c>
      <c r="P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1556.98667</v>
      </c>
      <c r="Q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1538.9666699999998</v>
      </c>
      <c r="R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1478.9266699999998</v>
      </c>
      <c r="S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1422.1566699999998</v>
      </c>
      <c r="T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1538.1966699999998</v>
      </c>
      <c r="U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1633.9066699999998</v>
      </c>
      <c r="V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1578.7766700000002</v>
      </c>
      <c r="W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1521.1666700000001</v>
      </c>
      <c r="X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1384.6966699999998</v>
      </c>
      <c r="Y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1508.3366699999999</v>
      </c>
    </row>
    <row r="518" spans="1:25" x14ac:dyDescent="0.2">
      <c r="A518" s="78">
        <f t="shared" si="22"/>
        <v>42814</v>
      </c>
      <c r="B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1391.27667</v>
      </c>
      <c r="C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1462.50667</v>
      </c>
      <c r="D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1502.5766699999999</v>
      </c>
      <c r="E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1511.1166699999999</v>
      </c>
      <c r="F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1511.01667</v>
      </c>
      <c r="G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1477.97667</v>
      </c>
      <c r="H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1426.1266700000001</v>
      </c>
      <c r="I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1551.2366699999998</v>
      </c>
      <c r="J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1423.51667</v>
      </c>
      <c r="K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1491.3066699999999</v>
      </c>
      <c r="L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1451.0566699999999</v>
      </c>
      <c r="M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1438.6766699999998</v>
      </c>
      <c r="N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1428.73667</v>
      </c>
      <c r="O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1420.0866699999999</v>
      </c>
      <c r="P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1419.3566700000001</v>
      </c>
      <c r="Q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1426.6666699999998</v>
      </c>
      <c r="R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1426.6866699999998</v>
      </c>
      <c r="S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1449.7366699999998</v>
      </c>
      <c r="T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1409.02667</v>
      </c>
      <c r="U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1441.76667</v>
      </c>
      <c r="V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1441.7166699999998</v>
      </c>
      <c r="W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1515.7966699999999</v>
      </c>
      <c r="X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1644.1766699999998</v>
      </c>
      <c r="Y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1482.20667</v>
      </c>
    </row>
    <row r="519" spans="1:25" x14ac:dyDescent="0.2">
      <c r="A519" s="78">
        <f t="shared" si="22"/>
        <v>42815</v>
      </c>
      <c r="B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1392.3466699999999</v>
      </c>
      <c r="C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1424.6966699999998</v>
      </c>
      <c r="D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1461.6666699999998</v>
      </c>
      <c r="E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1477.2966699999999</v>
      </c>
      <c r="F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1477.1666700000001</v>
      </c>
      <c r="G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1477.28667</v>
      </c>
      <c r="H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1391.4066699999998</v>
      </c>
      <c r="I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1551.1566699999998</v>
      </c>
      <c r="J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1423.24667</v>
      </c>
      <c r="K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1491.6166699999999</v>
      </c>
      <c r="L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1451.45667</v>
      </c>
      <c r="M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1440.5766699999999</v>
      </c>
      <c r="N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1430.94667</v>
      </c>
      <c r="O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1422.20667</v>
      </c>
      <c r="P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1420.8666699999999</v>
      </c>
      <c r="Q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1428.7966699999999</v>
      </c>
      <c r="R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1428.99667</v>
      </c>
      <c r="S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1452.47667</v>
      </c>
      <c r="T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1410.9466699999998</v>
      </c>
      <c r="U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1443.20667</v>
      </c>
      <c r="V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1442.8966700000001</v>
      </c>
      <c r="W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1517.9666699999998</v>
      </c>
      <c r="X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1670.6066700000001</v>
      </c>
      <c r="Y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1496.8666699999999</v>
      </c>
    </row>
    <row r="520" spans="1:25" x14ac:dyDescent="0.2">
      <c r="A520" s="78">
        <f t="shared" si="22"/>
        <v>42816</v>
      </c>
      <c r="B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1393.3366699999999</v>
      </c>
      <c r="C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1424.24667</v>
      </c>
      <c r="D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1476.8566699999999</v>
      </c>
      <c r="E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1501.52667</v>
      </c>
      <c r="F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1501.52667</v>
      </c>
      <c r="G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1477.0466699999999</v>
      </c>
      <c r="H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1425.0966699999999</v>
      </c>
      <c r="I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1549.8166699999999</v>
      </c>
      <c r="J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1423.18667</v>
      </c>
      <c r="K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1492.1966699999998</v>
      </c>
      <c r="L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1451.8466699999999</v>
      </c>
      <c r="M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1444.6566699999998</v>
      </c>
      <c r="N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1427.8466699999999</v>
      </c>
      <c r="O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1419.6766699999998</v>
      </c>
      <c r="P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1419.3966700000001</v>
      </c>
      <c r="Q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1427.26667</v>
      </c>
      <c r="R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1427.0966699999999</v>
      </c>
      <c r="S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1450.4166700000001</v>
      </c>
      <c r="T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1409.4266699999998</v>
      </c>
      <c r="U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1440.3466699999999</v>
      </c>
      <c r="V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1440.71667</v>
      </c>
      <c r="W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1512.21667</v>
      </c>
      <c r="X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1651.8666699999999</v>
      </c>
      <c r="Y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1462.1266699999999</v>
      </c>
    </row>
    <row r="521" spans="1:25" x14ac:dyDescent="0.2">
      <c r="A521" s="78">
        <f t="shared" si="22"/>
        <v>42817</v>
      </c>
      <c r="B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1378.1166699999999</v>
      </c>
      <c r="C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1446.8166699999999</v>
      </c>
      <c r="D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1477.5066699999998</v>
      </c>
      <c r="E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1501.8966700000001</v>
      </c>
      <c r="F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1501.8966700000001</v>
      </c>
      <c r="G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1477.3366699999999</v>
      </c>
      <c r="H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1425.3566699999999</v>
      </c>
      <c r="I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1551.00667</v>
      </c>
      <c r="J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1423.3966700000001</v>
      </c>
      <c r="K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1491.93667</v>
      </c>
      <c r="L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1451.8066699999999</v>
      </c>
      <c r="M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1401.49667</v>
      </c>
      <c r="N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1402.0466699999999</v>
      </c>
      <c r="O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1402.0466699999999</v>
      </c>
      <c r="P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1401.98667</v>
      </c>
      <c r="Q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1425.00667</v>
      </c>
      <c r="R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1424.76667</v>
      </c>
      <c r="S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1445.6066699999999</v>
      </c>
      <c r="T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1408.3366700000001</v>
      </c>
      <c r="U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1439.8566699999999</v>
      </c>
      <c r="V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1440.8666699999999</v>
      </c>
      <c r="W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1506.1766699999998</v>
      </c>
      <c r="X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1624.3166700000002</v>
      </c>
      <c r="Y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1491.6266699999999</v>
      </c>
    </row>
    <row r="522" spans="1:25" x14ac:dyDescent="0.2">
      <c r="A522" s="78">
        <f t="shared" si="22"/>
        <v>42818</v>
      </c>
      <c r="B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1378.3066699999999</v>
      </c>
      <c r="C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1462.1766699999998</v>
      </c>
      <c r="D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1494.1666699999998</v>
      </c>
      <c r="E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1528.2966699999999</v>
      </c>
      <c r="F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1528.22667</v>
      </c>
      <c r="G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1477.73667</v>
      </c>
      <c r="H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1425.3566699999999</v>
      </c>
      <c r="I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1550.99667</v>
      </c>
      <c r="J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1456.0566699999999</v>
      </c>
      <c r="K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1555.25667</v>
      </c>
      <c r="L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1492.1666700000001</v>
      </c>
      <c r="M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1385.6066700000001</v>
      </c>
      <c r="N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1385.7166699999998</v>
      </c>
      <c r="O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1385.6366699999999</v>
      </c>
      <c r="P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1385.6666700000001</v>
      </c>
      <c r="Q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1385.43667</v>
      </c>
      <c r="R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1424.5666699999999</v>
      </c>
      <c r="S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1447.4066699999998</v>
      </c>
      <c r="T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1409.1666700000001</v>
      </c>
      <c r="U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1444.95667</v>
      </c>
      <c r="V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1442.4466699999998</v>
      </c>
      <c r="W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1512.8866699999999</v>
      </c>
      <c r="X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1648.45667</v>
      </c>
      <c r="Y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1491.3266699999999</v>
      </c>
    </row>
    <row r="523" spans="1:25" x14ac:dyDescent="0.2">
      <c r="A523" s="78">
        <f t="shared" si="22"/>
        <v>42819</v>
      </c>
      <c r="B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1374.6166699999999</v>
      </c>
      <c r="C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1468.8566699999999</v>
      </c>
      <c r="D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1486.5966699999999</v>
      </c>
      <c r="E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1495.5866700000001</v>
      </c>
      <c r="F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1495.49667</v>
      </c>
      <c r="G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1468.3166699999999</v>
      </c>
      <c r="H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1451.49667</v>
      </c>
      <c r="I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1406.0666699999999</v>
      </c>
      <c r="J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1438.5666699999999</v>
      </c>
      <c r="K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1479.22667</v>
      </c>
      <c r="L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1445.28667</v>
      </c>
      <c r="M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1445.02667</v>
      </c>
      <c r="N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1444.75667</v>
      </c>
      <c r="O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1616.8166700000002</v>
      </c>
      <c r="P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1612.7766700000002</v>
      </c>
      <c r="Q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1585.4466699999998</v>
      </c>
      <c r="R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1479.49667</v>
      </c>
      <c r="S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1422.1366699999999</v>
      </c>
      <c r="T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1559.3866699999999</v>
      </c>
      <c r="U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1660.6766700000003</v>
      </c>
      <c r="V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1597.6766699999998</v>
      </c>
      <c r="W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1527.5866699999999</v>
      </c>
      <c r="X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1384.0966699999999</v>
      </c>
      <c r="Y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1533.4066699999998</v>
      </c>
    </row>
    <row r="524" spans="1:25" x14ac:dyDescent="0.2">
      <c r="A524" s="78">
        <f t="shared" si="22"/>
        <v>42820</v>
      </c>
      <c r="B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1374.3566699999999</v>
      </c>
      <c r="C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1451.23667</v>
      </c>
      <c r="D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1495.5566699999999</v>
      </c>
      <c r="E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1495.5566699999999</v>
      </c>
      <c r="F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1495.4266699999998</v>
      </c>
      <c r="G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1468.46667</v>
      </c>
      <c r="H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1410.9866699999998</v>
      </c>
      <c r="I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1381.8066699999999</v>
      </c>
      <c r="J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1417.8166699999999</v>
      </c>
      <c r="K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1497.2966699999999</v>
      </c>
      <c r="L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1507.4266699999998</v>
      </c>
      <c r="M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1507.1466699999999</v>
      </c>
      <c r="N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1535.6366699999999</v>
      </c>
      <c r="O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1566.6266700000001</v>
      </c>
      <c r="P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1510.77667</v>
      </c>
      <c r="Q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1502.23667</v>
      </c>
      <c r="R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1587.1566699999998</v>
      </c>
      <c r="S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1461.6666699999998</v>
      </c>
      <c r="T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1449.8866699999999</v>
      </c>
      <c r="U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1581.3666699999999</v>
      </c>
      <c r="V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1545.0866699999999</v>
      </c>
      <c r="W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1475.8866699999999</v>
      </c>
      <c r="X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1421.03667</v>
      </c>
      <c r="Y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1465.6966699999998</v>
      </c>
    </row>
    <row r="525" spans="1:25" x14ac:dyDescent="0.2">
      <c r="A525" s="78">
        <f t="shared" si="22"/>
        <v>42821</v>
      </c>
      <c r="B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1378.1966699999998</v>
      </c>
      <c r="C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1461.9066699999998</v>
      </c>
      <c r="D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1494.01667</v>
      </c>
      <c r="E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1528.24667</v>
      </c>
      <c r="F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1528.4166700000001</v>
      </c>
      <c r="G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1502.19667</v>
      </c>
      <c r="H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1447.4266699999998</v>
      </c>
      <c r="I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1567.5266700000002</v>
      </c>
      <c r="J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1476.0766699999999</v>
      </c>
      <c r="K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1583.72667</v>
      </c>
      <c r="L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1535.70667</v>
      </c>
      <c r="M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1386.74667</v>
      </c>
      <c r="N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1393.3266699999999</v>
      </c>
      <c r="O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1393.18667</v>
      </c>
      <c r="P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1386.95667</v>
      </c>
      <c r="Q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1387.2166699999998</v>
      </c>
      <c r="R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1429.18667</v>
      </c>
      <c r="S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1444.72667</v>
      </c>
      <c r="T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1412.0666699999999</v>
      </c>
      <c r="U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1442.5866699999999</v>
      </c>
      <c r="V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1444.1166699999999</v>
      </c>
      <c r="W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1491.3566700000001</v>
      </c>
      <c r="X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1619.1766699999998</v>
      </c>
      <c r="Y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1454.8566699999999</v>
      </c>
    </row>
    <row r="526" spans="1:25" x14ac:dyDescent="0.2">
      <c r="A526" s="78">
        <f t="shared" si="22"/>
        <v>42822</v>
      </c>
      <c r="B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1402.68667</v>
      </c>
      <c r="C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1417.8666699999999</v>
      </c>
      <c r="D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1446.6466700000001</v>
      </c>
      <c r="E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1461.6566699999998</v>
      </c>
      <c r="F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1461.73667</v>
      </c>
      <c r="G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1446.6966699999998</v>
      </c>
      <c r="H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1391.0466699999999</v>
      </c>
      <c r="I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1550.7966699999999</v>
      </c>
      <c r="J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1423.01667</v>
      </c>
      <c r="K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1516.4166700000001</v>
      </c>
      <c r="L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1490.8766700000001</v>
      </c>
      <c r="M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1430.8566699999999</v>
      </c>
      <c r="N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1405.43667</v>
      </c>
      <c r="O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1405.93667</v>
      </c>
      <c r="P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1388.3966699999999</v>
      </c>
      <c r="Q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1388.51667</v>
      </c>
      <c r="R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1431.3966699999999</v>
      </c>
      <c r="S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1431.2366699999998</v>
      </c>
      <c r="T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1413.75667</v>
      </c>
      <c r="U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1444.28667</v>
      </c>
      <c r="V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1444.7166699999998</v>
      </c>
      <c r="W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1491.0566699999999</v>
      </c>
      <c r="X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1642.8666699999999</v>
      </c>
      <c r="Y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1487.1366699999999</v>
      </c>
    </row>
    <row r="527" spans="1:25" x14ac:dyDescent="0.2">
      <c r="A527" s="78">
        <f t="shared" si="22"/>
        <v>42823</v>
      </c>
      <c r="B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1390.9166699999998</v>
      </c>
      <c r="C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1461.9166700000001</v>
      </c>
      <c r="D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1446.78667</v>
      </c>
      <c r="E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1477.77667</v>
      </c>
      <c r="F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1477.8966700000001</v>
      </c>
      <c r="G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1462.3066699999999</v>
      </c>
      <c r="H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1418.9866699999998</v>
      </c>
      <c r="I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1612.3266699999999</v>
      </c>
      <c r="J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1423.9866699999998</v>
      </c>
      <c r="K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1517.51667</v>
      </c>
      <c r="L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1492.24667</v>
      </c>
      <c r="M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1434.4266699999998</v>
      </c>
      <c r="N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1406.77667</v>
      </c>
      <c r="O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1387.3966700000001</v>
      </c>
      <c r="P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1398.9066699999998</v>
      </c>
      <c r="Q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1398.8166699999999</v>
      </c>
      <c r="R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1387.1166699999999</v>
      </c>
      <c r="S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1387.5566699999999</v>
      </c>
      <c r="T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1416.45667</v>
      </c>
      <c r="U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1425.4366699999998</v>
      </c>
      <c r="V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1446.97667</v>
      </c>
      <c r="W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1433.6466700000001</v>
      </c>
      <c r="X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1643.22667</v>
      </c>
      <c r="Y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1496.6566699999998</v>
      </c>
    </row>
    <row r="528" spans="1:25" x14ac:dyDescent="0.2">
      <c r="A528" s="78">
        <f t="shared" si="22"/>
        <v>42824</v>
      </c>
      <c r="B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1390.28667</v>
      </c>
      <c r="C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1417.5766699999999</v>
      </c>
      <c r="D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1461.77667</v>
      </c>
      <c r="E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1477.49667</v>
      </c>
      <c r="F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1477.75667</v>
      </c>
      <c r="G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1461.8866699999999</v>
      </c>
      <c r="H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1418.45667</v>
      </c>
      <c r="I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1533.45667</v>
      </c>
      <c r="J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1448.5766699999999</v>
      </c>
      <c r="K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1525.68667</v>
      </c>
      <c r="L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1516.8866699999999</v>
      </c>
      <c r="M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1388.0966699999999</v>
      </c>
      <c r="N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1387.1166699999999</v>
      </c>
      <c r="O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1392.51667</v>
      </c>
      <c r="P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1422.1166699999999</v>
      </c>
      <c r="Q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1421.3566699999999</v>
      </c>
      <c r="R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1433.98667</v>
      </c>
      <c r="S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1433.8566699999999</v>
      </c>
      <c r="T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1481.8766699999999</v>
      </c>
      <c r="U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1414.76667</v>
      </c>
      <c r="V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1380.26667</v>
      </c>
      <c r="W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1433.96667</v>
      </c>
      <c r="X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1620.0966699999999</v>
      </c>
      <c r="Y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1446.5966699999999</v>
      </c>
    </row>
    <row r="529" spans="1:25" x14ac:dyDescent="0.2">
      <c r="A529" s="78">
        <f t="shared" si="22"/>
        <v>42825</v>
      </c>
      <c r="B529" s="13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1403.9166699999998</v>
      </c>
      <c r="C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1446.74667</v>
      </c>
      <c r="D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1477.6866699999998</v>
      </c>
      <c r="E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1493.77667</v>
      </c>
      <c r="F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1502.3366700000001</v>
      </c>
      <c r="G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1502.3566700000001</v>
      </c>
      <c r="H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1447.52667</v>
      </c>
      <c r="I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1567.3566700000001</v>
      </c>
      <c r="J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1448.0566699999999</v>
      </c>
      <c r="K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1533.4466699999998</v>
      </c>
      <c r="L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1449.78667</v>
      </c>
      <c r="M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1453.71667</v>
      </c>
      <c r="N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1443.74667</v>
      </c>
      <c r="O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1443.8766699999999</v>
      </c>
      <c r="P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1435.4066699999998</v>
      </c>
      <c r="Q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1434.3966700000001</v>
      </c>
      <c r="R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1427.9166699999998</v>
      </c>
      <c r="S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1427.02667</v>
      </c>
      <c r="T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1395.4266699999998</v>
      </c>
      <c r="U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1412.02667</v>
      </c>
      <c r="V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1380.3766699999999</v>
      </c>
      <c r="W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1512.23667</v>
      </c>
      <c r="X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1636.6066700000001</v>
      </c>
      <c r="Y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1496.0766699999999</v>
      </c>
    </row>
    <row r="530" spans="1:25" x14ac:dyDescent="0.25">
      <c r="A530" s="92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4"/>
    </row>
    <row r="531" spans="1:25" x14ac:dyDescent="0.25">
      <c r="A531" s="86" t="s">
        <v>151</v>
      </c>
      <c r="B531" s="77"/>
      <c r="C531" s="77"/>
      <c r="D531" s="77"/>
    </row>
    <row r="532" spans="1:25" ht="12.75" x14ac:dyDescent="0.2">
      <c r="A532" s="175" t="s">
        <v>48</v>
      </c>
      <c r="B532" s="186" t="s">
        <v>121</v>
      </c>
      <c r="C532" s="187"/>
      <c r="D532" s="187"/>
      <c r="E532" s="187"/>
      <c r="F532" s="187"/>
      <c r="G532" s="187"/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8"/>
    </row>
    <row r="533" spans="1:25" ht="12.75" x14ac:dyDescent="0.2">
      <c r="A533" s="176"/>
      <c r="B533" s="189"/>
      <c r="C533" s="190"/>
      <c r="D533" s="190"/>
      <c r="E533" s="190"/>
      <c r="F533" s="190"/>
      <c r="G533" s="190"/>
      <c r="H533" s="190"/>
      <c r="I533" s="190"/>
      <c r="J533" s="190"/>
      <c r="K533" s="190"/>
      <c r="L533" s="190"/>
      <c r="M533" s="190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1"/>
    </row>
    <row r="534" spans="1:25" ht="12.75" x14ac:dyDescent="0.2">
      <c r="A534" s="176"/>
      <c r="B534" s="178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0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5" ht="12.75" x14ac:dyDescent="0.2">
      <c r="A535" s="177"/>
      <c r="B535" s="179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1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5" x14ac:dyDescent="0.2">
      <c r="A536" s="78">
        <f>A499</f>
        <v>42795</v>
      </c>
      <c r="B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1396.75667</v>
      </c>
      <c r="C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1337.8066699999999</v>
      </c>
      <c r="D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1321.95667</v>
      </c>
      <c r="E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1332.48667</v>
      </c>
      <c r="F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1345.7166699999998</v>
      </c>
      <c r="G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1321.3666699999999</v>
      </c>
      <c r="H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1357.27667</v>
      </c>
      <c r="I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1374.5466699999999</v>
      </c>
      <c r="J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1319.3066699999999</v>
      </c>
      <c r="K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1361.02667</v>
      </c>
      <c r="L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1335.20667</v>
      </c>
      <c r="M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1386.4266699999998</v>
      </c>
      <c r="N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1382.8366699999999</v>
      </c>
      <c r="O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1382.5666699999999</v>
      </c>
      <c r="P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1351.3366699999999</v>
      </c>
      <c r="Q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1349.6166699999999</v>
      </c>
      <c r="R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1395.5466699999999</v>
      </c>
      <c r="S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1436.1266699999999</v>
      </c>
      <c r="T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1526.72667</v>
      </c>
      <c r="U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1534.28667</v>
      </c>
      <c r="V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1521.0866699999999</v>
      </c>
      <c r="W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1563.95667</v>
      </c>
      <c r="X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1707.0666700000002</v>
      </c>
      <c r="Y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1565.6066700000001</v>
      </c>
    </row>
    <row r="537" spans="1:25" x14ac:dyDescent="0.2">
      <c r="A537" s="78">
        <f>A536+1</f>
        <v>42796</v>
      </c>
      <c r="B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1342.01667</v>
      </c>
      <c r="C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1336.6266699999999</v>
      </c>
      <c r="D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1341.69667</v>
      </c>
      <c r="E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1341.76667</v>
      </c>
      <c r="F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1342.2366699999998</v>
      </c>
      <c r="G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1323.76667</v>
      </c>
      <c r="H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1341.3966699999999</v>
      </c>
      <c r="I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1408.0666699999999</v>
      </c>
      <c r="J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1332.2966699999999</v>
      </c>
      <c r="K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1384.6766699999998</v>
      </c>
      <c r="L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1384.8166699999999</v>
      </c>
      <c r="M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1395.28667</v>
      </c>
      <c r="N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1338.20667</v>
      </c>
      <c r="O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1323.1666700000001</v>
      </c>
      <c r="P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1326.77667</v>
      </c>
      <c r="Q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1326.6266700000001</v>
      </c>
      <c r="R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1338.1266699999999</v>
      </c>
      <c r="S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1337.1266699999999</v>
      </c>
      <c r="T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1421.3866699999999</v>
      </c>
      <c r="U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1391.1366699999999</v>
      </c>
      <c r="V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1375.4166699999998</v>
      </c>
      <c r="W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1467.50667</v>
      </c>
      <c r="X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1597.01667</v>
      </c>
      <c r="Y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1454.69667</v>
      </c>
    </row>
    <row r="538" spans="1:25" x14ac:dyDescent="0.2">
      <c r="A538" s="78">
        <f t="shared" ref="A538:A566" si="23">A537+1</f>
        <v>42797</v>
      </c>
      <c r="B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1354.68667</v>
      </c>
      <c r="C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1348.1066699999999</v>
      </c>
      <c r="D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1388.0666699999999</v>
      </c>
      <c r="E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1388.1066700000001</v>
      </c>
      <c r="F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1388.68667</v>
      </c>
      <c r="G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1348.7166699999998</v>
      </c>
      <c r="H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1348.70667</v>
      </c>
      <c r="I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1401.8766700000001</v>
      </c>
      <c r="J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1366.1366699999999</v>
      </c>
      <c r="K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1454.51667</v>
      </c>
      <c r="L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1454.5666699999999</v>
      </c>
      <c r="M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1344.0866699999999</v>
      </c>
      <c r="N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1338.0566699999999</v>
      </c>
      <c r="O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1337.8866699999999</v>
      </c>
      <c r="P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1365.77667</v>
      </c>
      <c r="Q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1365.70667</v>
      </c>
      <c r="R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1365.45667</v>
      </c>
      <c r="S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1342.3766699999999</v>
      </c>
      <c r="T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1377.8366699999999</v>
      </c>
      <c r="U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1397.24667</v>
      </c>
      <c r="V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1387.76667</v>
      </c>
      <c r="W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1459.7966699999999</v>
      </c>
      <c r="X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1598.8966700000001</v>
      </c>
      <c r="Y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1453.0566699999999</v>
      </c>
    </row>
    <row r="539" spans="1:25" x14ac:dyDescent="0.2">
      <c r="A539" s="78">
        <f t="shared" si="23"/>
        <v>42798</v>
      </c>
      <c r="B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1367.47667</v>
      </c>
      <c r="C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1376.8066699999999</v>
      </c>
      <c r="D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1392.28667</v>
      </c>
      <c r="E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1392.3366699999999</v>
      </c>
      <c r="F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1392.9066699999998</v>
      </c>
      <c r="G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1355.1166699999999</v>
      </c>
      <c r="H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1345.72667</v>
      </c>
      <c r="I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1369.4166699999998</v>
      </c>
      <c r="J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1485.6166699999999</v>
      </c>
      <c r="K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1329.6566699999998</v>
      </c>
      <c r="L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1330.01667</v>
      </c>
      <c r="M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1329.8166699999999</v>
      </c>
      <c r="N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1329.5666699999999</v>
      </c>
      <c r="O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1597.8966700000001</v>
      </c>
      <c r="P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1584.8666699999999</v>
      </c>
      <c r="Q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1572.72667</v>
      </c>
      <c r="R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1356.8666699999999</v>
      </c>
      <c r="S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1322.1266699999999</v>
      </c>
      <c r="T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1543.51667</v>
      </c>
      <c r="U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1626.3766700000001</v>
      </c>
      <c r="V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1573.7966700000002</v>
      </c>
      <c r="W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1469.52667</v>
      </c>
      <c r="X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1362.3966700000001</v>
      </c>
      <c r="Y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1479.3966700000001</v>
      </c>
    </row>
    <row r="540" spans="1:25" x14ac:dyDescent="0.2">
      <c r="A540" s="78">
        <f t="shared" si="23"/>
        <v>42799</v>
      </c>
      <c r="B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1364.78667</v>
      </c>
      <c r="C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1376.49667</v>
      </c>
      <c r="D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1391.50667</v>
      </c>
      <c r="E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1391.52667</v>
      </c>
      <c r="F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1392.4266699999998</v>
      </c>
      <c r="G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1354.7166699999998</v>
      </c>
      <c r="H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1340.6566699999998</v>
      </c>
      <c r="I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1367.0566699999999</v>
      </c>
      <c r="J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1479.24667</v>
      </c>
      <c r="K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1342.3366699999999</v>
      </c>
      <c r="L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1363.93667</v>
      </c>
      <c r="M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1363.93667</v>
      </c>
      <c r="N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1363.43667</v>
      </c>
      <c r="O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1522.1466699999999</v>
      </c>
      <c r="P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1490.47667</v>
      </c>
      <c r="Q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1487.5266699999997</v>
      </c>
      <c r="R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1401.4066699999998</v>
      </c>
      <c r="S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1329.77667</v>
      </c>
      <c r="T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1473.74667</v>
      </c>
      <c r="U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1556.1166699999999</v>
      </c>
      <c r="V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1514.18667</v>
      </c>
      <c r="W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1440.3766699999999</v>
      </c>
      <c r="X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1324.73667</v>
      </c>
      <c r="Y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1453.8666699999999</v>
      </c>
    </row>
    <row r="541" spans="1:25" x14ac:dyDescent="0.2">
      <c r="A541" s="78">
        <f t="shared" si="23"/>
        <v>42800</v>
      </c>
      <c r="B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1338.5466699999999</v>
      </c>
      <c r="C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1373.9266699999998</v>
      </c>
      <c r="D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1416.5666699999999</v>
      </c>
      <c r="E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1431.5466699999999</v>
      </c>
      <c r="F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1416.1966699999998</v>
      </c>
      <c r="G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1388.3066699999999</v>
      </c>
      <c r="H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1324.0666699999999</v>
      </c>
      <c r="I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1455.22667</v>
      </c>
      <c r="J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1377.51667</v>
      </c>
      <c r="K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1453.28667</v>
      </c>
      <c r="L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1453.43667</v>
      </c>
      <c r="M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1381.3166699999999</v>
      </c>
      <c r="N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1382.03667</v>
      </c>
      <c r="O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1381.6566699999998</v>
      </c>
      <c r="P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1365.8966699999999</v>
      </c>
      <c r="Q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1349.6566699999998</v>
      </c>
      <c r="R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1320.9666699999998</v>
      </c>
      <c r="S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1341.1266700000001</v>
      </c>
      <c r="T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1387.3766700000001</v>
      </c>
      <c r="U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1407.9166700000001</v>
      </c>
      <c r="V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1384.4166700000001</v>
      </c>
      <c r="W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1459.8866699999999</v>
      </c>
      <c r="X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1603.0866700000001</v>
      </c>
      <c r="Y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1450.5766699999999</v>
      </c>
    </row>
    <row r="542" spans="1:25" x14ac:dyDescent="0.2">
      <c r="A542" s="78">
        <f t="shared" si="23"/>
        <v>42801</v>
      </c>
      <c r="B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1337.9066699999998</v>
      </c>
      <c r="C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1374.3566699999999</v>
      </c>
      <c r="D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1416.93667</v>
      </c>
      <c r="E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1432.00667</v>
      </c>
      <c r="F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1416.8666699999999</v>
      </c>
      <c r="G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1388.26667</v>
      </c>
      <c r="H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1336.6166699999999</v>
      </c>
      <c r="I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1500.8666699999999</v>
      </c>
      <c r="J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1415.5466699999999</v>
      </c>
      <c r="K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1516.1066699999999</v>
      </c>
      <c r="L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1470.9466699999998</v>
      </c>
      <c r="M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1337.93667</v>
      </c>
      <c r="N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1337.48667</v>
      </c>
      <c r="O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1337.1466700000001</v>
      </c>
      <c r="P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1337.03667</v>
      </c>
      <c r="Q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1337.1066699999999</v>
      </c>
      <c r="R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1321.01667</v>
      </c>
      <c r="S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1351.98667</v>
      </c>
      <c r="T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1361.72667</v>
      </c>
      <c r="U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1395.9066699999998</v>
      </c>
      <c r="V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1362.95667</v>
      </c>
      <c r="W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1429.8966700000001</v>
      </c>
      <c r="X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1597.3766700000001</v>
      </c>
      <c r="Y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1418.44667</v>
      </c>
    </row>
    <row r="543" spans="1:25" x14ac:dyDescent="0.2">
      <c r="A543" s="78">
        <f t="shared" si="23"/>
        <v>42802</v>
      </c>
      <c r="B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1320.3266699999999</v>
      </c>
      <c r="C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1392.18667</v>
      </c>
      <c r="D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1460.3166699999999</v>
      </c>
      <c r="E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1460.1566699999998</v>
      </c>
      <c r="F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1460.0966699999999</v>
      </c>
      <c r="G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1433.6266699999999</v>
      </c>
      <c r="H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1408.3066699999999</v>
      </c>
      <c r="I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1377.3066699999999</v>
      </c>
      <c r="J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1356.77667</v>
      </c>
      <c r="K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1541.1766699999998</v>
      </c>
      <c r="L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1452.8866699999999</v>
      </c>
      <c r="M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1452.8466699999999</v>
      </c>
      <c r="N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1470.98667</v>
      </c>
      <c r="O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1485.6266699999999</v>
      </c>
      <c r="P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1484.1166699999999</v>
      </c>
      <c r="Q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1520.03667</v>
      </c>
      <c r="R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1333.53667</v>
      </c>
      <c r="S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1366.23667</v>
      </c>
      <c r="T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1446.26667</v>
      </c>
      <c r="U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1538.72667</v>
      </c>
      <c r="V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1510.68667</v>
      </c>
      <c r="W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1432.25667</v>
      </c>
      <c r="X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1328.49667</v>
      </c>
      <c r="Y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1479.20667</v>
      </c>
    </row>
    <row r="544" spans="1:25" x14ac:dyDescent="0.2">
      <c r="A544" s="78">
        <f t="shared" si="23"/>
        <v>42803</v>
      </c>
      <c r="B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1335.00667</v>
      </c>
      <c r="C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1374.75667</v>
      </c>
      <c r="D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1417.3066699999999</v>
      </c>
      <c r="E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1432.4066699999998</v>
      </c>
      <c r="F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1432.5566699999999</v>
      </c>
      <c r="G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1402.7966699999999</v>
      </c>
      <c r="H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1349.28667</v>
      </c>
      <c r="I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1486.20667</v>
      </c>
      <c r="J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1390.4866699999998</v>
      </c>
      <c r="K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1489.45667</v>
      </c>
      <c r="L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1438.75667</v>
      </c>
      <c r="M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1366.5966699999999</v>
      </c>
      <c r="N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1338.21667</v>
      </c>
      <c r="O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1354.75667</v>
      </c>
      <c r="P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1354.76667</v>
      </c>
      <c r="Q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1366.25667</v>
      </c>
      <c r="R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1366.53667</v>
      </c>
      <c r="S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1356.99667</v>
      </c>
      <c r="T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1329.2966699999999</v>
      </c>
      <c r="U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1377.51667</v>
      </c>
      <c r="V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1324.97667</v>
      </c>
      <c r="W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1410.51667</v>
      </c>
      <c r="X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1554.02667</v>
      </c>
      <c r="Y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1412.51667</v>
      </c>
    </row>
    <row r="545" spans="1:25" x14ac:dyDescent="0.2">
      <c r="A545" s="78">
        <f t="shared" si="23"/>
        <v>42804</v>
      </c>
      <c r="B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1324.2166699999998</v>
      </c>
      <c r="C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1402.70667</v>
      </c>
      <c r="D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1417.48667</v>
      </c>
      <c r="E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1432.5466699999999</v>
      </c>
      <c r="F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1432.6666699999998</v>
      </c>
      <c r="G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1402.9866699999998</v>
      </c>
      <c r="H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1348.9066699999998</v>
      </c>
      <c r="I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1485.1566699999998</v>
      </c>
      <c r="J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1390.00667</v>
      </c>
      <c r="K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1453.8066699999999</v>
      </c>
      <c r="L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1429.6366699999999</v>
      </c>
      <c r="M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1345.9066699999998</v>
      </c>
      <c r="N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1343.20667</v>
      </c>
      <c r="O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1354.1766699999998</v>
      </c>
      <c r="P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1354.1666700000001</v>
      </c>
      <c r="Q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1365.7166699999998</v>
      </c>
      <c r="R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1337.6366699999999</v>
      </c>
      <c r="S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1364.5766699999999</v>
      </c>
      <c r="T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1349.8866699999999</v>
      </c>
      <c r="U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1396.18667</v>
      </c>
      <c r="V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1380.01667</v>
      </c>
      <c r="W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1425.1066699999999</v>
      </c>
      <c r="X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1568.3166700000002</v>
      </c>
      <c r="Y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1437.97667</v>
      </c>
    </row>
    <row r="546" spans="1:25" x14ac:dyDescent="0.2">
      <c r="A546" s="78">
        <f t="shared" si="23"/>
        <v>42805</v>
      </c>
      <c r="B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1360.96667</v>
      </c>
      <c r="C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1361.8866699999999</v>
      </c>
      <c r="D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1392.21667</v>
      </c>
      <c r="E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1392.0566699999999</v>
      </c>
      <c r="F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1408.01667</v>
      </c>
      <c r="G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1391.9266699999998</v>
      </c>
      <c r="H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1347.2566699999998</v>
      </c>
      <c r="I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1364.6366699999999</v>
      </c>
      <c r="J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1492.5866699999999</v>
      </c>
      <c r="K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1363.2166699999998</v>
      </c>
      <c r="L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1363.3766699999999</v>
      </c>
      <c r="M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1363.28667</v>
      </c>
      <c r="N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1401.20667</v>
      </c>
      <c r="O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1529.6466699999999</v>
      </c>
      <c r="P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1492.0466699999999</v>
      </c>
      <c r="Q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1491.3766700000001</v>
      </c>
      <c r="R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1489.18667</v>
      </c>
      <c r="S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1402.7966699999999</v>
      </c>
      <c r="T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1446.0066699999998</v>
      </c>
      <c r="U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1521.5766699999999</v>
      </c>
      <c r="V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1498.93667</v>
      </c>
      <c r="W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1412.8866699999999</v>
      </c>
      <c r="X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1328.28667</v>
      </c>
      <c r="Y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1454.22667</v>
      </c>
    </row>
    <row r="547" spans="1:25" x14ac:dyDescent="0.2">
      <c r="A547" s="78">
        <f t="shared" si="23"/>
        <v>42806</v>
      </c>
      <c r="B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1361.4866699999998</v>
      </c>
      <c r="C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1361.9366699999998</v>
      </c>
      <c r="D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1392.1266699999999</v>
      </c>
      <c r="E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1392.1666699999998</v>
      </c>
      <c r="F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1408.1266699999999</v>
      </c>
      <c r="G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1392.0966699999999</v>
      </c>
      <c r="H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1347.1366699999999</v>
      </c>
      <c r="I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1354.7966699999999</v>
      </c>
      <c r="J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1407.6266700000001</v>
      </c>
      <c r="K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1470.47667</v>
      </c>
      <c r="L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1434.93667</v>
      </c>
      <c r="M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1418.0766699999999</v>
      </c>
      <c r="N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1443.71667</v>
      </c>
      <c r="O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1498.8666699999999</v>
      </c>
      <c r="P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1479.53667</v>
      </c>
      <c r="Q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1476.3266699999999</v>
      </c>
      <c r="R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1490.4166700000001</v>
      </c>
      <c r="S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1403.2966699999999</v>
      </c>
      <c r="T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1446.72667</v>
      </c>
      <c r="U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1519.45667</v>
      </c>
      <c r="V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1498.6266699999999</v>
      </c>
      <c r="W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1411.8066699999999</v>
      </c>
      <c r="X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1341.8566700000001</v>
      </c>
      <c r="Y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1454.4466699999998</v>
      </c>
    </row>
    <row r="548" spans="1:25" x14ac:dyDescent="0.2">
      <c r="A548" s="78">
        <f t="shared" si="23"/>
        <v>42807</v>
      </c>
      <c r="B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1323.76667</v>
      </c>
      <c r="C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1374.3766699999999</v>
      </c>
      <c r="D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1416.8666699999999</v>
      </c>
      <c r="E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1432.1166699999999</v>
      </c>
      <c r="F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1431.6266699999999</v>
      </c>
      <c r="G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1401.8966700000001</v>
      </c>
      <c r="H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1367.75667</v>
      </c>
      <c r="I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1484.6666700000001</v>
      </c>
      <c r="J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1376.8666699999999</v>
      </c>
      <c r="K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1428.6366699999999</v>
      </c>
      <c r="L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1405.78667</v>
      </c>
      <c r="M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1379.8166699999999</v>
      </c>
      <c r="N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1321.0966699999999</v>
      </c>
      <c r="O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1337.00667</v>
      </c>
      <c r="P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1353.6266700000001</v>
      </c>
      <c r="Q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1353.4266699999998</v>
      </c>
      <c r="R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1353.4266699999998</v>
      </c>
      <c r="S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1347.7966699999999</v>
      </c>
      <c r="T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1328.3566700000001</v>
      </c>
      <c r="U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1404.3166699999999</v>
      </c>
      <c r="V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1385.03667</v>
      </c>
      <c r="W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1432.1666700000001</v>
      </c>
      <c r="X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1586.2166700000002</v>
      </c>
      <c r="Y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1444.03667</v>
      </c>
    </row>
    <row r="549" spans="1:25" x14ac:dyDescent="0.2">
      <c r="A549" s="78">
        <f t="shared" si="23"/>
        <v>42808</v>
      </c>
      <c r="B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1338.8866699999999</v>
      </c>
      <c r="C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1374.0966699999999</v>
      </c>
      <c r="D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1416.47667</v>
      </c>
      <c r="E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1431.7366699999998</v>
      </c>
      <c r="F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1431.6666700000001</v>
      </c>
      <c r="G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1417.02667</v>
      </c>
      <c r="H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1368.74667</v>
      </c>
      <c r="I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1501.1466699999999</v>
      </c>
      <c r="J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1377.6566699999998</v>
      </c>
      <c r="K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1470.9066699999998</v>
      </c>
      <c r="L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1429.70667</v>
      </c>
      <c r="M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1369.5466699999999</v>
      </c>
      <c r="N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1321.93667</v>
      </c>
      <c r="O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1321.8366699999999</v>
      </c>
      <c r="P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1332.44667</v>
      </c>
      <c r="Q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1343.0766699999999</v>
      </c>
      <c r="R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1343.5466699999999</v>
      </c>
      <c r="S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1323.1166699999999</v>
      </c>
      <c r="T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1324.98667</v>
      </c>
      <c r="U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1391.44667</v>
      </c>
      <c r="V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1376.0966699999999</v>
      </c>
      <c r="W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1430.97667</v>
      </c>
      <c r="X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1570.3266699999999</v>
      </c>
      <c r="Y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1440.24667</v>
      </c>
    </row>
    <row r="550" spans="1:25" x14ac:dyDescent="0.2">
      <c r="A550" s="78">
        <f t="shared" si="23"/>
        <v>42809</v>
      </c>
      <c r="B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1323.45667</v>
      </c>
      <c r="C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1373.7966699999999</v>
      </c>
      <c r="D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1416.0866700000001</v>
      </c>
      <c r="E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1446.8366699999999</v>
      </c>
      <c r="F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1446.99667</v>
      </c>
      <c r="G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1416.22667</v>
      </c>
      <c r="H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1368.1566699999998</v>
      </c>
      <c r="I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1516.7366699999998</v>
      </c>
      <c r="J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1401.9666699999998</v>
      </c>
      <c r="K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1469.96667</v>
      </c>
      <c r="L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1406.1466700000001</v>
      </c>
      <c r="M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1391.8466699999999</v>
      </c>
      <c r="N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1369.48667</v>
      </c>
      <c r="O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1369.6766699999998</v>
      </c>
      <c r="P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1369.4066699999998</v>
      </c>
      <c r="Q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1369.3166699999999</v>
      </c>
      <c r="R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1367.5966699999999</v>
      </c>
      <c r="S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1385.1066699999999</v>
      </c>
      <c r="T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1377.50667</v>
      </c>
      <c r="U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1396.6366699999999</v>
      </c>
      <c r="V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1379.74667</v>
      </c>
      <c r="W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1433.5666699999999</v>
      </c>
      <c r="X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1574.6766699999998</v>
      </c>
      <c r="Y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1442.5466699999999</v>
      </c>
    </row>
    <row r="551" spans="1:25" x14ac:dyDescent="0.2">
      <c r="A551" s="78">
        <f t="shared" si="23"/>
        <v>42810</v>
      </c>
      <c r="B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1323.03667</v>
      </c>
      <c r="C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1387.0666699999999</v>
      </c>
      <c r="D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1415.78667</v>
      </c>
      <c r="E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1446.77667</v>
      </c>
      <c r="F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1446.70667</v>
      </c>
      <c r="G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1416.0666699999999</v>
      </c>
      <c r="H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1367.3166699999999</v>
      </c>
      <c r="I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1484.8466699999999</v>
      </c>
      <c r="J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1354.1066699999999</v>
      </c>
      <c r="K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1428.8966700000001</v>
      </c>
      <c r="L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1405.70667</v>
      </c>
      <c r="M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1394.93667</v>
      </c>
      <c r="N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1372.1666700000001</v>
      </c>
      <c r="O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1371.52667</v>
      </c>
      <c r="P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1370.6666700000001</v>
      </c>
      <c r="Q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1370.49667</v>
      </c>
      <c r="R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1365.49667</v>
      </c>
      <c r="S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1382.24667</v>
      </c>
      <c r="T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1380.0666699999999</v>
      </c>
      <c r="U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1415.8066699999999</v>
      </c>
      <c r="V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1378.3766699999999</v>
      </c>
      <c r="W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1422.3966699999999</v>
      </c>
      <c r="X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1576.4466699999998</v>
      </c>
      <c r="Y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1423.6366699999999</v>
      </c>
    </row>
    <row r="552" spans="1:25" x14ac:dyDescent="0.2">
      <c r="A552" s="78">
        <f t="shared" si="23"/>
        <v>42811</v>
      </c>
      <c r="B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1323.50667</v>
      </c>
      <c r="C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1386.95667</v>
      </c>
      <c r="D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1438.69667</v>
      </c>
      <c r="E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1446.5766699999999</v>
      </c>
      <c r="F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1446.4066699999998</v>
      </c>
      <c r="G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1415.3166699999999</v>
      </c>
      <c r="H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1367.4266699999998</v>
      </c>
      <c r="I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1484.20667</v>
      </c>
      <c r="J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1365.6366699999999</v>
      </c>
      <c r="K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1429.0466699999999</v>
      </c>
      <c r="L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1406.1566699999998</v>
      </c>
      <c r="M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1396.52667</v>
      </c>
      <c r="N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1372.28667</v>
      </c>
      <c r="O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1372.03667</v>
      </c>
      <c r="P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1370.49667</v>
      </c>
      <c r="Q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1369.00667</v>
      </c>
      <c r="R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1368.8066699999999</v>
      </c>
      <c r="S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1391.1466700000001</v>
      </c>
      <c r="T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1351.20667</v>
      </c>
      <c r="U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1380.3066699999999</v>
      </c>
      <c r="V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1381.51667</v>
      </c>
      <c r="W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1439.5566699999999</v>
      </c>
      <c r="X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1572.4866699999998</v>
      </c>
      <c r="Y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1420.70667</v>
      </c>
    </row>
    <row r="553" spans="1:25" x14ac:dyDescent="0.2">
      <c r="A553" s="78">
        <f t="shared" si="23"/>
        <v>42812</v>
      </c>
      <c r="B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1335.8966700000001</v>
      </c>
      <c r="C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1376.28667</v>
      </c>
      <c r="D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1433.3066699999999</v>
      </c>
      <c r="E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1433.3566699999999</v>
      </c>
      <c r="F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1433.02667</v>
      </c>
      <c r="G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1408.23667</v>
      </c>
      <c r="H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1354.77667</v>
      </c>
      <c r="I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1320.6966699999998</v>
      </c>
      <c r="J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1361.99667</v>
      </c>
      <c r="K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1386.1266699999999</v>
      </c>
      <c r="L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1364.0766699999999</v>
      </c>
      <c r="M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1342.6466700000001</v>
      </c>
      <c r="N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1342.71667</v>
      </c>
      <c r="O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1524.68667</v>
      </c>
      <c r="P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1523.00667</v>
      </c>
      <c r="Q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1509.8966700000001</v>
      </c>
      <c r="R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1403.3966700000001</v>
      </c>
      <c r="S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1330.3266699999999</v>
      </c>
      <c r="T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1483.3666699999999</v>
      </c>
      <c r="U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1548.8566699999999</v>
      </c>
      <c r="V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1512.8966699999999</v>
      </c>
      <c r="W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1450.3566699999999</v>
      </c>
      <c r="X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1345.4466699999998</v>
      </c>
      <c r="Y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1463.26667</v>
      </c>
    </row>
    <row r="554" spans="1:25" x14ac:dyDescent="0.2">
      <c r="A554" s="78">
        <f t="shared" si="23"/>
        <v>42813</v>
      </c>
      <c r="B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1347.3666699999999</v>
      </c>
      <c r="C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1376.6466700000001</v>
      </c>
      <c r="D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1391.9266699999998</v>
      </c>
      <c r="E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1433.24667</v>
      </c>
      <c r="F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1433.27667</v>
      </c>
      <c r="G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1407.8466699999999</v>
      </c>
      <c r="H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1392.21667</v>
      </c>
      <c r="I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1355.0466699999999</v>
      </c>
      <c r="J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1358.5566699999999</v>
      </c>
      <c r="K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1418.3966699999999</v>
      </c>
      <c r="L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1386.8666699999999</v>
      </c>
      <c r="M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1386.99667</v>
      </c>
      <c r="N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1386.72667</v>
      </c>
      <c r="O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1491.0866699999999</v>
      </c>
      <c r="P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1490.8166699999999</v>
      </c>
      <c r="Q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1473.97667</v>
      </c>
      <c r="R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1417.8266699999999</v>
      </c>
      <c r="S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1364.74667</v>
      </c>
      <c r="T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1473.24667</v>
      </c>
      <c r="U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1562.7366700000002</v>
      </c>
      <c r="V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1511.19667</v>
      </c>
      <c r="W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1457.3266699999999</v>
      </c>
      <c r="X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1329.7166699999998</v>
      </c>
      <c r="Y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1445.3266699999999</v>
      </c>
    </row>
    <row r="555" spans="1:25" x14ac:dyDescent="0.2">
      <c r="A555" s="78">
        <f t="shared" si="23"/>
        <v>42814</v>
      </c>
      <c r="B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1335.8666699999999</v>
      </c>
      <c r="C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1402.46667</v>
      </c>
      <c r="D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1439.93667</v>
      </c>
      <c r="E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1447.9266699999998</v>
      </c>
      <c r="F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1447.8266699999999</v>
      </c>
      <c r="G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1416.93667</v>
      </c>
      <c r="H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1368.45667</v>
      </c>
      <c r="I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1485.43667</v>
      </c>
      <c r="J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1366.0066699999998</v>
      </c>
      <c r="K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1429.3966699999999</v>
      </c>
      <c r="L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1391.76667</v>
      </c>
      <c r="M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1380.18667</v>
      </c>
      <c r="N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1370.8966700000001</v>
      </c>
      <c r="O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1362.8066699999999</v>
      </c>
      <c r="P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1362.1266700000001</v>
      </c>
      <c r="Q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1368.95667</v>
      </c>
      <c r="R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1368.97667</v>
      </c>
      <c r="S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1390.53667</v>
      </c>
      <c r="T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1352.4666699999998</v>
      </c>
      <c r="U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1383.0766699999999</v>
      </c>
      <c r="V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1383.03667</v>
      </c>
      <c r="W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1452.3066699999999</v>
      </c>
      <c r="X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1572.3466699999999</v>
      </c>
      <c r="Y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1420.8866699999999</v>
      </c>
    </row>
    <row r="556" spans="1:25" x14ac:dyDescent="0.2">
      <c r="A556" s="78">
        <f t="shared" si="23"/>
        <v>42815</v>
      </c>
      <c r="B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1336.8666699999999</v>
      </c>
      <c r="C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1367.1166699999999</v>
      </c>
      <c r="D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1401.68667</v>
      </c>
      <c r="E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1416.2966699999999</v>
      </c>
      <c r="F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1416.18667</v>
      </c>
      <c r="G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1416.28667</v>
      </c>
      <c r="H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1335.98667</v>
      </c>
      <c r="I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1485.3666699999999</v>
      </c>
      <c r="J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1365.76667</v>
      </c>
      <c r="K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1429.6966699999998</v>
      </c>
      <c r="L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1392.1366699999999</v>
      </c>
      <c r="M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1381.9666699999998</v>
      </c>
      <c r="N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1372.95667</v>
      </c>
      <c r="O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1364.78667</v>
      </c>
      <c r="P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1363.53667</v>
      </c>
      <c r="Q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1370.95667</v>
      </c>
      <c r="R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1371.1366699999999</v>
      </c>
      <c r="S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1393.0966699999999</v>
      </c>
      <c r="T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1354.25667</v>
      </c>
      <c r="U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1384.4266699999998</v>
      </c>
      <c r="V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1384.1366699999999</v>
      </c>
      <c r="W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1454.3366699999999</v>
      </c>
      <c r="X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1597.0666700000002</v>
      </c>
      <c r="Y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1434.5966699999999</v>
      </c>
    </row>
    <row r="557" spans="1:25" x14ac:dyDescent="0.2">
      <c r="A557" s="78">
        <f t="shared" si="23"/>
        <v>42816</v>
      </c>
      <c r="B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1337.78667</v>
      </c>
      <c r="C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1366.6966699999998</v>
      </c>
      <c r="D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1415.8866699999999</v>
      </c>
      <c r="E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1438.95667</v>
      </c>
      <c r="F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1438.95667</v>
      </c>
      <c r="G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1416.0666699999999</v>
      </c>
      <c r="H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1367.4866699999998</v>
      </c>
      <c r="I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1484.1166699999999</v>
      </c>
      <c r="J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1365.70667</v>
      </c>
      <c r="K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1430.23667</v>
      </c>
      <c r="L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1392.50667</v>
      </c>
      <c r="M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1385.77667</v>
      </c>
      <c r="N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1370.0566699999999</v>
      </c>
      <c r="O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1362.4166700000001</v>
      </c>
      <c r="P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1362.1566699999998</v>
      </c>
      <c r="Q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1369.51667</v>
      </c>
      <c r="R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1369.3566699999999</v>
      </c>
      <c r="S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1391.1666700000001</v>
      </c>
      <c r="T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1352.8366699999999</v>
      </c>
      <c r="U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1381.75667</v>
      </c>
      <c r="V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1382.0966699999999</v>
      </c>
      <c r="W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1448.95667</v>
      </c>
      <c r="X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1579.53667</v>
      </c>
      <c r="Y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1402.1166699999999</v>
      </c>
    </row>
    <row r="558" spans="1:25" x14ac:dyDescent="0.2">
      <c r="A558" s="78">
        <f t="shared" si="23"/>
        <v>42817</v>
      </c>
      <c r="B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1323.5666699999999</v>
      </c>
      <c r="C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1387.7966699999999</v>
      </c>
      <c r="D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1416.49667</v>
      </c>
      <c r="E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1439.3066699999999</v>
      </c>
      <c r="F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1439.3066699999999</v>
      </c>
      <c r="G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1416.3366699999999</v>
      </c>
      <c r="H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1367.73667</v>
      </c>
      <c r="I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1485.22667</v>
      </c>
      <c r="J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1365.9066699999998</v>
      </c>
      <c r="K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1429.9866699999998</v>
      </c>
      <c r="L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1392.46667</v>
      </c>
      <c r="M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1345.4166700000001</v>
      </c>
      <c r="N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1345.93667</v>
      </c>
      <c r="O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1345.93667</v>
      </c>
      <c r="P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1345.8766699999999</v>
      </c>
      <c r="Q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1367.4066699999998</v>
      </c>
      <c r="R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1367.18667</v>
      </c>
      <c r="S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1386.6666700000001</v>
      </c>
      <c r="T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1351.8166699999999</v>
      </c>
      <c r="U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1381.2966699999999</v>
      </c>
      <c r="V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1382.23667</v>
      </c>
      <c r="W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1443.3066699999999</v>
      </c>
      <c r="X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1553.77667</v>
      </c>
      <c r="Y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1429.70667</v>
      </c>
    </row>
    <row r="559" spans="1:25" x14ac:dyDescent="0.2">
      <c r="A559" s="78">
        <f t="shared" si="23"/>
        <v>42818</v>
      </c>
      <c r="B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1323.7366699999998</v>
      </c>
      <c r="C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1402.1666700000001</v>
      </c>
      <c r="D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1432.0766699999999</v>
      </c>
      <c r="E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1463.99667</v>
      </c>
      <c r="F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1463.9266700000001</v>
      </c>
      <c r="G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1416.70667</v>
      </c>
      <c r="H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1367.73667</v>
      </c>
      <c r="I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1485.21667</v>
      </c>
      <c r="J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1396.43667</v>
      </c>
      <c r="K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1489.1966699999998</v>
      </c>
      <c r="L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1430.20667</v>
      </c>
      <c r="M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1330.5566699999999</v>
      </c>
      <c r="N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1330.6666699999998</v>
      </c>
      <c r="O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1330.5966699999999</v>
      </c>
      <c r="P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1330.6166699999999</v>
      </c>
      <c r="Q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1330.4066699999998</v>
      </c>
      <c r="R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1366.99667</v>
      </c>
      <c r="S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1388.3466699999999</v>
      </c>
      <c r="T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1352.5966699999999</v>
      </c>
      <c r="U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1386.0566699999999</v>
      </c>
      <c r="V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1383.7166699999998</v>
      </c>
      <c r="W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1449.5766699999999</v>
      </c>
      <c r="X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1576.3466699999999</v>
      </c>
      <c r="Y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1429.4266699999998</v>
      </c>
    </row>
    <row r="560" spans="1:25" x14ac:dyDescent="0.2">
      <c r="A560" s="78">
        <f t="shared" si="23"/>
        <v>42819</v>
      </c>
      <c r="B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1320.28667</v>
      </c>
      <c r="C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1408.4066699999998</v>
      </c>
      <c r="D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1424.99667</v>
      </c>
      <c r="E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1433.4066699999998</v>
      </c>
      <c r="F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1433.3166699999999</v>
      </c>
      <c r="G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1407.9066699999998</v>
      </c>
      <c r="H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1392.1766699999998</v>
      </c>
      <c r="I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1349.6966699999998</v>
      </c>
      <c r="J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1380.0866699999999</v>
      </c>
      <c r="K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1418.1066699999999</v>
      </c>
      <c r="L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1386.3666699999999</v>
      </c>
      <c r="M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1386.1266699999999</v>
      </c>
      <c r="N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1385.8766700000001</v>
      </c>
      <c r="O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1546.76667</v>
      </c>
      <c r="P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1542.9866699999998</v>
      </c>
      <c r="Q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1517.4266699999998</v>
      </c>
      <c r="R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1418.3566699999999</v>
      </c>
      <c r="S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1364.7166699999998</v>
      </c>
      <c r="T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1493.0566699999999</v>
      </c>
      <c r="U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1587.7766700000002</v>
      </c>
      <c r="V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1528.8666699999999</v>
      </c>
      <c r="W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1463.3266699999999</v>
      </c>
      <c r="X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1329.1466700000001</v>
      </c>
      <c r="Y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1468.77667</v>
      </c>
    </row>
    <row r="561" spans="1:25" x14ac:dyDescent="0.2">
      <c r="A561" s="78">
        <f t="shared" si="23"/>
        <v>42820</v>
      </c>
      <c r="B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1320.0466699999999</v>
      </c>
      <c r="C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1391.9266699999998</v>
      </c>
      <c r="D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1433.3766699999999</v>
      </c>
      <c r="E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1433.3766699999999</v>
      </c>
      <c r="F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1433.24667</v>
      </c>
      <c r="G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1408.0466699999999</v>
      </c>
      <c r="H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1354.2966699999999</v>
      </c>
      <c r="I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1327.01667</v>
      </c>
      <c r="J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1360.6766699999998</v>
      </c>
      <c r="K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1434.99667</v>
      </c>
      <c r="L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1444.47667</v>
      </c>
      <c r="M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1444.2166699999998</v>
      </c>
      <c r="N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1470.8466699999999</v>
      </c>
      <c r="O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1499.8366699999999</v>
      </c>
      <c r="P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1447.6066699999999</v>
      </c>
      <c r="Q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1439.6266700000001</v>
      </c>
      <c r="R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1519.02667</v>
      </c>
      <c r="S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1401.68667</v>
      </c>
      <c r="T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1390.6766699999998</v>
      </c>
      <c r="U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1513.6166699999999</v>
      </c>
      <c r="V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1479.68667</v>
      </c>
      <c r="W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1414.98667</v>
      </c>
      <c r="X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1363.6966699999998</v>
      </c>
      <c r="Y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1405.45667</v>
      </c>
    </row>
    <row r="562" spans="1:25" x14ac:dyDescent="0.2">
      <c r="A562" s="78">
        <f t="shared" si="23"/>
        <v>42821</v>
      </c>
      <c r="B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1323.6366699999999</v>
      </c>
      <c r="C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1401.9066699999998</v>
      </c>
      <c r="D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1431.93667</v>
      </c>
      <c r="E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1463.94667</v>
      </c>
      <c r="F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1464.0966699999999</v>
      </c>
      <c r="G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1439.5866699999999</v>
      </c>
      <c r="H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1388.3766700000001</v>
      </c>
      <c r="I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1500.6766699999998</v>
      </c>
      <c r="J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1415.1566699999998</v>
      </c>
      <c r="K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1515.8166699999999</v>
      </c>
      <c r="L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1470.9166700000001</v>
      </c>
      <c r="M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1331.6266700000001</v>
      </c>
      <c r="N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1337.77667</v>
      </c>
      <c r="O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1337.6466700000001</v>
      </c>
      <c r="P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1331.8266699999999</v>
      </c>
      <c r="Q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1332.0766699999999</v>
      </c>
      <c r="R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1371.3166699999999</v>
      </c>
      <c r="S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1385.8466699999999</v>
      </c>
      <c r="T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1355.3066699999999</v>
      </c>
      <c r="U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1383.8466699999999</v>
      </c>
      <c r="V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1385.27667</v>
      </c>
      <c r="W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1429.44667</v>
      </c>
      <c r="X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1548.9666699999998</v>
      </c>
      <c r="Y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1395.3266699999999</v>
      </c>
    </row>
    <row r="563" spans="1:25" x14ac:dyDescent="0.2">
      <c r="A563" s="78">
        <f t="shared" si="23"/>
        <v>42822</v>
      </c>
      <c r="B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1346.53667</v>
      </c>
      <c r="C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1360.72667</v>
      </c>
      <c r="D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1387.6466700000001</v>
      </c>
      <c r="E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1401.6766699999998</v>
      </c>
      <c r="F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1401.75667</v>
      </c>
      <c r="G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1387.6966699999998</v>
      </c>
      <c r="H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1335.6566699999998</v>
      </c>
      <c r="I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1485.02667</v>
      </c>
      <c r="J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1365.53667</v>
      </c>
      <c r="K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1452.8766699999999</v>
      </c>
      <c r="L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1428.99667</v>
      </c>
      <c r="M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1372.8766699999999</v>
      </c>
      <c r="N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1349.1066699999999</v>
      </c>
      <c r="O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1349.5766699999999</v>
      </c>
      <c r="P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1333.1766699999998</v>
      </c>
      <c r="Q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1333.28667</v>
      </c>
      <c r="R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1373.3866699999999</v>
      </c>
      <c r="S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1373.22667</v>
      </c>
      <c r="T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1356.8866699999999</v>
      </c>
      <c r="U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1385.43667</v>
      </c>
      <c r="V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1385.8366699999999</v>
      </c>
      <c r="W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1429.1666700000001</v>
      </c>
      <c r="X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1571.1266700000001</v>
      </c>
      <c r="Y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1425.50667</v>
      </c>
    </row>
    <row r="564" spans="1:25" x14ac:dyDescent="0.2">
      <c r="A564" s="78">
        <f t="shared" si="23"/>
        <v>42823</v>
      </c>
      <c r="B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1335.5266699999997</v>
      </c>
      <c r="C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1401.9166700000001</v>
      </c>
      <c r="D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1387.77667</v>
      </c>
      <c r="E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1416.74667</v>
      </c>
      <c r="F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1416.8666699999999</v>
      </c>
      <c r="G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1402.28667</v>
      </c>
      <c r="H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1361.7766699999997</v>
      </c>
      <c r="I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1542.5566699999999</v>
      </c>
      <c r="J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1366.45667</v>
      </c>
      <c r="K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1453.9066699999998</v>
      </c>
      <c r="L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1430.27667</v>
      </c>
      <c r="M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1376.21667</v>
      </c>
      <c r="N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1350.3666699999999</v>
      </c>
      <c r="O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1332.2366699999998</v>
      </c>
      <c r="P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1343.0066699999998</v>
      </c>
      <c r="Q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1342.9166700000001</v>
      </c>
      <c r="R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1331.97667</v>
      </c>
      <c r="S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1332.3866699999999</v>
      </c>
      <c r="T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1359.4166700000001</v>
      </c>
      <c r="U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1367.8066699999999</v>
      </c>
      <c r="V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1387.9466699999998</v>
      </c>
      <c r="W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1375.48667</v>
      </c>
      <c r="X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1571.4666699999998</v>
      </c>
      <c r="Y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1434.3966699999999</v>
      </c>
    </row>
    <row r="565" spans="1:25" x14ac:dyDescent="0.2">
      <c r="A565" s="78">
        <f t="shared" si="23"/>
        <v>42824</v>
      </c>
      <c r="B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1334.9366699999998</v>
      </c>
      <c r="C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1360.45667</v>
      </c>
      <c r="D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1401.78667</v>
      </c>
      <c r="E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1416.4866699999998</v>
      </c>
      <c r="F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1416.73667</v>
      </c>
      <c r="G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1401.8966700000001</v>
      </c>
      <c r="H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1361.27667</v>
      </c>
      <c r="I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1468.8166699999999</v>
      </c>
      <c r="J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1389.43667</v>
      </c>
      <c r="K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1461.5566699999999</v>
      </c>
      <c r="L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1453.3266699999999</v>
      </c>
      <c r="M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1332.8966700000001</v>
      </c>
      <c r="N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1331.97667</v>
      </c>
      <c r="O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1337.02667</v>
      </c>
      <c r="P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1364.70667</v>
      </c>
      <c r="Q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1363.99667</v>
      </c>
      <c r="R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1375.7966699999999</v>
      </c>
      <c r="S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1375.68667</v>
      </c>
      <c r="T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1420.5866699999999</v>
      </c>
      <c r="U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1357.8266699999999</v>
      </c>
      <c r="V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1325.5666699999999</v>
      </c>
      <c r="W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1375.78667</v>
      </c>
      <c r="X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1549.8266699999999</v>
      </c>
      <c r="Y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1387.5966699999999</v>
      </c>
    </row>
    <row r="566" spans="1:25" x14ac:dyDescent="0.2">
      <c r="A566" s="78">
        <f t="shared" si="23"/>
        <v>42825</v>
      </c>
      <c r="B566" s="13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1347.68667</v>
      </c>
      <c r="C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1387.7366699999998</v>
      </c>
      <c r="D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1416.6666699999998</v>
      </c>
      <c r="E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1431.7166699999998</v>
      </c>
      <c r="F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1439.71667</v>
      </c>
      <c r="G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1439.72667</v>
      </c>
      <c r="H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1388.4666699999998</v>
      </c>
      <c r="I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1500.51667</v>
      </c>
      <c r="J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1388.95667</v>
      </c>
      <c r="K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1468.8066699999999</v>
      </c>
      <c r="L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1390.5766699999999</v>
      </c>
      <c r="M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1394.25667</v>
      </c>
      <c r="N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1384.93667</v>
      </c>
      <c r="O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1385.0466699999999</v>
      </c>
      <c r="P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1377.1266699999999</v>
      </c>
      <c r="Q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1376.18667</v>
      </c>
      <c r="R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1370.1266699999999</v>
      </c>
      <c r="S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1369.2966699999999</v>
      </c>
      <c r="T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1339.74667</v>
      </c>
      <c r="U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1355.26667</v>
      </c>
      <c r="V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1325.6766699999998</v>
      </c>
      <c r="W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1448.96667</v>
      </c>
      <c r="X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1565.26667</v>
      </c>
      <c r="Y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1433.8566700000001</v>
      </c>
    </row>
    <row r="567" spans="1:25" x14ac:dyDescent="0.25">
      <c r="A567" s="93"/>
      <c r="B567" s="77"/>
      <c r="C567" s="77"/>
      <c r="D567" s="77"/>
    </row>
    <row r="568" spans="1:25" x14ac:dyDescent="0.25">
      <c r="A568" s="86" t="s">
        <v>152</v>
      </c>
      <c r="B568" s="77"/>
      <c r="C568" s="77"/>
      <c r="D568" s="77"/>
    </row>
    <row r="569" spans="1:25" ht="12.75" x14ac:dyDescent="0.2">
      <c r="A569" s="175" t="s">
        <v>48</v>
      </c>
      <c r="B569" s="186" t="s">
        <v>121</v>
      </c>
      <c r="C569" s="187"/>
      <c r="D569" s="187"/>
      <c r="E569" s="187"/>
      <c r="F569" s="187"/>
      <c r="G569" s="187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8"/>
    </row>
    <row r="570" spans="1:25" ht="12.75" x14ac:dyDescent="0.2">
      <c r="A570" s="176"/>
      <c r="B570" s="189"/>
      <c r="C570" s="190"/>
      <c r="D570" s="190"/>
      <c r="E570" s="190"/>
      <c r="F570" s="190"/>
      <c r="G570" s="190"/>
      <c r="H570" s="190"/>
      <c r="I570" s="190"/>
      <c r="J570" s="190"/>
      <c r="K570" s="190"/>
      <c r="L570" s="190"/>
      <c r="M570" s="190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1"/>
    </row>
    <row r="571" spans="1:25" ht="12.75" x14ac:dyDescent="0.2">
      <c r="A571" s="176"/>
      <c r="B571" s="178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0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5" ht="12.75" x14ac:dyDescent="0.2">
      <c r="A572" s="177"/>
      <c r="B572" s="179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1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5" x14ac:dyDescent="0.2">
      <c r="A573" s="78">
        <f>A536</f>
        <v>42795</v>
      </c>
      <c r="B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1343.98667</v>
      </c>
      <c r="C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1288.6566699999998</v>
      </c>
      <c r="D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1273.78667</v>
      </c>
      <c r="E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1283.6666700000001</v>
      </c>
      <c r="F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1296.0866699999999</v>
      </c>
      <c r="G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1273.23667</v>
      </c>
      <c r="H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1306.93667</v>
      </c>
      <c r="I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1323.1466699999999</v>
      </c>
      <c r="J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1271.2966699999999</v>
      </c>
      <c r="K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1310.45667</v>
      </c>
      <c r="L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1286.22667</v>
      </c>
      <c r="M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1334.2966699999999</v>
      </c>
      <c r="N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1330.9266699999998</v>
      </c>
      <c r="O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1330.6666700000001</v>
      </c>
      <c r="P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1301.3666699999999</v>
      </c>
      <c r="Q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1299.74667</v>
      </c>
      <c r="R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1342.8566700000001</v>
      </c>
      <c r="S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1380.9466699999998</v>
      </c>
      <c r="T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1465.97667</v>
      </c>
      <c r="U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1473.0766699999999</v>
      </c>
      <c r="V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1460.68667</v>
      </c>
      <c r="W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1500.9266699999998</v>
      </c>
      <c r="X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1635.24667</v>
      </c>
      <c r="Y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1502.4666699999998</v>
      </c>
    </row>
    <row r="574" spans="1:25" x14ac:dyDescent="0.2">
      <c r="A574" s="78">
        <f>A573+1</f>
        <v>42796</v>
      </c>
      <c r="B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1292.6166699999999</v>
      </c>
      <c r="C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1287.5566699999999</v>
      </c>
      <c r="D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1292.3166699999999</v>
      </c>
      <c r="E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1292.3866699999999</v>
      </c>
      <c r="F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1292.8266699999999</v>
      </c>
      <c r="G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1275.4866699999998</v>
      </c>
      <c r="H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1292.03667</v>
      </c>
      <c r="I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1354.6166699999999</v>
      </c>
      <c r="J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1283.49667</v>
      </c>
      <c r="K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1332.6566699999998</v>
      </c>
      <c r="L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1332.78667</v>
      </c>
      <c r="M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1342.6166699999999</v>
      </c>
      <c r="N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1289.03667</v>
      </c>
      <c r="O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1274.9266699999998</v>
      </c>
      <c r="P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1278.3166699999999</v>
      </c>
      <c r="Q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1278.1766699999998</v>
      </c>
      <c r="R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1288.9666699999998</v>
      </c>
      <c r="S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1288.0266699999997</v>
      </c>
      <c r="T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1367.1066700000001</v>
      </c>
      <c r="U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1338.7166699999998</v>
      </c>
      <c r="V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1323.95667</v>
      </c>
      <c r="W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1410.3966700000001</v>
      </c>
      <c r="X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1531.95667</v>
      </c>
      <c r="Y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1398.3766700000001</v>
      </c>
    </row>
    <row r="575" spans="1:25" x14ac:dyDescent="0.2">
      <c r="A575" s="78">
        <f t="shared" ref="A575:A603" si="24">A574+1</f>
        <v>42797</v>
      </c>
      <c r="B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1304.50667</v>
      </c>
      <c r="C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1298.3366699999999</v>
      </c>
      <c r="D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1335.8366700000001</v>
      </c>
      <c r="E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1335.8666699999999</v>
      </c>
      <c r="F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1336.4266699999998</v>
      </c>
      <c r="G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1298.9066699999998</v>
      </c>
      <c r="H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1298.8966699999999</v>
      </c>
      <c r="I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1348.7966699999999</v>
      </c>
      <c r="J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1315.25667</v>
      </c>
      <c r="K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1398.20667</v>
      </c>
      <c r="L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1398.25667</v>
      </c>
      <c r="M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1294.5566699999999</v>
      </c>
      <c r="N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1288.9066699999998</v>
      </c>
      <c r="O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1288.73667</v>
      </c>
      <c r="P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1314.9166700000001</v>
      </c>
      <c r="Q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1314.8466699999999</v>
      </c>
      <c r="R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1314.6166699999999</v>
      </c>
      <c r="S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1292.95667</v>
      </c>
      <c r="T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1326.22667</v>
      </c>
      <c r="U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1344.45667</v>
      </c>
      <c r="V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1335.5566699999999</v>
      </c>
      <c r="W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1403.1566699999998</v>
      </c>
      <c r="X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1533.7166699999998</v>
      </c>
      <c r="Y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1396.8366699999999</v>
      </c>
    </row>
    <row r="576" spans="1:25" x14ac:dyDescent="0.2">
      <c r="A576" s="78">
        <f t="shared" si="24"/>
        <v>42798</v>
      </c>
      <c r="B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1316.51667</v>
      </c>
      <c r="C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1325.27667</v>
      </c>
      <c r="D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1339.7966699999999</v>
      </c>
      <c r="E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1339.8466699999999</v>
      </c>
      <c r="F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1340.3766700000001</v>
      </c>
      <c r="G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1304.9166700000001</v>
      </c>
      <c r="H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1296.0966699999999</v>
      </c>
      <c r="I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1318.3266699999999</v>
      </c>
      <c r="J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1427.3966699999999</v>
      </c>
      <c r="K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1281.01667</v>
      </c>
      <c r="L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1281.3566699999999</v>
      </c>
      <c r="M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1281.1666700000001</v>
      </c>
      <c r="N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1280.9266699999998</v>
      </c>
      <c r="O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1532.77667</v>
      </c>
      <c r="P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1520.5466699999999</v>
      </c>
      <c r="Q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1509.1566699999998</v>
      </c>
      <c r="R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1306.5566699999999</v>
      </c>
      <c r="S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1273.95667</v>
      </c>
      <c r="T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1481.73667</v>
      </c>
      <c r="U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1559.5066700000002</v>
      </c>
      <c r="V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1510.1566699999998</v>
      </c>
      <c r="W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1412.28667</v>
      </c>
      <c r="X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1311.74667</v>
      </c>
      <c r="Y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1421.5566699999999</v>
      </c>
    </row>
    <row r="577" spans="1:25" x14ac:dyDescent="0.2">
      <c r="A577" s="78">
        <f t="shared" si="24"/>
        <v>42799</v>
      </c>
      <c r="B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1313.98667</v>
      </c>
      <c r="C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1324.97667</v>
      </c>
      <c r="D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1339.0666699999999</v>
      </c>
      <c r="E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1339.0866699999999</v>
      </c>
      <c r="F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1339.9266699999998</v>
      </c>
      <c r="G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1304.53667</v>
      </c>
      <c r="H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1291.3366699999999</v>
      </c>
      <c r="I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1316.1166699999999</v>
      </c>
      <c r="J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1421.4166700000001</v>
      </c>
      <c r="K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1292.9166700000001</v>
      </c>
      <c r="L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1313.18667</v>
      </c>
      <c r="M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1313.18667</v>
      </c>
      <c r="N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1312.72667</v>
      </c>
      <c r="O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1461.68667</v>
      </c>
      <c r="P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1431.95667</v>
      </c>
      <c r="Q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1429.18667</v>
      </c>
      <c r="R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1348.3566699999999</v>
      </c>
      <c r="S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1281.1266699999999</v>
      </c>
      <c r="T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1416.2566699999998</v>
      </c>
      <c r="U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1493.5666699999999</v>
      </c>
      <c r="V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1454.2166699999998</v>
      </c>
      <c r="W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1384.93667</v>
      </c>
      <c r="X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1276.3966700000001</v>
      </c>
      <c r="Y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1397.5966699999999</v>
      </c>
    </row>
    <row r="578" spans="1:25" x14ac:dyDescent="0.2">
      <c r="A578" s="78">
        <f t="shared" si="24"/>
        <v>42800</v>
      </c>
      <c r="B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1289.3566699999999</v>
      </c>
      <c r="C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1322.5666699999999</v>
      </c>
      <c r="D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1362.5866699999999</v>
      </c>
      <c r="E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1376.6466700000001</v>
      </c>
      <c r="F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1362.2366699999998</v>
      </c>
      <c r="G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1336.0566699999999</v>
      </c>
      <c r="H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1275.76667</v>
      </c>
      <c r="I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1398.8666699999999</v>
      </c>
      <c r="J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1325.93667</v>
      </c>
      <c r="K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1397.0566699999999</v>
      </c>
      <c r="L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1397.1966699999998</v>
      </c>
      <c r="M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1329.50667</v>
      </c>
      <c r="N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1330.1766699999998</v>
      </c>
      <c r="O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1329.8266699999999</v>
      </c>
      <c r="P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1315.0266699999997</v>
      </c>
      <c r="Q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1299.78667</v>
      </c>
      <c r="R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1272.8566699999999</v>
      </c>
      <c r="S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1291.77667</v>
      </c>
      <c r="T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1335.18667</v>
      </c>
      <c r="U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1354.46667</v>
      </c>
      <c r="V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1332.4166700000001</v>
      </c>
      <c r="W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1403.24667</v>
      </c>
      <c r="X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1537.6466700000001</v>
      </c>
      <c r="Y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1394.50667</v>
      </c>
    </row>
    <row r="579" spans="1:25" x14ac:dyDescent="0.2">
      <c r="A579" s="78">
        <f t="shared" si="24"/>
        <v>42801</v>
      </c>
      <c r="B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1288.75667</v>
      </c>
      <c r="C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1322.9666699999998</v>
      </c>
      <c r="D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1362.9266699999998</v>
      </c>
      <c r="E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1377.0766699999999</v>
      </c>
      <c r="F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1362.8666699999999</v>
      </c>
      <c r="G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1336.02667</v>
      </c>
      <c r="H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1287.5466699999999</v>
      </c>
      <c r="I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1441.70667</v>
      </c>
      <c r="J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1361.6266700000001</v>
      </c>
      <c r="K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1456.00667</v>
      </c>
      <c r="L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1413.6266699999999</v>
      </c>
      <c r="M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1288.78667</v>
      </c>
      <c r="N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1288.3666699999999</v>
      </c>
      <c r="O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1288.0466699999999</v>
      </c>
      <c r="P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1287.9466699999998</v>
      </c>
      <c r="Q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1288.0066699999998</v>
      </c>
      <c r="R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1272.9066699999998</v>
      </c>
      <c r="S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1301.96667</v>
      </c>
      <c r="T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1311.1166699999999</v>
      </c>
      <c r="U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1343.1966699999998</v>
      </c>
      <c r="V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1312.26667</v>
      </c>
      <c r="W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1375.0966699999999</v>
      </c>
      <c r="X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1532.2966699999999</v>
      </c>
      <c r="Y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1364.3566700000001</v>
      </c>
    </row>
    <row r="580" spans="1:25" x14ac:dyDescent="0.2">
      <c r="A580" s="78">
        <f t="shared" si="24"/>
        <v>42802</v>
      </c>
      <c r="B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1272.25667</v>
      </c>
      <c r="C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1339.70667</v>
      </c>
      <c r="D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1403.6566699999998</v>
      </c>
      <c r="E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1403.49667</v>
      </c>
      <c r="F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1403.4466699999998</v>
      </c>
      <c r="G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1378.5966699999999</v>
      </c>
      <c r="H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1354.8366699999999</v>
      </c>
      <c r="I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1325.7366699999998</v>
      </c>
      <c r="J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1306.4666699999998</v>
      </c>
      <c r="K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1479.5466699999999</v>
      </c>
      <c r="L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1396.6766699999998</v>
      </c>
      <c r="M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1396.6366699999999</v>
      </c>
      <c r="N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1413.6666700000001</v>
      </c>
      <c r="O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1427.4066699999998</v>
      </c>
      <c r="P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1425.9866699999998</v>
      </c>
      <c r="Q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1459.6966699999998</v>
      </c>
      <c r="R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1284.6566699999998</v>
      </c>
      <c r="S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1315.3466699999999</v>
      </c>
      <c r="T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1390.4666699999998</v>
      </c>
      <c r="U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1477.2366699999998</v>
      </c>
      <c r="V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1450.9266699999998</v>
      </c>
      <c r="W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1377.3066699999999</v>
      </c>
      <c r="X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1279.9266699999998</v>
      </c>
      <c r="Y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1421.3766700000001</v>
      </c>
    </row>
    <row r="581" spans="1:25" x14ac:dyDescent="0.2">
      <c r="A581" s="78">
        <f t="shared" si="24"/>
        <v>42803</v>
      </c>
      <c r="B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1286.03667</v>
      </c>
      <c r="C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1323.3466699999999</v>
      </c>
      <c r="D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1363.28667</v>
      </c>
      <c r="E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1377.45667</v>
      </c>
      <c r="F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1377.5966699999999</v>
      </c>
      <c r="G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1349.6666700000001</v>
      </c>
      <c r="H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1299.43667</v>
      </c>
      <c r="I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1427.9466699999998</v>
      </c>
      <c r="J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1338.1066699999999</v>
      </c>
      <c r="K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1430.99667</v>
      </c>
      <c r="L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1383.4166700000001</v>
      </c>
      <c r="M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1315.68667</v>
      </c>
      <c r="N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1289.0466699999999</v>
      </c>
      <c r="O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1304.5666699999999</v>
      </c>
      <c r="P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1304.5766699999999</v>
      </c>
      <c r="Q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1315.3666699999999</v>
      </c>
      <c r="R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1315.6366699999999</v>
      </c>
      <c r="S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1306.6766699999998</v>
      </c>
      <c r="T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1280.6766699999998</v>
      </c>
      <c r="U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1325.93667</v>
      </c>
      <c r="V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1276.6166699999999</v>
      </c>
      <c r="W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1356.9066699999998</v>
      </c>
      <c r="X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1491.6066700000001</v>
      </c>
      <c r="Y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1358.78667</v>
      </c>
    </row>
    <row r="582" spans="1:25" x14ac:dyDescent="0.2">
      <c r="A582" s="78">
        <f t="shared" si="24"/>
        <v>42804</v>
      </c>
      <c r="B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1275.9166699999998</v>
      </c>
      <c r="C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1349.5766699999999</v>
      </c>
      <c r="D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1363.4466699999998</v>
      </c>
      <c r="E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1377.5866699999999</v>
      </c>
      <c r="F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1377.6966699999998</v>
      </c>
      <c r="G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1349.8466699999999</v>
      </c>
      <c r="H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1299.0866699999999</v>
      </c>
      <c r="I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1426.9666699999998</v>
      </c>
      <c r="J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1337.6566699999998</v>
      </c>
      <c r="K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1397.53667</v>
      </c>
      <c r="L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1374.8566699999999</v>
      </c>
      <c r="M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1296.26667</v>
      </c>
      <c r="N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1293.72667</v>
      </c>
      <c r="O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1304.02667</v>
      </c>
      <c r="P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1304.01667</v>
      </c>
      <c r="Q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1314.8566699999999</v>
      </c>
      <c r="R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1288.50667</v>
      </c>
      <c r="S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1313.7966699999999</v>
      </c>
      <c r="T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1299.99667</v>
      </c>
      <c r="U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1343.4666699999998</v>
      </c>
      <c r="V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1328.27667</v>
      </c>
      <c r="W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1370.5966699999999</v>
      </c>
      <c r="X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1505.01667</v>
      </c>
      <c r="Y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1382.68667</v>
      </c>
    </row>
    <row r="583" spans="1:25" x14ac:dyDescent="0.2">
      <c r="A583" s="78">
        <f t="shared" si="24"/>
        <v>42805</v>
      </c>
      <c r="B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1310.3966700000001</v>
      </c>
      <c r="C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1311.26667</v>
      </c>
      <c r="D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1339.72667</v>
      </c>
      <c r="E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1339.5866699999999</v>
      </c>
      <c r="F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1354.5566699999999</v>
      </c>
      <c r="G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1339.4666699999998</v>
      </c>
      <c r="H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1297.5266699999997</v>
      </c>
      <c r="I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1313.8466699999999</v>
      </c>
      <c r="J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1433.93667</v>
      </c>
      <c r="K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1312.51667</v>
      </c>
      <c r="L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1312.6666699999998</v>
      </c>
      <c r="M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1312.5766699999999</v>
      </c>
      <c r="N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1348.1666700000001</v>
      </c>
      <c r="O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1468.72667</v>
      </c>
      <c r="P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1433.43667</v>
      </c>
      <c r="Q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1432.8066699999999</v>
      </c>
      <c r="R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1430.74667</v>
      </c>
      <c r="S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1349.6666700000001</v>
      </c>
      <c r="T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1390.2166699999998</v>
      </c>
      <c r="U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1461.1466699999999</v>
      </c>
      <c r="V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1439.8966699999999</v>
      </c>
      <c r="W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1359.1266700000001</v>
      </c>
      <c r="X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1279.72667</v>
      </c>
      <c r="Y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1397.93667</v>
      </c>
    </row>
    <row r="584" spans="1:25" x14ac:dyDescent="0.2">
      <c r="A584" s="78">
        <f t="shared" si="24"/>
        <v>42806</v>
      </c>
      <c r="B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1310.8966699999999</v>
      </c>
      <c r="C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1311.3166699999999</v>
      </c>
      <c r="D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1339.6466699999999</v>
      </c>
      <c r="E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1339.6866699999998</v>
      </c>
      <c r="F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1354.6666700000001</v>
      </c>
      <c r="G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1339.6166699999999</v>
      </c>
      <c r="H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1297.4166700000001</v>
      </c>
      <c r="I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1304.6166699999999</v>
      </c>
      <c r="J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1354.1966699999998</v>
      </c>
      <c r="K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1413.18667</v>
      </c>
      <c r="L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1379.8366699999999</v>
      </c>
      <c r="M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1363.99667</v>
      </c>
      <c r="N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1388.0766699999999</v>
      </c>
      <c r="O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1439.8366699999999</v>
      </c>
      <c r="P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1421.68667</v>
      </c>
      <c r="Q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1418.6766699999998</v>
      </c>
      <c r="R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1431.8966700000001</v>
      </c>
      <c r="S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1350.1266699999999</v>
      </c>
      <c r="T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1390.8966699999999</v>
      </c>
      <c r="U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1459.1566699999998</v>
      </c>
      <c r="V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1439.6066699999999</v>
      </c>
      <c r="W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1358.1166699999999</v>
      </c>
      <c r="X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1292.46667</v>
      </c>
      <c r="Y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1398.1466700000001</v>
      </c>
    </row>
    <row r="585" spans="1:25" x14ac:dyDescent="0.2">
      <c r="A585" s="78">
        <f t="shared" si="24"/>
        <v>42807</v>
      </c>
      <c r="B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1275.4866699999998</v>
      </c>
      <c r="C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1322.99667</v>
      </c>
      <c r="D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1362.8666699999999</v>
      </c>
      <c r="E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1377.1766699999998</v>
      </c>
      <c r="F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1376.72667</v>
      </c>
      <c r="G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1348.8166699999999</v>
      </c>
      <c r="H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1316.77667</v>
      </c>
      <c r="I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1426.50667</v>
      </c>
      <c r="J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1325.3266699999999</v>
      </c>
      <c r="K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1373.9166700000001</v>
      </c>
      <c r="L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1352.4666699999998</v>
      </c>
      <c r="M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1328.0966699999999</v>
      </c>
      <c r="N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1272.9866699999998</v>
      </c>
      <c r="O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1287.9066699999998</v>
      </c>
      <c r="P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1303.51667</v>
      </c>
      <c r="Q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1303.3266699999999</v>
      </c>
      <c r="R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1303.3266699999999</v>
      </c>
      <c r="S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1298.03667</v>
      </c>
      <c r="T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1279.78667</v>
      </c>
      <c r="U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1351.0866699999999</v>
      </c>
      <c r="V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1332.99667</v>
      </c>
      <c r="W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1377.2366699999998</v>
      </c>
      <c r="X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1521.8166699999999</v>
      </c>
      <c r="Y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1388.3666699999999</v>
      </c>
    </row>
    <row r="586" spans="1:25" x14ac:dyDescent="0.2">
      <c r="A586" s="78">
        <f t="shared" si="24"/>
        <v>42808</v>
      </c>
      <c r="B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1289.6766699999998</v>
      </c>
      <c r="C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1322.72667</v>
      </c>
      <c r="D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1362.49667</v>
      </c>
      <c r="E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1376.8266699999999</v>
      </c>
      <c r="F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1376.75667</v>
      </c>
      <c r="G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1363.01667</v>
      </c>
      <c r="H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1317.70667</v>
      </c>
      <c r="I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1441.9666699999998</v>
      </c>
      <c r="J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1326.0666699999999</v>
      </c>
      <c r="K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1413.5866699999999</v>
      </c>
      <c r="L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1374.9166699999998</v>
      </c>
      <c r="M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1318.45667</v>
      </c>
      <c r="N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1273.76667</v>
      </c>
      <c r="O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1273.6766699999998</v>
      </c>
      <c r="P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1283.6366699999999</v>
      </c>
      <c r="Q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1293.6066699999999</v>
      </c>
      <c r="R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1294.0466699999999</v>
      </c>
      <c r="S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1274.8766700000001</v>
      </c>
      <c r="T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1276.6266700000001</v>
      </c>
      <c r="U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1339.00667</v>
      </c>
      <c r="V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1324.5966699999999</v>
      </c>
      <c r="W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1376.1066699999999</v>
      </c>
      <c r="X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1506.8966700000001</v>
      </c>
      <c r="Y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1384.8166699999999</v>
      </c>
    </row>
    <row r="587" spans="1:25" x14ac:dyDescent="0.2">
      <c r="A587" s="78">
        <f t="shared" si="24"/>
        <v>42809</v>
      </c>
      <c r="B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1275.1966699999998</v>
      </c>
      <c r="C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1322.43667</v>
      </c>
      <c r="D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1362.1366699999999</v>
      </c>
      <c r="E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1390.99667</v>
      </c>
      <c r="F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1391.1466699999999</v>
      </c>
      <c r="G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1362.26667</v>
      </c>
      <c r="H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1317.1566699999998</v>
      </c>
      <c r="I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1456.6066699999999</v>
      </c>
      <c r="J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1348.8866699999999</v>
      </c>
      <c r="K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1412.70667</v>
      </c>
      <c r="L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1352.8066699999999</v>
      </c>
      <c r="M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1339.3866699999999</v>
      </c>
      <c r="N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1318.3966700000001</v>
      </c>
      <c r="O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1318.5766699999999</v>
      </c>
      <c r="P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1318.3166699999999</v>
      </c>
      <c r="Q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1318.24667</v>
      </c>
      <c r="R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1316.6266699999999</v>
      </c>
      <c r="S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1333.0666699999999</v>
      </c>
      <c r="T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1325.9266699999998</v>
      </c>
      <c r="U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1343.8766700000001</v>
      </c>
      <c r="V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1328.02667</v>
      </c>
      <c r="W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1378.5466699999999</v>
      </c>
      <c r="X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1510.9866699999998</v>
      </c>
      <c r="Y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1386.96667</v>
      </c>
    </row>
    <row r="588" spans="1:25" x14ac:dyDescent="0.2">
      <c r="A588" s="78">
        <f t="shared" si="24"/>
        <v>42810</v>
      </c>
      <c r="B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1274.7966699999999</v>
      </c>
      <c r="C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1334.9066699999998</v>
      </c>
      <c r="D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1361.8466699999999</v>
      </c>
      <c r="E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1390.93667</v>
      </c>
      <c r="F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1390.8666699999999</v>
      </c>
      <c r="G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1362.1166699999999</v>
      </c>
      <c r="H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1316.3566699999999</v>
      </c>
      <c r="I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1426.6666700000001</v>
      </c>
      <c r="J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1303.9666699999998</v>
      </c>
      <c r="K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1374.1566699999998</v>
      </c>
      <c r="L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1352.3966700000001</v>
      </c>
      <c r="M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1342.28667</v>
      </c>
      <c r="N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1320.9066699999998</v>
      </c>
      <c r="O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1320.3166699999999</v>
      </c>
      <c r="P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1319.50667</v>
      </c>
      <c r="Q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1319.3466699999999</v>
      </c>
      <c r="R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1314.6466700000001</v>
      </c>
      <c r="S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1330.3766700000001</v>
      </c>
      <c r="T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1328.3266699999999</v>
      </c>
      <c r="U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1361.8766700000001</v>
      </c>
      <c r="V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1326.7366699999998</v>
      </c>
      <c r="W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1368.0566699999999</v>
      </c>
      <c r="X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1512.6466699999999</v>
      </c>
      <c r="Y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1369.22667</v>
      </c>
    </row>
    <row r="589" spans="1:25" x14ac:dyDescent="0.2">
      <c r="A589" s="78">
        <f t="shared" si="24"/>
        <v>42811</v>
      </c>
      <c r="B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1275.23667</v>
      </c>
      <c r="C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1334.7966699999999</v>
      </c>
      <c r="D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1383.3566700000001</v>
      </c>
      <c r="E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1390.74667</v>
      </c>
      <c r="F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1390.5966699999999</v>
      </c>
      <c r="G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1361.4066699999998</v>
      </c>
      <c r="H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1316.4666699999998</v>
      </c>
      <c r="I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1426.0766699999999</v>
      </c>
      <c r="J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1314.78667</v>
      </c>
      <c r="K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1374.2966699999999</v>
      </c>
      <c r="L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1352.8166699999999</v>
      </c>
      <c r="M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1343.78667</v>
      </c>
      <c r="N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1321.02667</v>
      </c>
      <c r="O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1320.78667</v>
      </c>
      <c r="P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1319.3466699999999</v>
      </c>
      <c r="Q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1317.94667</v>
      </c>
      <c r="R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1317.7566699999998</v>
      </c>
      <c r="S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1338.72667</v>
      </c>
      <c r="T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1301.24667</v>
      </c>
      <c r="U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1328.5566699999999</v>
      </c>
      <c r="V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1329.68667</v>
      </c>
      <c r="W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1384.1666699999998</v>
      </c>
      <c r="X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1508.9266699999998</v>
      </c>
      <c r="Y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1366.4666699999998</v>
      </c>
    </row>
    <row r="590" spans="1:25" x14ac:dyDescent="0.2">
      <c r="A590" s="78">
        <f t="shared" si="24"/>
        <v>42812</v>
      </c>
      <c r="B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1286.8766699999999</v>
      </c>
      <c r="C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1324.77667</v>
      </c>
      <c r="D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1378.2966699999999</v>
      </c>
      <c r="E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1378.3466699999999</v>
      </c>
      <c r="F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1378.03667</v>
      </c>
      <c r="G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1354.76667</v>
      </c>
      <c r="H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1304.5966699999999</v>
      </c>
      <c r="I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1272.6066699999999</v>
      </c>
      <c r="J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1311.3666699999999</v>
      </c>
      <c r="K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1334.01667</v>
      </c>
      <c r="L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1313.3166699999999</v>
      </c>
      <c r="M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1293.20667</v>
      </c>
      <c r="N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1293.27667</v>
      </c>
      <c r="O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1464.0666699999999</v>
      </c>
      <c r="P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1462.4866699999998</v>
      </c>
      <c r="Q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1450.1766699999998</v>
      </c>
      <c r="R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1350.22667</v>
      </c>
      <c r="S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1281.6466700000001</v>
      </c>
      <c r="T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1425.27667</v>
      </c>
      <c r="U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1486.74667</v>
      </c>
      <c r="V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1452.99667</v>
      </c>
      <c r="W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1394.2966699999999</v>
      </c>
      <c r="X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1295.8366699999999</v>
      </c>
      <c r="Y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1406.4166700000001</v>
      </c>
    </row>
    <row r="591" spans="1:25" x14ac:dyDescent="0.2">
      <c r="A591" s="78">
        <f t="shared" si="24"/>
        <v>42813</v>
      </c>
      <c r="B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1297.6366699999999</v>
      </c>
      <c r="C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1325.1166699999999</v>
      </c>
      <c r="D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1339.4666699999998</v>
      </c>
      <c r="E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1378.24667</v>
      </c>
      <c r="F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1378.26667</v>
      </c>
      <c r="G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1354.4066699999998</v>
      </c>
      <c r="H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1339.72667</v>
      </c>
      <c r="I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1304.8466699999999</v>
      </c>
      <c r="J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1308.1366699999999</v>
      </c>
      <c r="K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1364.3066699999999</v>
      </c>
      <c r="L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1334.7166699999998</v>
      </c>
      <c r="M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1334.8366699999999</v>
      </c>
      <c r="N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1334.5866699999999</v>
      </c>
      <c r="O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1432.52667</v>
      </c>
      <c r="P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1432.27667</v>
      </c>
      <c r="Q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1416.4666699999998</v>
      </c>
      <c r="R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1363.76667</v>
      </c>
      <c r="S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1313.94667</v>
      </c>
      <c r="T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1415.78667</v>
      </c>
      <c r="U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1499.77667</v>
      </c>
      <c r="V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1451.4066699999998</v>
      </c>
      <c r="W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1400.8466699999999</v>
      </c>
      <c r="X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1281.0666699999999</v>
      </c>
      <c r="Y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1389.5866699999999</v>
      </c>
    </row>
    <row r="592" spans="1:25" x14ac:dyDescent="0.2">
      <c r="A592" s="78">
        <f t="shared" si="24"/>
        <v>42814</v>
      </c>
      <c r="B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1286.8466699999999</v>
      </c>
      <c r="C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1349.3566700000001</v>
      </c>
      <c r="D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1384.52667</v>
      </c>
      <c r="E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1392.01667</v>
      </c>
      <c r="F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1391.9266699999998</v>
      </c>
      <c r="G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1362.9266699999998</v>
      </c>
      <c r="H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1317.4266699999998</v>
      </c>
      <c r="I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1427.22667</v>
      </c>
      <c r="J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1315.1366699999999</v>
      </c>
      <c r="K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1374.6266699999999</v>
      </c>
      <c r="L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1339.3066699999999</v>
      </c>
      <c r="M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1328.4466699999998</v>
      </c>
      <c r="N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1319.71667</v>
      </c>
      <c r="O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1312.1266699999999</v>
      </c>
      <c r="P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1311.48667</v>
      </c>
      <c r="Q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1317.8966699999999</v>
      </c>
      <c r="R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1317.9266699999998</v>
      </c>
      <c r="S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1338.1566699999998</v>
      </c>
      <c r="T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1302.4266699999998</v>
      </c>
      <c r="U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1331.1566699999998</v>
      </c>
      <c r="V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1331.1166699999999</v>
      </c>
      <c r="W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1396.1266699999999</v>
      </c>
      <c r="X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1508.7966699999999</v>
      </c>
      <c r="Y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1366.6466699999999</v>
      </c>
    </row>
    <row r="593" spans="1:25" x14ac:dyDescent="0.2">
      <c r="A593" s="78">
        <f t="shared" si="24"/>
        <v>42815</v>
      </c>
      <c r="B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1287.77667</v>
      </c>
      <c r="C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1316.1766699999998</v>
      </c>
      <c r="D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1348.6166699999999</v>
      </c>
      <c r="E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1362.3366699999999</v>
      </c>
      <c r="F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1362.22667</v>
      </c>
      <c r="G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1362.3266699999999</v>
      </c>
      <c r="H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1286.95667</v>
      </c>
      <c r="I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1427.1666700000001</v>
      </c>
      <c r="J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1314.9066699999998</v>
      </c>
      <c r="K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1374.9066699999998</v>
      </c>
      <c r="L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1339.6566699999998</v>
      </c>
      <c r="M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1330.1066699999999</v>
      </c>
      <c r="N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1321.6566699999998</v>
      </c>
      <c r="O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1313.98667</v>
      </c>
      <c r="P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1312.8066699999999</v>
      </c>
      <c r="Q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1319.77667</v>
      </c>
      <c r="R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1319.9466699999998</v>
      </c>
      <c r="S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1340.5566699999999</v>
      </c>
      <c r="T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1304.1066699999999</v>
      </c>
      <c r="U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1332.4266699999998</v>
      </c>
      <c r="V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1332.1466700000001</v>
      </c>
      <c r="W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1398.03667</v>
      </c>
      <c r="X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1531.99667</v>
      </c>
      <c r="Y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1379.51667</v>
      </c>
    </row>
    <row r="594" spans="1:25" x14ac:dyDescent="0.2">
      <c r="A594" s="78">
        <f t="shared" si="24"/>
        <v>42816</v>
      </c>
      <c r="B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1288.6466700000001</v>
      </c>
      <c r="C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1315.77667</v>
      </c>
      <c r="D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1361.9466699999998</v>
      </c>
      <c r="E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1383.5966699999999</v>
      </c>
      <c r="F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1383.5966699999999</v>
      </c>
      <c r="G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1362.1166699999999</v>
      </c>
      <c r="H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1316.52667</v>
      </c>
      <c r="I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1425.9866699999998</v>
      </c>
      <c r="J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1314.8466699999999</v>
      </c>
      <c r="K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1375.4166700000001</v>
      </c>
      <c r="L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1340.00667</v>
      </c>
      <c r="M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1333.68667</v>
      </c>
      <c r="N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1318.93667</v>
      </c>
      <c r="O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1311.76667</v>
      </c>
      <c r="P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1311.52667</v>
      </c>
      <c r="Q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1318.4266699999998</v>
      </c>
      <c r="R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1318.27667</v>
      </c>
      <c r="S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1338.74667</v>
      </c>
      <c r="T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1302.7766699999997</v>
      </c>
      <c r="U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1329.9066699999998</v>
      </c>
      <c r="V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1330.22667</v>
      </c>
      <c r="W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1392.98667</v>
      </c>
      <c r="X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1515.5466699999999</v>
      </c>
      <c r="Y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1349.02667</v>
      </c>
    </row>
    <row r="595" spans="1:25" x14ac:dyDescent="0.2">
      <c r="A595" s="78">
        <f t="shared" si="24"/>
        <v>42817</v>
      </c>
      <c r="B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1275.2966699999999</v>
      </c>
      <c r="C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1335.5866699999999</v>
      </c>
      <c r="D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1362.52667</v>
      </c>
      <c r="E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1383.9266699999998</v>
      </c>
      <c r="F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1383.9266699999998</v>
      </c>
      <c r="G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1362.3666699999999</v>
      </c>
      <c r="H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1316.75667</v>
      </c>
      <c r="I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1427.02667</v>
      </c>
      <c r="J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1315.03667</v>
      </c>
      <c r="K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1375.18667</v>
      </c>
      <c r="L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1339.96667</v>
      </c>
      <c r="M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1295.8066699999999</v>
      </c>
      <c r="N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1296.2966699999999</v>
      </c>
      <c r="O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1296.2966699999999</v>
      </c>
      <c r="P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1296.2366699999998</v>
      </c>
      <c r="Q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1316.4466699999998</v>
      </c>
      <c r="R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1316.2366699999998</v>
      </c>
      <c r="S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1334.52667</v>
      </c>
      <c r="T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1301.8166699999999</v>
      </c>
      <c r="U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1329.47667</v>
      </c>
      <c r="V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1330.3666699999999</v>
      </c>
      <c r="W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1387.68667</v>
      </c>
      <c r="X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1491.3666699999999</v>
      </c>
      <c r="Y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1374.9166699999998</v>
      </c>
    </row>
    <row r="596" spans="1:25" x14ac:dyDescent="0.2">
      <c r="A596" s="78">
        <f t="shared" si="24"/>
        <v>42818</v>
      </c>
      <c r="B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1275.45667</v>
      </c>
      <c r="C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1349.0666699999999</v>
      </c>
      <c r="D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1377.1466699999999</v>
      </c>
      <c r="E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1407.0966699999999</v>
      </c>
      <c r="F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1407.03667</v>
      </c>
      <c r="G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1362.71667</v>
      </c>
      <c r="H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1316.75667</v>
      </c>
      <c r="I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1427.01667</v>
      </c>
      <c r="J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1343.69667</v>
      </c>
      <c r="K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1430.75667</v>
      </c>
      <c r="L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1375.3966700000001</v>
      </c>
      <c r="M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1281.8666699999999</v>
      </c>
      <c r="N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1281.9666699999998</v>
      </c>
      <c r="O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1281.8966700000001</v>
      </c>
      <c r="P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1281.9166700000001</v>
      </c>
      <c r="Q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1281.71667</v>
      </c>
      <c r="R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1316.0666699999999</v>
      </c>
      <c r="S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1336.1066699999999</v>
      </c>
      <c r="T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1302.5466699999999</v>
      </c>
      <c r="U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1333.95667</v>
      </c>
      <c r="V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1331.74667</v>
      </c>
      <c r="W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1393.5666699999999</v>
      </c>
      <c r="X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1512.5466699999999</v>
      </c>
      <c r="Y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1374.6566699999998</v>
      </c>
    </row>
    <row r="597" spans="1:25" x14ac:dyDescent="0.2">
      <c r="A597" s="78">
        <f t="shared" si="24"/>
        <v>42819</v>
      </c>
      <c r="B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1272.22667</v>
      </c>
      <c r="C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1354.93667</v>
      </c>
      <c r="D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1370.49667</v>
      </c>
      <c r="E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1378.3866699999999</v>
      </c>
      <c r="F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1378.3066699999999</v>
      </c>
      <c r="G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1354.45667</v>
      </c>
      <c r="H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1339.69667</v>
      </c>
      <c r="I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1299.8166699999999</v>
      </c>
      <c r="J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1328.3466699999999</v>
      </c>
      <c r="K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1364.03667</v>
      </c>
      <c r="L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1334.23667</v>
      </c>
      <c r="M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1334.01667</v>
      </c>
      <c r="N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1333.77667</v>
      </c>
      <c r="O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1484.78667</v>
      </c>
      <c r="P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1481.2366699999998</v>
      </c>
      <c r="Q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1457.25667</v>
      </c>
      <c r="R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1364.26667</v>
      </c>
      <c r="S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1313.9266699999998</v>
      </c>
      <c r="T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1434.3766699999999</v>
      </c>
      <c r="U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1523.28667</v>
      </c>
      <c r="V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1467.9866699999998</v>
      </c>
      <c r="W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1406.47667</v>
      </c>
      <c r="X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1280.53667</v>
      </c>
      <c r="Y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1411.5866700000001</v>
      </c>
    </row>
    <row r="598" spans="1:25" x14ac:dyDescent="0.2">
      <c r="A598" s="78">
        <f t="shared" si="24"/>
        <v>42820</v>
      </c>
      <c r="B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1271.98667</v>
      </c>
      <c r="C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1339.4666699999998</v>
      </c>
      <c r="D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1378.3666699999999</v>
      </c>
      <c r="E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1378.3666699999999</v>
      </c>
      <c r="F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1378.24667</v>
      </c>
      <c r="G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1354.5866699999999</v>
      </c>
      <c r="H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1304.1366699999999</v>
      </c>
      <c r="I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1278.53667</v>
      </c>
      <c r="J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1310.1366699999999</v>
      </c>
      <c r="K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1379.8866699999999</v>
      </c>
      <c r="L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1388.77667</v>
      </c>
      <c r="M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1388.53667</v>
      </c>
      <c r="N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1413.53667</v>
      </c>
      <c r="O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1440.7366699999998</v>
      </c>
      <c r="P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1391.7166699999998</v>
      </c>
      <c r="Q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1384.22667</v>
      </c>
      <c r="R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1458.74667</v>
      </c>
      <c r="S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1348.6166699999999</v>
      </c>
      <c r="T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1338.28667</v>
      </c>
      <c r="U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1453.6766699999998</v>
      </c>
      <c r="V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1421.8266699999999</v>
      </c>
      <c r="W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1361.1066699999999</v>
      </c>
      <c r="X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1312.9666699999998</v>
      </c>
      <c r="Y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1352.1566699999998</v>
      </c>
    </row>
    <row r="599" spans="1:25" x14ac:dyDescent="0.2">
      <c r="A599" s="78">
        <f t="shared" si="24"/>
        <v>42821</v>
      </c>
      <c r="B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1275.3666699999999</v>
      </c>
      <c r="C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1348.8266699999999</v>
      </c>
      <c r="D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1377.00667</v>
      </c>
      <c r="E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1407.0566699999999</v>
      </c>
      <c r="F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1407.1966699999998</v>
      </c>
      <c r="G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1384.19667</v>
      </c>
      <c r="H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1336.1266700000001</v>
      </c>
      <c r="I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1441.52667</v>
      </c>
      <c r="J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1361.26667</v>
      </c>
      <c r="K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1455.74667</v>
      </c>
      <c r="L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1413.5966699999999</v>
      </c>
      <c r="M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1282.8666699999999</v>
      </c>
      <c r="N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1288.6366699999999</v>
      </c>
      <c r="O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1288.51667</v>
      </c>
      <c r="P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1283.0566699999999</v>
      </c>
      <c r="Q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1283.28667</v>
      </c>
      <c r="R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1320.1166699999999</v>
      </c>
      <c r="S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1333.7566699999998</v>
      </c>
      <c r="T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1305.0866699999999</v>
      </c>
      <c r="U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1331.8766700000001</v>
      </c>
      <c r="V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1333.21667</v>
      </c>
      <c r="W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1374.6766699999998</v>
      </c>
      <c r="X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1486.8566699999999</v>
      </c>
      <c r="Y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1342.6466700000001</v>
      </c>
    </row>
    <row r="600" spans="1:25" x14ac:dyDescent="0.2">
      <c r="A600" s="78">
        <f t="shared" si="24"/>
        <v>42822</v>
      </c>
      <c r="B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1296.8566700000001</v>
      </c>
      <c r="C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1310.1766699999998</v>
      </c>
      <c r="D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1335.44667</v>
      </c>
      <c r="E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1348.6066699999999</v>
      </c>
      <c r="F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1348.68667</v>
      </c>
      <c r="G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1335.48667</v>
      </c>
      <c r="H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1286.6466699999999</v>
      </c>
      <c r="I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1426.8466699999999</v>
      </c>
      <c r="J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1314.6966699999998</v>
      </c>
      <c r="K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1396.6666700000001</v>
      </c>
      <c r="L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1374.25667</v>
      </c>
      <c r="M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1321.5766699999999</v>
      </c>
      <c r="N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1299.26667</v>
      </c>
      <c r="O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1299.70667</v>
      </c>
      <c r="P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1284.3166699999999</v>
      </c>
      <c r="Q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1284.4166700000001</v>
      </c>
      <c r="R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1322.0566699999999</v>
      </c>
      <c r="S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1321.9166699999998</v>
      </c>
      <c r="T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1306.5766699999999</v>
      </c>
      <c r="U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1333.3666699999999</v>
      </c>
      <c r="V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1333.74667</v>
      </c>
      <c r="W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1374.4066699999998</v>
      </c>
      <c r="X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1507.6466700000001</v>
      </c>
      <c r="Y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1370.97667</v>
      </c>
    </row>
    <row r="601" spans="1:25" x14ac:dyDescent="0.2">
      <c r="A601" s="78">
        <f t="shared" si="24"/>
        <v>42823</v>
      </c>
      <c r="B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1286.5266699999997</v>
      </c>
      <c r="C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1348.8366699999999</v>
      </c>
      <c r="D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1335.5666699999999</v>
      </c>
      <c r="E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1362.75667</v>
      </c>
      <c r="F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1362.8666699999999</v>
      </c>
      <c r="G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1349.1766699999998</v>
      </c>
      <c r="H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1311.1566699999998</v>
      </c>
      <c r="I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1480.8466699999999</v>
      </c>
      <c r="J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1315.5566699999999</v>
      </c>
      <c r="K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1397.6366699999999</v>
      </c>
      <c r="L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1375.45667</v>
      </c>
      <c r="M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1324.70667</v>
      </c>
      <c r="N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1300.44667</v>
      </c>
      <c r="O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1283.43667</v>
      </c>
      <c r="P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1293.53667</v>
      </c>
      <c r="Q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1293.4666699999998</v>
      </c>
      <c r="R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1283.1966699999998</v>
      </c>
      <c r="S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1283.5766699999999</v>
      </c>
      <c r="T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1308.9466699999998</v>
      </c>
      <c r="U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1316.8266699999999</v>
      </c>
      <c r="V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1335.72667</v>
      </c>
      <c r="W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1324.02667</v>
      </c>
      <c r="X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1507.9666699999998</v>
      </c>
      <c r="Y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1379.3266699999999</v>
      </c>
    </row>
    <row r="602" spans="1:25" x14ac:dyDescent="0.2">
      <c r="A602" s="78">
        <f t="shared" si="24"/>
        <v>42824</v>
      </c>
      <c r="B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1285.97667</v>
      </c>
      <c r="C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1309.9266699999998</v>
      </c>
      <c r="D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1348.7166699999998</v>
      </c>
      <c r="E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1362.51667</v>
      </c>
      <c r="F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1362.74667</v>
      </c>
      <c r="G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1348.8166699999999</v>
      </c>
      <c r="H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1310.6966699999998</v>
      </c>
      <c r="I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1411.6266700000001</v>
      </c>
      <c r="J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1337.1266700000001</v>
      </c>
      <c r="K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1404.8066699999999</v>
      </c>
      <c r="L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1397.0866699999999</v>
      </c>
      <c r="M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1284.0566699999999</v>
      </c>
      <c r="N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1283.1966699999998</v>
      </c>
      <c r="O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1287.93667</v>
      </c>
      <c r="P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1313.9166699999998</v>
      </c>
      <c r="Q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1313.2366699999998</v>
      </c>
      <c r="R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1324.3266699999999</v>
      </c>
      <c r="S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1324.2166699999998</v>
      </c>
      <c r="T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1366.3566699999999</v>
      </c>
      <c r="U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1307.45667</v>
      </c>
      <c r="V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1277.1766699999998</v>
      </c>
      <c r="W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1324.3166699999999</v>
      </c>
      <c r="X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1487.6666700000001</v>
      </c>
      <c r="Y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1335.3966699999999</v>
      </c>
    </row>
    <row r="603" spans="1:25" x14ac:dyDescent="0.2">
      <c r="A603" s="78">
        <f t="shared" si="24"/>
        <v>42825</v>
      </c>
      <c r="B603" s="13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1297.93667</v>
      </c>
      <c r="C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1335.52667</v>
      </c>
      <c r="D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1362.6766699999998</v>
      </c>
      <c r="E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1376.8066699999999</v>
      </c>
      <c r="F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1384.3166699999999</v>
      </c>
      <c r="G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1384.3266699999999</v>
      </c>
      <c r="H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1336.2166699999998</v>
      </c>
      <c r="I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1441.3766700000001</v>
      </c>
      <c r="J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1336.6766699999998</v>
      </c>
      <c r="K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1411.6166699999999</v>
      </c>
      <c r="L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1338.19667</v>
      </c>
      <c r="M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1341.6466700000001</v>
      </c>
      <c r="N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1332.8966699999999</v>
      </c>
      <c r="O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1333.00667</v>
      </c>
      <c r="P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1325.5666699999999</v>
      </c>
      <c r="Q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1324.68667</v>
      </c>
      <c r="R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1319.0066699999998</v>
      </c>
      <c r="S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1318.21667</v>
      </c>
      <c r="T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1290.4866699999998</v>
      </c>
      <c r="U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1305.0566699999999</v>
      </c>
      <c r="V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1277.2766699999997</v>
      </c>
      <c r="W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1392.99667</v>
      </c>
      <c r="X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1502.1466699999999</v>
      </c>
      <c r="Y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1378.8166699999999</v>
      </c>
    </row>
    <row r="605" spans="1:25" x14ac:dyDescent="0.2">
      <c r="A605" s="173" t="s">
        <v>158</v>
      </c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4" t="s">
        <v>5</v>
      </c>
      <c r="O605" s="174"/>
      <c r="P605" s="174" t="s">
        <v>155</v>
      </c>
      <c r="Q605" s="174"/>
      <c r="R605" s="174" t="s">
        <v>156</v>
      </c>
      <c r="S605" s="174"/>
      <c r="T605" s="174" t="s">
        <v>157</v>
      </c>
      <c r="U605" s="174"/>
      <c r="V605" s="87"/>
      <c r="W605" s="87"/>
      <c r="X605" s="87"/>
      <c r="Y605" s="87"/>
    </row>
    <row r="606" spans="1:25" ht="59.25" customHeight="1" x14ac:dyDescent="0.25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4"/>
      <c r="O606" s="174"/>
      <c r="P606" s="174"/>
      <c r="Q606" s="174"/>
      <c r="R606" s="174"/>
      <c r="S606" s="174"/>
      <c r="T606" s="174"/>
      <c r="U606" s="174"/>
    </row>
    <row r="607" spans="1:25" x14ac:dyDescent="0.25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1">
        <f>'Расчет сбытовых надбавок'!D3034+АТС!$B$24</f>
        <v>481347.07999999996</v>
      </c>
      <c r="O607" s="172"/>
      <c r="P607" s="171">
        <f>'Расчет сбытовых надбавок'!E3034+АТС!$B$24</f>
        <v>472861.94</v>
      </c>
      <c r="Q607" s="172"/>
      <c r="R607" s="171">
        <f>'Расчет сбытовых надбавок'!F3034+АТС!$B$24</f>
        <v>442161.94</v>
      </c>
      <c r="S607" s="172"/>
      <c r="T607" s="171">
        <f>'Расчет сбытовых надбавок'!G3034+АТС!$B$24</f>
        <v>415000.97</v>
      </c>
      <c r="U607" s="172"/>
    </row>
    <row r="608" spans="1:25" x14ac:dyDescent="0.25">
      <c r="A608" s="195"/>
      <c r="B608" s="195"/>
      <c r="C608" s="195"/>
      <c r="D608" s="195"/>
      <c r="E608" s="195"/>
      <c r="F608" s="192"/>
      <c r="G608" s="192"/>
      <c r="H608" s="192"/>
      <c r="I608" s="192"/>
      <c r="J608" s="192"/>
      <c r="K608" s="192"/>
      <c r="L608" s="192"/>
      <c r="M608" s="192"/>
    </row>
    <row r="609" spans="1:21" x14ac:dyDescent="0.25">
      <c r="A609" s="198" t="s">
        <v>159</v>
      </c>
      <c r="B609" s="199"/>
      <c r="C609" s="199"/>
      <c r="D609" s="199"/>
      <c r="E609" s="199"/>
      <c r="F609" s="199"/>
      <c r="G609" s="199"/>
      <c r="H609" s="199"/>
      <c r="I609" s="199"/>
      <c r="J609" s="199"/>
      <c r="K609" s="199"/>
      <c r="L609" s="199"/>
      <c r="M609" s="200"/>
      <c r="N609" s="207" t="s">
        <v>92</v>
      </c>
      <c r="O609" s="207"/>
      <c r="P609" s="207"/>
      <c r="Q609" s="207"/>
      <c r="R609" s="207"/>
      <c r="S609" s="207"/>
      <c r="T609" s="207"/>
      <c r="U609" s="207"/>
    </row>
    <row r="610" spans="1:21" x14ac:dyDescent="0.25">
      <c r="A610" s="201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3"/>
      <c r="N610" s="196" t="s">
        <v>0</v>
      </c>
      <c r="O610" s="196"/>
      <c r="P610" s="196" t="s">
        <v>1</v>
      </c>
      <c r="Q610" s="196"/>
      <c r="R610" s="196" t="s">
        <v>2</v>
      </c>
      <c r="S610" s="196"/>
      <c r="T610" s="196" t="s">
        <v>3</v>
      </c>
      <c r="U610" s="196"/>
    </row>
    <row r="611" spans="1:21" x14ac:dyDescent="0.25">
      <c r="A611" s="204"/>
      <c r="B611" s="205"/>
      <c r="C611" s="205"/>
      <c r="D611" s="205"/>
      <c r="E611" s="205"/>
      <c r="F611" s="205"/>
      <c r="G611" s="205"/>
      <c r="H611" s="205"/>
      <c r="I611" s="205"/>
      <c r="J611" s="205"/>
      <c r="K611" s="205"/>
      <c r="L611" s="205"/>
      <c r="M611" s="206"/>
      <c r="N611" s="197">
        <f>'РСТ РСО-А'!K8</f>
        <v>1105614.05</v>
      </c>
      <c r="O611" s="197"/>
      <c r="P611" s="197">
        <f>'РСТ РСО-А'!L8</f>
        <v>1735726.18</v>
      </c>
      <c r="Q611" s="197"/>
      <c r="R611" s="171">
        <f>'РСТ РСО-А'!M8</f>
        <v>1289687.8799999999</v>
      </c>
      <c r="S611" s="172"/>
      <c r="T611" s="171">
        <f>'РСТ РСО-А'!N8</f>
        <v>1331396.01</v>
      </c>
      <c r="U611" s="172"/>
    </row>
  </sheetData>
  <mergeCells count="44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9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I33" sqref="I33"/>
    </sheetView>
  </sheetViews>
  <sheetFormatPr defaultRowHeight="15" x14ac:dyDescent="0.25"/>
  <cols>
    <col min="1" max="1" width="14.25" style="76" customWidth="1"/>
    <col min="2" max="5" width="12" style="76" customWidth="1"/>
    <col min="6" max="6" width="12.125" style="76" customWidth="1"/>
    <col min="7" max="7" width="12.625" style="76" customWidth="1"/>
    <col min="8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2" t="s">
        <v>165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марте 2017 г.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110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53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5" t="s">
        <v>48</v>
      </c>
      <c r="B11" s="186" t="s">
        <v>121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8"/>
    </row>
    <row r="12" spans="1:27" ht="12.75" x14ac:dyDescent="0.2">
      <c r="A12" s="176"/>
      <c r="B12" s="189"/>
      <c r="C12" s="190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1"/>
    </row>
    <row r="13" spans="1:27" ht="12.75" customHeight="1" x14ac:dyDescent="0.2">
      <c r="A13" s="176"/>
      <c r="B13" s="178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0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7"/>
      <c r="B14" s="179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1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4.25" customHeight="1" x14ac:dyDescent="0.2">
      <c r="A15" s="78">
        <f>АТС!A41</f>
        <v>42795</v>
      </c>
      <c r="B15" s="8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2648.41</v>
      </c>
      <c r="C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2584.2399999999998</v>
      </c>
      <c r="D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2566.98</v>
      </c>
      <c r="E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2578.4499999999998</v>
      </c>
      <c r="F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2592.85</v>
      </c>
      <c r="G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2566.34</v>
      </c>
      <c r="H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2605.44</v>
      </c>
      <c r="I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2624.23</v>
      </c>
      <c r="J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2564.1</v>
      </c>
      <c r="K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2609.5099999999998</v>
      </c>
      <c r="L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2581.41</v>
      </c>
      <c r="M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2637.17</v>
      </c>
      <c r="N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2633.2599999999998</v>
      </c>
      <c r="O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2632.96</v>
      </c>
      <c r="P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2598.9699999999998</v>
      </c>
      <c r="Q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2597.0899999999997</v>
      </c>
      <c r="R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2647.1</v>
      </c>
      <c r="S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2691.27</v>
      </c>
      <c r="T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2789.9</v>
      </c>
      <c r="U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2798.13</v>
      </c>
      <c r="V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2783.77</v>
      </c>
      <c r="W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2830.44</v>
      </c>
      <c r="X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2986.23</v>
      </c>
      <c r="Y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2832.23</v>
      </c>
      <c r="AA15" s="79"/>
    </row>
    <row r="16" spans="1:27" x14ac:dyDescent="0.2">
      <c r="A16" s="78">
        <f>A15+1</f>
        <v>42796</v>
      </c>
      <c r="B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2588.8199999999997</v>
      </c>
      <c r="C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2582.96</v>
      </c>
      <c r="D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2588.48</v>
      </c>
      <c r="E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2588.5500000000002</v>
      </c>
      <c r="F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2589.0699999999997</v>
      </c>
      <c r="G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2568.9499999999998</v>
      </c>
      <c r="H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2588.1499999999996</v>
      </c>
      <c r="I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2660.73</v>
      </c>
      <c r="J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2578.2399999999998</v>
      </c>
      <c r="K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2635.2599999999998</v>
      </c>
      <c r="L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2635.42</v>
      </c>
      <c r="M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2646.81</v>
      </c>
      <c r="N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2584.67</v>
      </c>
      <c r="O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2568.2999999999997</v>
      </c>
      <c r="P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2572.2399999999998</v>
      </c>
      <c r="Q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2572.0699999999997</v>
      </c>
      <c r="R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2584.59</v>
      </c>
      <c r="S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2583.4899999999998</v>
      </c>
      <c r="T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2675.22</v>
      </c>
      <c r="U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2642.29</v>
      </c>
      <c r="V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2625.18</v>
      </c>
      <c r="W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2725.43</v>
      </c>
      <c r="X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2866.42</v>
      </c>
      <c r="Y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2711.49</v>
      </c>
    </row>
    <row r="17" spans="1:25" x14ac:dyDescent="0.2">
      <c r="A17" s="78">
        <f t="shared" ref="A17:A45" si="0">A16+1</f>
        <v>42797</v>
      </c>
      <c r="B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2602.6099999999997</v>
      </c>
      <c r="C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2595.46</v>
      </c>
      <c r="D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2638.96</v>
      </c>
      <c r="E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2638.99</v>
      </c>
      <c r="F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2639.63</v>
      </c>
      <c r="G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2596.12</v>
      </c>
      <c r="H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2596.1099999999997</v>
      </c>
      <c r="I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2653.98</v>
      </c>
      <c r="J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2615.08</v>
      </c>
      <c r="K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2711.2999999999997</v>
      </c>
      <c r="L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2711.35</v>
      </c>
      <c r="M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2591.0699999999997</v>
      </c>
      <c r="N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2584.52</v>
      </c>
      <c r="O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2584.3199999999997</v>
      </c>
      <c r="P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2614.69</v>
      </c>
      <c r="Q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2614.6099999999997</v>
      </c>
      <c r="R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2614.3399999999997</v>
      </c>
      <c r="S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2589.2199999999998</v>
      </c>
      <c r="T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2627.81</v>
      </c>
      <c r="U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2648.95</v>
      </c>
      <c r="V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2638.62</v>
      </c>
      <c r="W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2717.04</v>
      </c>
      <c r="X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2868.4700000000003</v>
      </c>
      <c r="Y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2709.7</v>
      </c>
    </row>
    <row r="18" spans="1:25" x14ac:dyDescent="0.2">
      <c r="A18" s="78">
        <f t="shared" si="0"/>
        <v>42798</v>
      </c>
      <c r="B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2616.54</v>
      </c>
      <c r="C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2626.7</v>
      </c>
      <c r="D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2643.54</v>
      </c>
      <c r="E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2643.61</v>
      </c>
      <c r="F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2644.22</v>
      </c>
      <c r="G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2603.08</v>
      </c>
      <c r="H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2592.8599999999997</v>
      </c>
      <c r="I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2618.6499999999996</v>
      </c>
      <c r="J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2745.1499999999996</v>
      </c>
      <c r="K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2575.37</v>
      </c>
      <c r="L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2575.7599999999998</v>
      </c>
      <c r="M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2575.5500000000002</v>
      </c>
      <c r="N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2575.2599999999998</v>
      </c>
      <c r="O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2867.38</v>
      </c>
      <c r="P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2853.2</v>
      </c>
      <c r="Q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2839.98</v>
      </c>
      <c r="R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2604.9899999999998</v>
      </c>
      <c r="S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2567.1799999999998</v>
      </c>
      <c r="T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2808.1800000000003</v>
      </c>
      <c r="U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2898.38</v>
      </c>
      <c r="V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2841.15</v>
      </c>
      <c r="W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2727.63</v>
      </c>
      <c r="X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2611.0100000000002</v>
      </c>
      <c r="Y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2738.38</v>
      </c>
    </row>
    <row r="19" spans="1:25" x14ac:dyDescent="0.2">
      <c r="A19" s="78">
        <f t="shared" si="0"/>
        <v>42799</v>
      </c>
      <c r="B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2613.6099999999997</v>
      </c>
      <c r="C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2626.36</v>
      </c>
      <c r="D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2642.7</v>
      </c>
      <c r="E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2642.73</v>
      </c>
      <c r="F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2643.7</v>
      </c>
      <c r="G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2602.6499999999996</v>
      </c>
      <c r="H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2587.3399999999997</v>
      </c>
      <c r="I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2616.08</v>
      </c>
      <c r="J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2738.21</v>
      </c>
      <c r="K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2589.17</v>
      </c>
      <c r="L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2612.6799999999998</v>
      </c>
      <c r="M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2612.6799999999998</v>
      </c>
      <c r="N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2612.15</v>
      </c>
      <c r="O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2784.92</v>
      </c>
      <c r="P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2750.4399999999996</v>
      </c>
      <c r="Q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2747.23</v>
      </c>
      <c r="R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2653.47</v>
      </c>
      <c r="S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2575.4899999999998</v>
      </c>
      <c r="T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2732.23</v>
      </c>
      <c r="U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2821.9</v>
      </c>
      <c r="V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2776.25</v>
      </c>
      <c r="W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2695.9</v>
      </c>
      <c r="X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2570.0099999999998</v>
      </c>
      <c r="Y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2710.58</v>
      </c>
    </row>
    <row r="20" spans="1:25" x14ac:dyDescent="0.2">
      <c r="A20" s="78">
        <f t="shared" si="0"/>
        <v>42800</v>
      </c>
      <c r="B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2585.04</v>
      </c>
      <c r="C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2623.56</v>
      </c>
      <c r="D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2669.98</v>
      </c>
      <c r="E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2686.29</v>
      </c>
      <c r="F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2669.5699999999997</v>
      </c>
      <c r="G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2639.21</v>
      </c>
      <c r="H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2569.2799999999997</v>
      </c>
      <c r="I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2712.06</v>
      </c>
      <c r="J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2627.47</v>
      </c>
      <c r="K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2709.96</v>
      </c>
      <c r="L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2710.12</v>
      </c>
      <c r="M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2631.61</v>
      </c>
      <c r="N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2632.39</v>
      </c>
      <c r="O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2631.98</v>
      </c>
      <c r="P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2614.8199999999997</v>
      </c>
      <c r="Q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2597.14</v>
      </c>
      <c r="R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2565.91</v>
      </c>
      <c r="S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2587.85</v>
      </c>
      <c r="T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2638.2</v>
      </c>
      <c r="U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2660.56</v>
      </c>
      <c r="V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2634.98</v>
      </c>
      <c r="W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2717.14</v>
      </c>
      <c r="X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2873.0299999999997</v>
      </c>
      <c r="Y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2707</v>
      </c>
    </row>
    <row r="21" spans="1:25" x14ac:dyDescent="0.2">
      <c r="A21" s="78">
        <f t="shared" si="0"/>
        <v>42801</v>
      </c>
      <c r="B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2584.35</v>
      </c>
      <c r="C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2624.0299999999997</v>
      </c>
      <c r="D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2670.38</v>
      </c>
      <c r="E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2686.79</v>
      </c>
      <c r="F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2670.3</v>
      </c>
      <c r="G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2639.17</v>
      </c>
      <c r="H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2582.94</v>
      </c>
      <c r="I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2761.75</v>
      </c>
      <c r="J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2668.87</v>
      </c>
      <c r="K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2778.34</v>
      </c>
      <c r="L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2729.18</v>
      </c>
      <c r="M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2584.38</v>
      </c>
      <c r="N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2583.89</v>
      </c>
      <c r="O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2583.52</v>
      </c>
      <c r="P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2583.4</v>
      </c>
      <c r="Q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2583.48</v>
      </c>
      <c r="R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2565.96</v>
      </c>
      <c r="S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2599.67</v>
      </c>
      <c r="T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2610.2799999999997</v>
      </c>
      <c r="U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2647.49</v>
      </c>
      <c r="V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2611.62</v>
      </c>
      <c r="W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2684.49</v>
      </c>
      <c r="X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2866.8199999999997</v>
      </c>
      <c r="Y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2672.0299999999997</v>
      </c>
    </row>
    <row r="22" spans="1:25" x14ac:dyDescent="0.2">
      <c r="A22" s="78">
        <f t="shared" si="0"/>
        <v>42802</v>
      </c>
      <c r="B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2565.21</v>
      </c>
      <c r="C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2643.44</v>
      </c>
      <c r="D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2717.6099999999997</v>
      </c>
      <c r="E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2717.43</v>
      </c>
      <c r="F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2717.37</v>
      </c>
      <c r="G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2688.55</v>
      </c>
      <c r="H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2660.99</v>
      </c>
      <c r="I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2627.24</v>
      </c>
      <c r="J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2604.89</v>
      </c>
      <c r="K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2805.63</v>
      </c>
      <c r="L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2709.52</v>
      </c>
      <c r="M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2709.47</v>
      </c>
      <c r="N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2729.23</v>
      </c>
      <c r="O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2745.16</v>
      </c>
      <c r="P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2743.5099999999998</v>
      </c>
      <c r="Q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2782.62</v>
      </c>
      <c r="R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2579.6</v>
      </c>
      <c r="S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2615.19</v>
      </c>
      <c r="T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2702.31</v>
      </c>
      <c r="U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2802.96</v>
      </c>
      <c r="V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2772.45</v>
      </c>
      <c r="W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2687.06</v>
      </c>
      <c r="X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2574.1</v>
      </c>
      <c r="Y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2738.17</v>
      </c>
    </row>
    <row r="23" spans="1:25" x14ac:dyDescent="0.2">
      <c r="A23" s="78">
        <f t="shared" si="0"/>
        <v>42803</v>
      </c>
      <c r="B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2581.19</v>
      </c>
      <c r="C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2624.46</v>
      </c>
      <c r="D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2670.79</v>
      </c>
      <c r="E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2687.22</v>
      </c>
      <c r="F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2687.39</v>
      </c>
      <c r="G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2654.99</v>
      </c>
      <c r="H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2596.73</v>
      </c>
      <c r="I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2745.79</v>
      </c>
      <c r="J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2641.59</v>
      </c>
      <c r="K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2749.33</v>
      </c>
      <c r="L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2694.14</v>
      </c>
      <c r="M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2615.58</v>
      </c>
      <c r="N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2584.6799999999998</v>
      </c>
      <c r="O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2602.69</v>
      </c>
      <c r="P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2602.6999999999998</v>
      </c>
      <c r="Q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2615.21</v>
      </c>
      <c r="R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2615.52</v>
      </c>
      <c r="S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2605.13</v>
      </c>
      <c r="T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2574.9699999999998</v>
      </c>
      <c r="U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2627.47</v>
      </c>
      <c r="V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2570.27</v>
      </c>
      <c r="W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2663.39</v>
      </c>
      <c r="X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2819.63</v>
      </c>
      <c r="Y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2665.5699999999997</v>
      </c>
    </row>
    <row r="24" spans="1:25" x14ac:dyDescent="0.2">
      <c r="A24" s="78">
        <f t="shared" si="0"/>
        <v>42804</v>
      </c>
      <c r="B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2569.4499999999998</v>
      </c>
      <c r="C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2654.89</v>
      </c>
      <c r="D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2670.98</v>
      </c>
      <c r="E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2687.38</v>
      </c>
      <c r="F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2687.5</v>
      </c>
      <c r="G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2655.2</v>
      </c>
      <c r="H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2596.3199999999997</v>
      </c>
      <c r="I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2744.6499999999996</v>
      </c>
      <c r="J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2641.06</v>
      </c>
      <c r="K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2710.52</v>
      </c>
      <c r="L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2684.21</v>
      </c>
      <c r="M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2593.0499999999997</v>
      </c>
      <c r="N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2590.11</v>
      </c>
      <c r="O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2602.06</v>
      </c>
      <c r="P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2602.0500000000002</v>
      </c>
      <c r="Q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2614.62</v>
      </c>
      <c r="R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2584.06</v>
      </c>
      <c r="S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2613.38</v>
      </c>
      <c r="T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2597.39</v>
      </c>
      <c r="U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2647.8</v>
      </c>
      <c r="V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2630.19</v>
      </c>
      <c r="W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2679.27</v>
      </c>
      <c r="X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2835.1800000000003</v>
      </c>
      <c r="Y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2693.29</v>
      </c>
    </row>
    <row r="25" spans="1:25" x14ac:dyDescent="0.2">
      <c r="A25" s="78">
        <f t="shared" si="0"/>
        <v>42805</v>
      </c>
      <c r="B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2609.4499999999998</v>
      </c>
      <c r="C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2610.46</v>
      </c>
      <c r="D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2643.47</v>
      </c>
      <c r="E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2643.3</v>
      </c>
      <c r="F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2660.67</v>
      </c>
      <c r="G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2643.16</v>
      </c>
      <c r="H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2594.52</v>
      </c>
      <c r="I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2613.4499999999998</v>
      </c>
      <c r="J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2752.74</v>
      </c>
      <c r="K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2611.8999999999996</v>
      </c>
      <c r="L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2612.08</v>
      </c>
      <c r="M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2611.98</v>
      </c>
      <c r="N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2653.2599999999998</v>
      </c>
      <c r="O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2793.08</v>
      </c>
      <c r="P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2752.1499999999996</v>
      </c>
      <c r="Q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2751.42</v>
      </c>
      <c r="R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2749.0299999999997</v>
      </c>
      <c r="S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2654.99</v>
      </c>
      <c r="T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2702.0299999999997</v>
      </c>
      <c r="U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2784.29</v>
      </c>
      <c r="V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2759.6499999999996</v>
      </c>
      <c r="W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2665.97</v>
      </c>
      <c r="X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2573.87</v>
      </c>
      <c r="Y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2710.98</v>
      </c>
    </row>
    <row r="26" spans="1:25" x14ac:dyDescent="0.2">
      <c r="A26" s="78">
        <f t="shared" si="0"/>
        <v>42806</v>
      </c>
      <c r="B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2610.02</v>
      </c>
      <c r="C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2610.5099999999998</v>
      </c>
      <c r="D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2643.38</v>
      </c>
      <c r="E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2643.42</v>
      </c>
      <c r="F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2660.79</v>
      </c>
      <c r="G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2643.34</v>
      </c>
      <c r="H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2594.39</v>
      </c>
      <c r="I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2602.7399999999998</v>
      </c>
      <c r="J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2660.25</v>
      </c>
      <c r="K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2728.66</v>
      </c>
      <c r="L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2689.98</v>
      </c>
      <c r="M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2671.62</v>
      </c>
      <c r="N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2699.54</v>
      </c>
      <c r="O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2759.58</v>
      </c>
      <c r="P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2738.5299999999997</v>
      </c>
      <c r="Q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2735.04</v>
      </c>
      <c r="R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2750.38</v>
      </c>
      <c r="S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2655.5299999999997</v>
      </c>
      <c r="T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2702.81</v>
      </c>
      <c r="U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2781.99</v>
      </c>
      <c r="V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2759.31</v>
      </c>
      <c r="W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2664.79</v>
      </c>
      <c r="X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2588.64</v>
      </c>
      <c r="Y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2711.22</v>
      </c>
    </row>
    <row r="27" spans="1:25" x14ac:dyDescent="0.2">
      <c r="A27" s="78">
        <f t="shared" si="0"/>
        <v>42807</v>
      </c>
      <c r="B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2568.9499999999998</v>
      </c>
      <c r="C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2624.06</v>
      </c>
      <c r="D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2670.3</v>
      </c>
      <c r="E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2686.9</v>
      </c>
      <c r="F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2686.38</v>
      </c>
      <c r="G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2654.0099999999998</v>
      </c>
      <c r="H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2616.85</v>
      </c>
      <c r="I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2744.1099999999997</v>
      </c>
      <c r="J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2626.7599999999998</v>
      </c>
      <c r="K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2683.12</v>
      </c>
      <c r="L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2658.24</v>
      </c>
      <c r="M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2629.97</v>
      </c>
      <c r="N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2566.0499999999997</v>
      </c>
      <c r="O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2583.37</v>
      </c>
      <c r="P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2601.46</v>
      </c>
      <c r="Q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2601.2399999999998</v>
      </c>
      <c r="R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2601.2399999999998</v>
      </c>
      <c r="S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2595.1099999999997</v>
      </c>
      <c r="T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2573.9499999999998</v>
      </c>
      <c r="U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2656.64</v>
      </c>
      <c r="V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2635.66</v>
      </c>
      <c r="W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2686.97</v>
      </c>
      <c r="X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2854.67</v>
      </c>
      <c r="Y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2699.89</v>
      </c>
    </row>
    <row r="28" spans="1:25" x14ac:dyDescent="0.2">
      <c r="A28" s="78">
        <f t="shared" si="0"/>
        <v>42808</v>
      </c>
      <c r="B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2585.41</v>
      </c>
      <c r="C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2623.75</v>
      </c>
      <c r="D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2669.88</v>
      </c>
      <c r="E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2686.49</v>
      </c>
      <c r="F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2686.42</v>
      </c>
      <c r="G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2670.48</v>
      </c>
      <c r="H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2617.92</v>
      </c>
      <c r="I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2762.06</v>
      </c>
      <c r="J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2627.62</v>
      </c>
      <c r="K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2729.14</v>
      </c>
      <c r="L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2684.2799999999997</v>
      </c>
      <c r="M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2618.79</v>
      </c>
      <c r="N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2566.96</v>
      </c>
      <c r="O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2566.8599999999997</v>
      </c>
      <c r="P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2578.41</v>
      </c>
      <c r="Q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2589.9699999999998</v>
      </c>
      <c r="R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2590.48</v>
      </c>
      <c r="S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2568.25</v>
      </c>
      <c r="T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2570.2799999999997</v>
      </c>
      <c r="U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2642.64</v>
      </c>
      <c r="V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2625.92</v>
      </c>
      <c r="W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2685.66</v>
      </c>
      <c r="X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2837.36</v>
      </c>
      <c r="Y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2695.7599999999998</v>
      </c>
    </row>
    <row r="29" spans="1:25" x14ac:dyDescent="0.2">
      <c r="A29" s="78">
        <f t="shared" si="0"/>
        <v>42809</v>
      </c>
      <c r="B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2568.62</v>
      </c>
      <c r="C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2623.42</v>
      </c>
      <c r="D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2669.46</v>
      </c>
      <c r="E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2702.93</v>
      </c>
      <c r="F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2703.1099999999997</v>
      </c>
      <c r="G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2669.6099999999997</v>
      </c>
      <c r="H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2617.2799999999997</v>
      </c>
      <c r="I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2779.0299999999997</v>
      </c>
      <c r="J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2654.09</v>
      </c>
      <c r="K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2728.11</v>
      </c>
      <c r="L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2658.64</v>
      </c>
      <c r="M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2643.0699999999997</v>
      </c>
      <c r="N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2618.73</v>
      </c>
      <c r="O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2618.9299999999998</v>
      </c>
      <c r="P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2618.64</v>
      </c>
      <c r="Q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2618.5500000000002</v>
      </c>
      <c r="R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2616.67</v>
      </c>
      <c r="S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2635.74</v>
      </c>
      <c r="T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2627.45</v>
      </c>
      <c r="U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2648.2799999999997</v>
      </c>
      <c r="V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2629.9</v>
      </c>
      <c r="W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2688.49</v>
      </c>
      <c r="X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2842.1</v>
      </c>
      <c r="Y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2698.2599999999998</v>
      </c>
    </row>
    <row r="30" spans="1:25" x14ac:dyDescent="0.2">
      <c r="A30" s="78">
        <f t="shared" si="0"/>
        <v>42810</v>
      </c>
      <c r="B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2568.16</v>
      </c>
      <c r="C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2637.87</v>
      </c>
      <c r="D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2669.13</v>
      </c>
      <c r="E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2702.86</v>
      </c>
      <c r="F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2702.79</v>
      </c>
      <c r="G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2669.43</v>
      </c>
      <c r="H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2616.3599999999997</v>
      </c>
      <c r="I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2744.31</v>
      </c>
      <c r="J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2601.9899999999998</v>
      </c>
      <c r="K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2683.4</v>
      </c>
      <c r="L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2658.16</v>
      </c>
      <c r="M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2646.43</v>
      </c>
      <c r="N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2621.64</v>
      </c>
      <c r="O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2620.9499999999998</v>
      </c>
      <c r="P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2620.02</v>
      </c>
      <c r="Q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2619.83</v>
      </c>
      <c r="R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2614.38</v>
      </c>
      <c r="S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2632.62</v>
      </c>
      <c r="T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2630.24</v>
      </c>
      <c r="U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2669.15</v>
      </c>
      <c r="V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2628.3999999999996</v>
      </c>
      <c r="W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2676.3199999999997</v>
      </c>
      <c r="X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2844.0299999999997</v>
      </c>
      <c r="Y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2677.68</v>
      </c>
    </row>
    <row r="31" spans="1:25" x14ac:dyDescent="0.2">
      <c r="A31" s="78">
        <f t="shared" si="0"/>
        <v>42811</v>
      </c>
      <c r="B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2568.67</v>
      </c>
      <c r="C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2637.74</v>
      </c>
      <c r="D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2694.0699999999997</v>
      </c>
      <c r="E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2702.6499999999996</v>
      </c>
      <c r="F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2702.47</v>
      </c>
      <c r="G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2668.62</v>
      </c>
      <c r="H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2616.4899999999998</v>
      </c>
      <c r="I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2743.62</v>
      </c>
      <c r="J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2614.5299999999997</v>
      </c>
      <c r="K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2683.5699999999997</v>
      </c>
      <c r="L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2658.65</v>
      </c>
      <c r="M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2648.17</v>
      </c>
      <c r="N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2621.7799999999997</v>
      </c>
      <c r="O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2621.5</v>
      </c>
      <c r="P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2619.83</v>
      </c>
      <c r="Q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2618.1999999999998</v>
      </c>
      <c r="R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2617.9899999999998</v>
      </c>
      <c r="S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2642.3</v>
      </c>
      <c r="T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2598.83</v>
      </c>
      <c r="U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2630.51</v>
      </c>
      <c r="V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2631.8199999999997</v>
      </c>
      <c r="W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2695</v>
      </c>
      <c r="X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2839.71</v>
      </c>
      <c r="Y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2674.48</v>
      </c>
    </row>
    <row r="32" spans="1:25" x14ac:dyDescent="0.2">
      <c r="A32" s="78">
        <f t="shared" si="0"/>
        <v>42812</v>
      </c>
      <c r="B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2582.17</v>
      </c>
      <c r="C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2626.13</v>
      </c>
      <c r="D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2688.21</v>
      </c>
      <c r="E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2688.2599999999998</v>
      </c>
      <c r="F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2687.9</v>
      </c>
      <c r="G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2660.91</v>
      </c>
      <c r="H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2602.71</v>
      </c>
      <c r="I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2565.62</v>
      </c>
      <c r="J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2610.5699999999997</v>
      </c>
      <c r="K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2636.85</v>
      </c>
      <c r="L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2612.84</v>
      </c>
      <c r="M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2589.5099999999998</v>
      </c>
      <c r="N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2589.59</v>
      </c>
      <c r="O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2787.68</v>
      </c>
      <c r="P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2785.85</v>
      </c>
      <c r="Q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2771.58</v>
      </c>
      <c r="R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2655.64</v>
      </c>
      <c r="S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2576.1</v>
      </c>
      <c r="T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2742.7</v>
      </c>
      <c r="U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2813.99</v>
      </c>
      <c r="V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2774.85</v>
      </c>
      <c r="W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2706.7599999999998</v>
      </c>
      <c r="X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2592.5500000000002</v>
      </c>
      <c r="Y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2720.8199999999997</v>
      </c>
    </row>
    <row r="33" spans="1:25" x14ac:dyDescent="0.2">
      <c r="A33" s="78">
        <f t="shared" si="0"/>
        <v>42813</v>
      </c>
      <c r="B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2594.6499999999996</v>
      </c>
      <c r="C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2626.52</v>
      </c>
      <c r="D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2643.16</v>
      </c>
      <c r="E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2688.14</v>
      </c>
      <c r="F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2688.17</v>
      </c>
      <c r="G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2660.49</v>
      </c>
      <c r="H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2643.47</v>
      </c>
      <c r="I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2603.0100000000002</v>
      </c>
      <c r="J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2606.83</v>
      </c>
      <c r="K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2671.98</v>
      </c>
      <c r="L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2637.6499999999996</v>
      </c>
      <c r="M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2637.79</v>
      </c>
      <c r="N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2637.5</v>
      </c>
      <c r="O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2751.1</v>
      </c>
      <c r="P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2750.81</v>
      </c>
      <c r="Q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2732.47</v>
      </c>
      <c r="R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2671.35</v>
      </c>
      <c r="S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2613.56</v>
      </c>
      <c r="T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2731.68</v>
      </c>
      <c r="U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2829.11</v>
      </c>
      <c r="V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2773</v>
      </c>
      <c r="W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2714.35</v>
      </c>
      <c r="X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2575.4299999999998</v>
      </c>
      <c r="Y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2701.29</v>
      </c>
    </row>
    <row r="34" spans="1:25" x14ac:dyDescent="0.2">
      <c r="A34" s="78">
        <f t="shared" si="0"/>
        <v>42814</v>
      </c>
      <c r="B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2582.13</v>
      </c>
      <c r="C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2654.64</v>
      </c>
      <c r="D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2695.43</v>
      </c>
      <c r="E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2704.12</v>
      </c>
      <c r="F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2704.0099999999998</v>
      </c>
      <c r="G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2670.38</v>
      </c>
      <c r="H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2617.6</v>
      </c>
      <c r="I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2744.96</v>
      </c>
      <c r="J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2614.94</v>
      </c>
      <c r="K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2683.95</v>
      </c>
      <c r="L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2642.98</v>
      </c>
      <c r="M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2630.38</v>
      </c>
      <c r="N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2620.2600000000002</v>
      </c>
      <c r="O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2611.4499999999998</v>
      </c>
      <c r="P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2610.71</v>
      </c>
      <c r="Q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2618.1499999999996</v>
      </c>
      <c r="R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2618.1799999999998</v>
      </c>
      <c r="S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2641.64</v>
      </c>
      <c r="T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2600.1999999999998</v>
      </c>
      <c r="U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2633.52</v>
      </c>
      <c r="V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2633.47</v>
      </c>
      <c r="W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2708.88</v>
      </c>
      <c r="X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2839.56</v>
      </c>
      <c r="Y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2674.69</v>
      </c>
    </row>
    <row r="35" spans="1:25" x14ac:dyDescent="0.2">
      <c r="A35" s="78">
        <f t="shared" si="0"/>
        <v>42815</v>
      </c>
      <c r="B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2583.21</v>
      </c>
      <c r="C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2616.14</v>
      </c>
      <c r="D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2653.7799999999997</v>
      </c>
      <c r="E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2669.69</v>
      </c>
      <c r="F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2669.56</v>
      </c>
      <c r="G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2669.68</v>
      </c>
      <c r="H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2582.25</v>
      </c>
      <c r="I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2744.88</v>
      </c>
      <c r="J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2614.6799999999998</v>
      </c>
      <c r="K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2684.27</v>
      </c>
      <c r="L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2643.39</v>
      </c>
      <c r="M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2632.31</v>
      </c>
      <c r="N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2622.51</v>
      </c>
      <c r="O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2613.6099999999997</v>
      </c>
      <c r="P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2612.25</v>
      </c>
      <c r="Q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2620.3199999999997</v>
      </c>
      <c r="R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2620.5299999999997</v>
      </c>
      <c r="S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2644.42</v>
      </c>
      <c r="T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2602.1499999999996</v>
      </c>
      <c r="U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2634.99</v>
      </c>
      <c r="V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2634.67</v>
      </c>
      <c r="W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2711.09</v>
      </c>
      <c r="X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2866.4700000000003</v>
      </c>
      <c r="Y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2689.61</v>
      </c>
    </row>
    <row r="36" spans="1:25" x14ac:dyDescent="0.2">
      <c r="A36" s="78">
        <f t="shared" si="0"/>
        <v>42816</v>
      </c>
      <c r="B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2584.2199999999998</v>
      </c>
      <c r="C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2615.6799999999998</v>
      </c>
      <c r="D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2669.24</v>
      </c>
      <c r="E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2694.35</v>
      </c>
      <c r="F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2694.35</v>
      </c>
      <c r="G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2669.43</v>
      </c>
      <c r="H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2616.5499999999997</v>
      </c>
      <c r="I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2743.5099999999998</v>
      </c>
      <c r="J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2614.6099999999997</v>
      </c>
      <c r="K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2684.8599999999997</v>
      </c>
      <c r="L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2643.79</v>
      </c>
      <c r="M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2636.46</v>
      </c>
      <c r="N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2619.35</v>
      </c>
      <c r="O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2611.0299999999997</v>
      </c>
      <c r="P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2610.75</v>
      </c>
      <c r="Q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2618.7599999999998</v>
      </c>
      <c r="R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2618.59</v>
      </c>
      <c r="S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2642.33</v>
      </c>
      <c r="T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2600.6099999999997</v>
      </c>
      <c r="U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2632.08</v>
      </c>
      <c r="V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2632.45</v>
      </c>
      <c r="W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2705.24</v>
      </c>
      <c r="X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2847.39</v>
      </c>
      <c r="Y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2654.25</v>
      </c>
    </row>
    <row r="37" spans="1:25" x14ac:dyDescent="0.2">
      <c r="A37" s="78">
        <f t="shared" si="0"/>
        <v>42817</v>
      </c>
      <c r="B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2568.73</v>
      </c>
      <c r="C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2638.66</v>
      </c>
      <c r="D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2669.91</v>
      </c>
      <c r="E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2694.74</v>
      </c>
      <c r="F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2694.74</v>
      </c>
      <c r="G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2669.73</v>
      </c>
      <c r="H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2616.8199999999997</v>
      </c>
      <c r="I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2744.73</v>
      </c>
      <c r="J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2614.83</v>
      </c>
      <c r="K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2684.59</v>
      </c>
      <c r="L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2643.75</v>
      </c>
      <c r="M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2592.5299999999997</v>
      </c>
      <c r="N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2593.0899999999997</v>
      </c>
      <c r="O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2593.0899999999997</v>
      </c>
      <c r="P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2593.0299999999997</v>
      </c>
      <c r="Q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2616.46</v>
      </c>
      <c r="R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2616.2199999999998</v>
      </c>
      <c r="S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2637.43</v>
      </c>
      <c r="T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2599.4899999999998</v>
      </c>
      <c r="U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2631.58</v>
      </c>
      <c r="V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2632.6</v>
      </c>
      <c r="W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2699.09</v>
      </c>
      <c r="X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2819.34</v>
      </c>
      <c r="Y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2684.2799999999997</v>
      </c>
    </row>
    <row r="38" spans="1:25" x14ac:dyDescent="0.2">
      <c r="A38" s="78">
        <f t="shared" si="0"/>
        <v>42818</v>
      </c>
      <c r="B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2568.9299999999998</v>
      </c>
      <c r="C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2654.3</v>
      </c>
      <c r="D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2686.8599999999997</v>
      </c>
      <c r="E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2721.6099999999997</v>
      </c>
      <c r="F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2721.5299999999997</v>
      </c>
      <c r="G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2670.14</v>
      </c>
      <c r="H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2616.8199999999997</v>
      </c>
      <c r="I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2744.71</v>
      </c>
      <c r="J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2648.0699999999997</v>
      </c>
      <c r="K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2749.05</v>
      </c>
      <c r="L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2684.83</v>
      </c>
      <c r="M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2576.35</v>
      </c>
      <c r="N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2576.4699999999998</v>
      </c>
      <c r="O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2576.39</v>
      </c>
      <c r="P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2576.41</v>
      </c>
      <c r="Q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2576.1799999999998</v>
      </c>
      <c r="R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2616.02</v>
      </c>
      <c r="S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2639.2599999999998</v>
      </c>
      <c r="T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2600.34</v>
      </c>
      <c r="U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2636.77</v>
      </c>
      <c r="V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2634.21</v>
      </c>
      <c r="W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2705.92</v>
      </c>
      <c r="X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2843.92</v>
      </c>
      <c r="Y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2683.98</v>
      </c>
    </row>
    <row r="39" spans="1:25" x14ac:dyDescent="0.2">
      <c r="A39" s="78">
        <f t="shared" si="0"/>
        <v>42819</v>
      </c>
      <c r="B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2565.17</v>
      </c>
      <c r="C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2661.1</v>
      </c>
      <c r="D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2679.16</v>
      </c>
      <c r="E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2688.31</v>
      </c>
      <c r="F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2688.22</v>
      </c>
      <c r="G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2660.55</v>
      </c>
      <c r="H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2643.43</v>
      </c>
      <c r="I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2597.1799999999998</v>
      </c>
      <c r="J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2630.27</v>
      </c>
      <c r="K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2671.66</v>
      </c>
      <c r="L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2637.1</v>
      </c>
      <c r="M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2636.85</v>
      </c>
      <c r="N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2636.5699999999997</v>
      </c>
      <c r="O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2811.7200000000003</v>
      </c>
      <c r="P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2807.6</v>
      </c>
      <c r="Q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2779.7799999999997</v>
      </c>
      <c r="R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2671.93</v>
      </c>
      <c r="S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2613.54</v>
      </c>
      <c r="T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2753.25</v>
      </c>
      <c r="U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2856.37</v>
      </c>
      <c r="V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2792.23</v>
      </c>
      <c r="W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2720.88</v>
      </c>
      <c r="X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2574.8199999999997</v>
      </c>
      <c r="Y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2726.81</v>
      </c>
    </row>
    <row r="40" spans="1:25" x14ac:dyDescent="0.2">
      <c r="A40" s="78">
        <f t="shared" si="0"/>
        <v>42820</v>
      </c>
      <c r="B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2564.9</v>
      </c>
      <c r="C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2643.16</v>
      </c>
      <c r="D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2688.2799999999997</v>
      </c>
      <c r="E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2688.2799999999997</v>
      </c>
      <c r="F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2688.14</v>
      </c>
      <c r="G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2660.71</v>
      </c>
      <c r="H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2602.19</v>
      </c>
      <c r="I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2572.4899999999998</v>
      </c>
      <c r="J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2609.14</v>
      </c>
      <c r="K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2690.0499999999997</v>
      </c>
      <c r="L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2700.3599999999997</v>
      </c>
      <c r="M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2700.08</v>
      </c>
      <c r="N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2729.0699999999997</v>
      </c>
      <c r="O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2760.62</v>
      </c>
      <c r="P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2703.77</v>
      </c>
      <c r="Q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2695.08</v>
      </c>
      <c r="R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2781.52</v>
      </c>
      <c r="S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2653.7799999999997</v>
      </c>
      <c r="T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2641.79</v>
      </c>
      <c r="U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2775.63</v>
      </c>
      <c r="V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2738.7</v>
      </c>
      <c r="W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2668.2599999999998</v>
      </c>
      <c r="X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2612.4299999999998</v>
      </c>
      <c r="Y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2657.88</v>
      </c>
    </row>
    <row r="41" spans="1:25" x14ac:dyDescent="0.2">
      <c r="A41" s="78">
        <f t="shared" si="0"/>
        <v>42821</v>
      </c>
      <c r="B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2568.81</v>
      </c>
      <c r="C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2654.02</v>
      </c>
      <c r="D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2686.71</v>
      </c>
      <c r="E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2721.56</v>
      </c>
      <c r="F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2721.73</v>
      </c>
      <c r="G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2695.04</v>
      </c>
      <c r="H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2639.29</v>
      </c>
      <c r="I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2761.55</v>
      </c>
      <c r="J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2668.45</v>
      </c>
      <c r="K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2778.0299999999997</v>
      </c>
      <c r="L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2729.1499999999996</v>
      </c>
      <c r="M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2577.5099999999998</v>
      </c>
      <c r="N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2584.21</v>
      </c>
      <c r="O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2584.0699999999997</v>
      </c>
      <c r="P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2577.73</v>
      </c>
      <c r="Q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2578</v>
      </c>
      <c r="R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2620.7199999999998</v>
      </c>
      <c r="S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2636.54</v>
      </c>
      <c r="T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2603.29</v>
      </c>
      <c r="U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2634.36</v>
      </c>
      <c r="V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2635.91</v>
      </c>
      <c r="W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2684</v>
      </c>
      <c r="X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2814.12</v>
      </c>
      <c r="Y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2646.85</v>
      </c>
    </row>
    <row r="42" spans="1:25" x14ac:dyDescent="0.2">
      <c r="A42" s="78">
        <f t="shared" si="0"/>
        <v>42822</v>
      </c>
      <c r="B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2593.7399999999998</v>
      </c>
      <c r="C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2609.19</v>
      </c>
      <c r="D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2638.5</v>
      </c>
      <c r="E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2653.77</v>
      </c>
      <c r="F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2653.8599999999997</v>
      </c>
      <c r="G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2638.55</v>
      </c>
      <c r="H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2581.8999999999996</v>
      </c>
      <c r="I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2744.5099999999998</v>
      </c>
      <c r="J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2614.4299999999998</v>
      </c>
      <c r="K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2709.5099999999998</v>
      </c>
      <c r="L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2683.52</v>
      </c>
      <c r="M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2622.42</v>
      </c>
      <c r="N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2596.54</v>
      </c>
      <c r="O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2597.0499999999997</v>
      </c>
      <c r="P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2579.1999999999998</v>
      </c>
      <c r="Q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2579.3199999999997</v>
      </c>
      <c r="R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2622.97</v>
      </c>
      <c r="S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2622.7999999999997</v>
      </c>
      <c r="T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2605.0099999999998</v>
      </c>
      <c r="U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2636.09</v>
      </c>
      <c r="V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2636.5299999999997</v>
      </c>
      <c r="W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2683.69</v>
      </c>
      <c r="X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2838.23</v>
      </c>
      <c r="Y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2679.71</v>
      </c>
    </row>
    <row r="43" spans="1:25" x14ac:dyDescent="0.2">
      <c r="A43" s="78">
        <f t="shared" si="0"/>
        <v>42823</v>
      </c>
      <c r="B43" s="105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2581.7599999999998</v>
      </c>
      <c r="C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2654.0299999999997</v>
      </c>
      <c r="D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2638.64</v>
      </c>
      <c r="E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2670.17</v>
      </c>
      <c r="F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2670.3</v>
      </c>
      <c r="G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2654.43</v>
      </c>
      <c r="H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2610.33</v>
      </c>
      <c r="I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2807.14</v>
      </c>
      <c r="J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2615.4299999999998</v>
      </c>
      <c r="K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2710.63</v>
      </c>
      <c r="L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2684.91</v>
      </c>
      <c r="M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2626.05</v>
      </c>
      <c r="N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2597.91</v>
      </c>
      <c r="O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2578.1799999999998</v>
      </c>
      <c r="P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2589.8999999999996</v>
      </c>
      <c r="Q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2589.81</v>
      </c>
      <c r="R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2577.8999999999996</v>
      </c>
      <c r="S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2578.34</v>
      </c>
      <c r="T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2607.7599999999998</v>
      </c>
      <c r="U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2616.8999999999996</v>
      </c>
      <c r="V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2638.83</v>
      </c>
      <c r="W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2625.2599999999998</v>
      </c>
      <c r="X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2838.6</v>
      </c>
      <c r="Y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2689.39</v>
      </c>
    </row>
    <row r="44" spans="1:25" x14ac:dyDescent="0.2">
      <c r="A44" s="78">
        <f t="shared" si="0"/>
        <v>42824</v>
      </c>
      <c r="B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2581.12</v>
      </c>
      <c r="C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2608.8999999999996</v>
      </c>
      <c r="D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2653.89</v>
      </c>
      <c r="E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2669.89</v>
      </c>
      <c r="F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2670.16</v>
      </c>
      <c r="G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2654.0099999999998</v>
      </c>
      <c r="H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2609.79</v>
      </c>
      <c r="I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2726.8599999999997</v>
      </c>
      <c r="J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2640.45</v>
      </c>
      <c r="K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2718.95</v>
      </c>
      <c r="L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2709.99</v>
      </c>
      <c r="M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2578.89</v>
      </c>
      <c r="N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2577.8999999999996</v>
      </c>
      <c r="O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2583.39</v>
      </c>
      <c r="P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2613.5299999999997</v>
      </c>
      <c r="Q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2612.75</v>
      </c>
      <c r="R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2625.6</v>
      </c>
      <c r="S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2625.47</v>
      </c>
      <c r="T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2674.35</v>
      </c>
      <c r="U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2606.04</v>
      </c>
      <c r="V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2570.92</v>
      </c>
      <c r="W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2625.59</v>
      </c>
      <c r="X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2815.05</v>
      </c>
      <c r="Y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2638.44</v>
      </c>
    </row>
    <row r="45" spans="1:25" x14ac:dyDescent="0.2">
      <c r="A45" s="78">
        <f t="shared" si="0"/>
        <v>42825</v>
      </c>
      <c r="B45" s="13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2595</v>
      </c>
      <c r="C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2638.6</v>
      </c>
      <c r="D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2670.0899999999997</v>
      </c>
      <c r="E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2686.47</v>
      </c>
      <c r="F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2695.18</v>
      </c>
      <c r="G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2695.2</v>
      </c>
      <c r="H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2639.39</v>
      </c>
      <c r="I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2761.37</v>
      </c>
      <c r="J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2639.93</v>
      </c>
      <c r="K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2726.85</v>
      </c>
      <c r="L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2641.69</v>
      </c>
      <c r="M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2645.69</v>
      </c>
      <c r="N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2635.54</v>
      </c>
      <c r="O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2635.67</v>
      </c>
      <c r="P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2627.05</v>
      </c>
      <c r="Q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2626.02</v>
      </c>
      <c r="R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2619.4299999999998</v>
      </c>
      <c r="S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2618.52</v>
      </c>
      <c r="T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2586.3599999999997</v>
      </c>
      <c r="U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2603.25</v>
      </c>
      <c r="V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2571.0299999999997</v>
      </c>
      <c r="W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2705.25</v>
      </c>
      <c r="X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2831.86</v>
      </c>
      <c r="Y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2688.81</v>
      </c>
    </row>
    <row r="47" spans="1:25" x14ac:dyDescent="0.25">
      <c r="A47" s="86" t="s">
        <v>150</v>
      </c>
    </row>
    <row r="48" spans="1:25" ht="12.75" x14ac:dyDescent="0.2">
      <c r="A48" s="175" t="s">
        <v>48</v>
      </c>
      <c r="B48" s="186" t="s">
        <v>121</v>
      </c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8"/>
    </row>
    <row r="49" spans="1:27" ht="12.75" x14ac:dyDescent="0.2">
      <c r="A49" s="176"/>
      <c r="B49" s="189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1"/>
    </row>
    <row r="50" spans="1:27" ht="12.75" customHeight="1" x14ac:dyDescent="0.2">
      <c r="A50" s="176"/>
      <c r="B50" s="178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0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7"/>
      <c r="B51" s="179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1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0" si="1">A15</f>
        <v>42795</v>
      </c>
      <c r="B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2633.0299999999997</v>
      </c>
      <c r="C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2569.9899999999998</v>
      </c>
      <c r="D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2553.04</v>
      </c>
      <c r="E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2564.3000000000002</v>
      </c>
      <c r="F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2578.4499999999998</v>
      </c>
      <c r="G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2552.41</v>
      </c>
      <c r="H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2590.81</v>
      </c>
      <c r="I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2609.2799999999997</v>
      </c>
      <c r="J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2550.1999999999998</v>
      </c>
      <c r="K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2594.8199999999997</v>
      </c>
      <c r="L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2567.21</v>
      </c>
      <c r="M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2621.99</v>
      </c>
      <c r="N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2618.14</v>
      </c>
      <c r="O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2617.85</v>
      </c>
      <c r="P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2584.46</v>
      </c>
      <c r="Q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2582.62</v>
      </c>
      <c r="R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2631.74</v>
      </c>
      <c r="S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2675.14</v>
      </c>
      <c r="T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2772.0299999999997</v>
      </c>
      <c r="U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2780.1099999999997</v>
      </c>
      <c r="V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2766</v>
      </c>
      <c r="W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2811.85</v>
      </c>
      <c r="X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2964.8900000000003</v>
      </c>
      <c r="Y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2813.6099999999997</v>
      </c>
      <c r="AA52" s="79"/>
    </row>
    <row r="53" spans="1:27" x14ac:dyDescent="0.2">
      <c r="A53" s="78">
        <f t="shared" si="1"/>
        <v>42796</v>
      </c>
      <c r="B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2574.4899999999998</v>
      </c>
      <c r="C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2568.73</v>
      </c>
      <c r="D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2574.16</v>
      </c>
      <c r="E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2574.23</v>
      </c>
      <c r="F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2574.73</v>
      </c>
      <c r="G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2554.9699999999998</v>
      </c>
      <c r="H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2573.83</v>
      </c>
      <c r="I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2645.13</v>
      </c>
      <c r="J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2564.1</v>
      </c>
      <c r="K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2620.1099999999997</v>
      </c>
      <c r="L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2620.27</v>
      </c>
      <c r="M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2631.46</v>
      </c>
      <c r="N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2570.41</v>
      </c>
      <c r="O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2554.33</v>
      </c>
      <c r="P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2558.1999999999998</v>
      </c>
      <c r="Q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2558.04</v>
      </c>
      <c r="R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2570.34</v>
      </c>
      <c r="S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2569.2599999999998</v>
      </c>
      <c r="T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2659.37</v>
      </c>
      <c r="U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2627.02</v>
      </c>
      <c r="V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2610.21</v>
      </c>
      <c r="W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2708.69</v>
      </c>
      <c r="X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2847.2</v>
      </c>
      <c r="Y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2695</v>
      </c>
    </row>
    <row r="54" spans="1:27" x14ac:dyDescent="0.2">
      <c r="A54" s="78">
        <f t="shared" si="1"/>
        <v>42797</v>
      </c>
      <c r="B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2588.04</v>
      </c>
      <c r="C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2581.0099999999998</v>
      </c>
      <c r="D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2623.74</v>
      </c>
      <c r="E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2623.7799999999997</v>
      </c>
      <c r="F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2624.41</v>
      </c>
      <c r="G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2581.66</v>
      </c>
      <c r="H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2581.6499999999996</v>
      </c>
      <c r="I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2638.51</v>
      </c>
      <c r="J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2600.29</v>
      </c>
      <c r="K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2694.81</v>
      </c>
      <c r="L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2694.86</v>
      </c>
      <c r="M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2576.6999999999998</v>
      </c>
      <c r="N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2570.2600000000002</v>
      </c>
      <c r="O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2570.08</v>
      </c>
      <c r="P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2599.9</v>
      </c>
      <c r="Q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2599.83</v>
      </c>
      <c r="R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2599.56</v>
      </c>
      <c r="S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2574.88</v>
      </c>
      <c r="T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2612.8000000000002</v>
      </c>
      <c r="U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2633.56</v>
      </c>
      <c r="V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2623.42</v>
      </c>
      <c r="W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2700.45</v>
      </c>
      <c r="X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2849.21</v>
      </c>
      <c r="Y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2693.24</v>
      </c>
    </row>
    <row r="55" spans="1:27" x14ac:dyDescent="0.2">
      <c r="A55" s="78">
        <f t="shared" si="1"/>
        <v>42798</v>
      </c>
      <c r="B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2601.7199999999998</v>
      </c>
      <c r="C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2611.6999999999998</v>
      </c>
      <c r="D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2628.25</v>
      </c>
      <c r="E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2628.31</v>
      </c>
      <c r="F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2628.91</v>
      </c>
      <c r="G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2588.5</v>
      </c>
      <c r="H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2578.46</v>
      </c>
      <c r="I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2603.79</v>
      </c>
      <c r="J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2728.06</v>
      </c>
      <c r="K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2561.2799999999997</v>
      </c>
      <c r="L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2561.66</v>
      </c>
      <c r="M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2561.4499999999998</v>
      </c>
      <c r="N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2561.17</v>
      </c>
      <c r="O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2848.1400000000003</v>
      </c>
      <c r="P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2834.21</v>
      </c>
      <c r="Q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2821.23</v>
      </c>
      <c r="R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2590.37</v>
      </c>
      <c r="S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2553.23</v>
      </c>
      <c r="T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2789.98</v>
      </c>
      <c r="U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2878.6000000000004</v>
      </c>
      <c r="V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2822.37</v>
      </c>
      <c r="W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2710.85</v>
      </c>
      <c r="X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2596.29</v>
      </c>
      <c r="Y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2721.41</v>
      </c>
    </row>
    <row r="56" spans="1:27" x14ac:dyDescent="0.2">
      <c r="A56" s="78">
        <f t="shared" si="1"/>
        <v>42799</v>
      </c>
      <c r="B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2598.85</v>
      </c>
      <c r="C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2611.36</v>
      </c>
      <c r="D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2627.42</v>
      </c>
      <c r="E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2627.45</v>
      </c>
      <c r="F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2628.3999999999996</v>
      </c>
      <c r="G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2588.08</v>
      </c>
      <c r="H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2573.04</v>
      </c>
      <c r="I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2601.27</v>
      </c>
      <c r="J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2721.25</v>
      </c>
      <c r="K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2574.83</v>
      </c>
      <c r="L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2597.9299999999998</v>
      </c>
      <c r="M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2597.9299999999998</v>
      </c>
      <c r="N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2597.4</v>
      </c>
      <c r="O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2767.13</v>
      </c>
      <c r="P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2733.2599999999998</v>
      </c>
      <c r="Q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2730.1099999999997</v>
      </c>
      <c r="R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2638</v>
      </c>
      <c r="S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2561.3999999999996</v>
      </c>
      <c r="T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2715.37</v>
      </c>
      <c r="U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2803.46</v>
      </c>
      <c r="V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2758.62</v>
      </c>
      <c r="W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2679.68</v>
      </c>
      <c r="X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2556.0099999999998</v>
      </c>
      <c r="Y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2694.1099999999997</v>
      </c>
    </row>
    <row r="57" spans="1:27" x14ac:dyDescent="0.2">
      <c r="A57" s="78">
        <f t="shared" si="1"/>
        <v>42800</v>
      </c>
      <c r="B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2570.7799999999997</v>
      </c>
      <c r="C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2608.62</v>
      </c>
      <c r="D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2654.22</v>
      </c>
      <c r="E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2670.24</v>
      </c>
      <c r="F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2653.8199999999997</v>
      </c>
      <c r="G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2623.99</v>
      </c>
      <c r="H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2555.2999999999997</v>
      </c>
      <c r="I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2695.56</v>
      </c>
      <c r="J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2612.46</v>
      </c>
      <c r="K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2693.49</v>
      </c>
      <c r="L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2693.65</v>
      </c>
      <c r="M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2616.52</v>
      </c>
      <c r="N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2617.29</v>
      </c>
      <c r="O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2616.89</v>
      </c>
      <c r="P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2600.0299999999997</v>
      </c>
      <c r="Q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2582.67</v>
      </c>
      <c r="R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2551.9899999999998</v>
      </c>
      <c r="S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2573.54</v>
      </c>
      <c r="T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2623</v>
      </c>
      <c r="U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2644.97</v>
      </c>
      <c r="V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2619.84</v>
      </c>
      <c r="W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2700.55</v>
      </c>
      <c r="X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2853.69</v>
      </c>
      <c r="Y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2690.59</v>
      </c>
    </row>
    <row r="58" spans="1:27" x14ac:dyDescent="0.2">
      <c r="A58" s="78">
        <f t="shared" si="1"/>
        <v>42801</v>
      </c>
      <c r="B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2570.1</v>
      </c>
      <c r="C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2609.08</v>
      </c>
      <c r="D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2654.6099999999997</v>
      </c>
      <c r="E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2670.73</v>
      </c>
      <c r="F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2654.54</v>
      </c>
      <c r="G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2623.96</v>
      </c>
      <c r="H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2568.7199999999998</v>
      </c>
      <c r="I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2744.37</v>
      </c>
      <c r="J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2653.13</v>
      </c>
      <c r="K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2760.67</v>
      </c>
      <c r="L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2712.37</v>
      </c>
      <c r="M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2570.13</v>
      </c>
      <c r="N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2569.65</v>
      </c>
      <c r="O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2569.2799999999997</v>
      </c>
      <c r="P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2569.17</v>
      </c>
      <c r="Q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2569.25</v>
      </c>
      <c r="R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2552.04</v>
      </c>
      <c r="S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2585.15</v>
      </c>
      <c r="T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2595.5699999999997</v>
      </c>
      <c r="U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2632.13</v>
      </c>
      <c r="V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2596.89</v>
      </c>
      <c r="W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2668.47</v>
      </c>
      <c r="X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2847.59</v>
      </c>
      <c r="Y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2656.23</v>
      </c>
    </row>
    <row r="59" spans="1:27" x14ac:dyDescent="0.2">
      <c r="A59" s="78">
        <f t="shared" si="1"/>
        <v>42802</v>
      </c>
      <c r="B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2551.29</v>
      </c>
      <c r="C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2628.15</v>
      </c>
      <c r="D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2701.0099999999998</v>
      </c>
      <c r="E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2700.84</v>
      </c>
      <c r="F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2700.77</v>
      </c>
      <c r="G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2672.46</v>
      </c>
      <c r="H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2645.39</v>
      </c>
      <c r="I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2612.23</v>
      </c>
      <c r="J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2590.27</v>
      </c>
      <c r="K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2787.48</v>
      </c>
      <c r="L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2693.06</v>
      </c>
      <c r="M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2693.0099999999998</v>
      </c>
      <c r="N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2712.42</v>
      </c>
      <c r="O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2728.08</v>
      </c>
      <c r="P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2726.46</v>
      </c>
      <c r="Q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2764.87</v>
      </c>
      <c r="R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2565.4299999999998</v>
      </c>
      <c r="S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2600.39</v>
      </c>
      <c r="T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2685.98</v>
      </c>
      <c r="U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2784.8599999999997</v>
      </c>
      <c r="V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2754.88</v>
      </c>
      <c r="W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2671</v>
      </c>
      <c r="X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2560.0299999999997</v>
      </c>
      <c r="Y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2721.21</v>
      </c>
    </row>
    <row r="60" spans="1:27" x14ac:dyDescent="0.2">
      <c r="A60" s="78">
        <f t="shared" si="1"/>
        <v>42803</v>
      </c>
      <c r="B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2567</v>
      </c>
      <c r="C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2609.5099999999998</v>
      </c>
      <c r="D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2655.0099999999998</v>
      </c>
      <c r="E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2671.16</v>
      </c>
      <c r="F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2671.3199999999997</v>
      </c>
      <c r="G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2639.5</v>
      </c>
      <c r="H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2582.2599999999998</v>
      </c>
      <c r="I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2728.69</v>
      </c>
      <c r="J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2626.33</v>
      </c>
      <c r="K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2732.17</v>
      </c>
      <c r="L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2677.95</v>
      </c>
      <c r="M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2600.7799999999997</v>
      </c>
      <c r="N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2570.4299999999998</v>
      </c>
      <c r="O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2588.12</v>
      </c>
      <c r="P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2588.13</v>
      </c>
      <c r="Q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2600.42</v>
      </c>
      <c r="R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2600.7199999999998</v>
      </c>
      <c r="S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2590.5099999999998</v>
      </c>
      <c r="T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2560.89</v>
      </c>
      <c r="U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2612.46</v>
      </c>
      <c r="V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2556.27</v>
      </c>
      <c r="W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2647.75</v>
      </c>
      <c r="X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2801.23</v>
      </c>
      <c r="Y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2649.89</v>
      </c>
    </row>
    <row r="61" spans="1:27" x14ac:dyDescent="0.2">
      <c r="A61" s="78">
        <f t="shared" si="1"/>
        <v>42804</v>
      </c>
      <c r="B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2555.46</v>
      </c>
      <c r="C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2639.3999999999996</v>
      </c>
      <c r="D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2655.2</v>
      </c>
      <c r="E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2671.31</v>
      </c>
      <c r="F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2671.43</v>
      </c>
      <c r="G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2639.7</v>
      </c>
      <c r="H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2581.86</v>
      </c>
      <c r="I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2727.58</v>
      </c>
      <c r="J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2625.81</v>
      </c>
      <c r="K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2694.04</v>
      </c>
      <c r="L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2668.2</v>
      </c>
      <c r="M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2578.6499999999996</v>
      </c>
      <c r="N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2575.7599999999998</v>
      </c>
      <c r="O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2587.5</v>
      </c>
      <c r="P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2587.4899999999998</v>
      </c>
      <c r="Q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2599.84</v>
      </c>
      <c r="R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2569.81</v>
      </c>
      <c r="S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2598.62</v>
      </c>
      <c r="T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2582.91</v>
      </c>
      <c r="U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2632.43</v>
      </c>
      <c r="V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2615.13</v>
      </c>
      <c r="W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2663.35</v>
      </c>
      <c r="X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2816.51</v>
      </c>
      <c r="Y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2677.12</v>
      </c>
    </row>
    <row r="62" spans="1:27" x14ac:dyDescent="0.2">
      <c r="A62" s="78">
        <f t="shared" si="1"/>
        <v>42805</v>
      </c>
      <c r="B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2594.7599999999998</v>
      </c>
      <c r="C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2595.75</v>
      </c>
      <c r="D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2628.17</v>
      </c>
      <c r="E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2628.01</v>
      </c>
      <c r="F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2645.0699999999997</v>
      </c>
      <c r="G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2627.87</v>
      </c>
      <c r="H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2580.09</v>
      </c>
      <c r="I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2598.69</v>
      </c>
      <c r="J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2735.52</v>
      </c>
      <c r="K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2597.17</v>
      </c>
      <c r="L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2597.34</v>
      </c>
      <c r="M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2597.2399999999998</v>
      </c>
      <c r="N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2637.79</v>
      </c>
      <c r="O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2775.1499999999996</v>
      </c>
      <c r="P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2734.94</v>
      </c>
      <c r="Q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2734.23</v>
      </c>
      <c r="R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2731.88</v>
      </c>
      <c r="S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2639.5</v>
      </c>
      <c r="T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2685.71</v>
      </c>
      <c r="U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2766.52</v>
      </c>
      <c r="V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2742.31</v>
      </c>
      <c r="W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2650.2799999999997</v>
      </c>
      <c r="X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2559.81</v>
      </c>
      <c r="Y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2694.5</v>
      </c>
    </row>
    <row r="63" spans="1:27" x14ac:dyDescent="0.2">
      <c r="A63" s="78">
        <f t="shared" si="1"/>
        <v>42806</v>
      </c>
      <c r="B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2595.3199999999997</v>
      </c>
      <c r="C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2595.7999999999997</v>
      </c>
      <c r="D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2628.09</v>
      </c>
      <c r="E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2628.12</v>
      </c>
      <c r="F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2645.2</v>
      </c>
      <c r="G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2628.05</v>
      </c>
      <c r="H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2579.9699999999998</v>
      </c>
      <c r="I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2588.17</v>
      </c>
      <c r="J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2644.66</v>
      </c>
      <c r="K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2711.87</v>
      </c>
      <c r="L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2673.87</v>
      </c>
      <c r="M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2655.83</v>
      </c>
      <c r="N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2683.2599999999998</v>
      </c>
      <c r="O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2742.24</v>
      </c>
      <c r="P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2721.56</v>
      </c>
      <c r="Q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2718.13</v>
      </c>
      <c r="R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2733.2</v>
      </c>
      <c r="S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2640.02</v>
      </c>
      <c r="T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2686.47</v>
      </c>
      <c r="U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2764.2599999999998</v>
      </c>
      <c r="V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2741.97</v>
      </c>
      <c r="W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2649.13</v>
      </c>
      <c r="X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2574.3199999999997</v>
      </c>
      <c r="Y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2694.73</v>
      </c>
    </row>
    <row r="64" spans="1:27" x14ac:dyDescent="0.2">
      <c r="A64" s="78">
        <f t="shared" si="1"/>
        <v>42807</v>
      </c>
      <c r="B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2554.9699999999998</v>
      </c>
      <c r="C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2609.1</v>
      </c>
      <c r="D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2654.54</v>
      </c>
      <c r="E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2670.84</v>
      </c>
      <c r="F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2670.33</v>
      </c>
      <c r="G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2638.5299999999997</v>
      </c>
      <c r="H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2602.02</v>
      </c>
      <c r="I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2727.05</v>
      </c>
      <c r="J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2611.77</v>
      </c>
      <c r="K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2667.13</v>
      </c>
      <c r="L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2642.69</v>
      </c>
      <c r="M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2614.92</v>
      </c>
      <c r="N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2552.12</v>
      </c>
      <c r="O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2569.13</v>
      </c>
      <c r="P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2586.91</v>
      </c>
      <c r="Q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2586.6999999999998</v>
      </c>
      <c r="R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2586.6999999999998</v>
      </c>
      <c r="S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2580.67</v>
      </c>
      <c r="T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2559.88</v>
      </c>
      <c r="U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2641.12</v>
      </c>
      <c r="V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2620.5</v>
      </c>
      <c r="W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2670.91</v>
      </c>
      <c r="X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2835.65</v>
      </c>
      <c r="Y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2683.6</v>
      </c>
    </row>
    <row r="65" spans="1:25" x14ac:dyDescent="0.2">
      <c r="A65" s="78">
        <f t="shared" si="1"/>
        <v>42808</v>
      </c>
      <c r="B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2571.14</v>
      </c>
      <c r="C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2608.7999999999997</v>
      </c>
      <c r="D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2654.12</v>
      </c>
      <c r="E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2670.44</v>
      </c>
      <c r="F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2670.37</v>
      </c>
      <c r="G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2654.71</v>
      </c>
      <c r="H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2603.08</v>
      </c>
      <c r="I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2744.67</v>
      </c>
      <c r="J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2612.61</v>
      </c>
      <c r="K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2712.33</v>
      </c>
      <c r="L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2668.27</v>
      </c>
      <c r="M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2603.9299999999998</v>
      </c>
      <c r="N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2553.0099999999998</v>
      </c>
      <c r="O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2552.91</v>
      </c>
      <c r="P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2564.2600000000002</v>
      </c>
      <c r="Q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2575.62</v>
      </c>
      <c r="R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2576.13</v>
      </c>
      <c r="S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2554.2799999999997</v>
      </c>
      <c r="T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2556.2799999999997</v>
      </c>
      <c r="U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2627.36</v>
      </c>
      <c r="V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2610.94</v>
      </c>
      <c r="W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2669.63</v>
      </c>
      <c r="X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2818.65</v>
      </c>
      <c r="Y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2679.54</v>
      </c>
    </row>
    <row r="66" spans="1:25" x14ac:dyDescent="0.2">
      <c r="A66" s="78">
        <f t="shared" si="1"/>
        <v>42809</v>
      </c>
      <c r="B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2554.6499999999996</v>
      </c>
      <c r="C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2608.48</v>
      </c>
      <c r="D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2653.71</v>
      </c>
      <c r="E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2686.59</v>
      </c>
      <c r="F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2686.7599999999998</v>
      </c>
      <c r="G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2653.8599999999997</v>
      </c>
      <c r="H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2602.4499999999998</v>
      </c>
      <c r="I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2761.3399999999997</v>
      </c>
      <c r="J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2638.6099999999997</v>
      </c>
      <c r="K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2711.33</v>
      </c>
      <c r="L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2643.08</v>
      </c>
      <c r="M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2627.79</v>
      </c>
      <c r="N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2603.87</v>
      </c>
      <c r="O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2604.0699999999997</v>
      </c>
      <c r="P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2603.7799999999997</v>
      </c>
      <c r="Q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2603.69</v>
      </c>
      <c r="R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2601.85</v>
      </c>
      <c r="S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2620.58</v>
      </c>
      <c r="T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2612.44</v>
      </c>
      <c r="U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2632.91</v>
      </c>
      <c r="V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2614.84</v>
      </c>
      <c r="W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2672.4</v>
      </c>
      <c r="X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2823.31</v>
      </c>
      <c r="Y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2682</v>
      </c>
    </row>
    <row r="67" spans="1:25" x14ac:dyDescent="0.2">
      <c r="A67" s="78">
        <f t="shared" si="1"/>
        <v>42810</v>
      </c>
      <c r="B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2554.19</v>
      </c>
      <c r="C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2622.68</v>
      </c>
      <c r="D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2653.38</v>
      </c>
      <c r="E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2686.52</v>
      </c>
      <c r="F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2686.45</v>
      </c>
      <c r="G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2653.68</v>
      </c>
      <c r="H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2601.5499999999997</v>
      </c>
      <c r="I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2727.24</v>
      </c>
      <c r="J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2587.42</v>
      </c>
      <c r="K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2667.4</v>
      </c>
      <c r="L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2642.61</v>
      </c>
      <c r="M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2631.09</v>
      </c>
      <c r="N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2606.73</v>
      </c>
      <c r="O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2606.0500000000002</v>
      </c>
      <c r="P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2605.14</v>
      </c>
      <c r="Q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2604.9499999999998</v>
      </c>
      <c r="R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2599.6</v>
      </c>
      <c r="S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2617.52</v>
      </c>
      <c r="T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2615.1799999999998</v>
      </c>
      <c r="U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2653.41</v>
      </c>
      <c r="V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2613.37</v>
      </c>
      <c r="W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2660.45</v>
      </c>
      <c r="X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2825.21</v>
      </c>
      <c r="Y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2661.7799999999997</v>
      </c>
    </row>
    <row r="68" spans="1:25" x14ac:dyDescent="0.2">
      <c r="A68" s="78">
        <f t="shared" si="1"/>
        <v>42811</v>
      </c>
      <c r="B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2554.6999999999998</v>
      </c>
      <c r="C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2622.55</v>
      </c>
      <c r="D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2677.89</v>
      </c>
      <c r="E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2686.31</v>
      </c>
      <c r="F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2686.14</v>
      </c>
      <c r="G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2652.88</v>
      </c>
      <c r="H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2601.67</v>
      </c>
      <c r="I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2726.56</v>
      </c>
      <c r="J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2599.75</v>
      </c>
      <c r="K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2667.5699999999997</v>
      </c>
      <c r="L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2643.09</v>
      </c>
      <c r="M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2632.79</v>
      </c>
      <c r="N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2606.87</v>
      </c>
      <c r="O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2606.59</v>
      </c>
      <c r="P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2604.9499999999998</v>
      </c>
      <c r="Q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2603.36</v>
      </c>
      <c r="R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2603.14</v>
      </c>
      <c r="S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2627.0299999999997</v>
      </c>
      <c r="T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2584.3199999999997</v>
      </c>
      <c r="U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2615.44</v>
      </c>
      <c r="V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2616.7399999999998</v>
      </c>
      <c r="W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2678.7999999999997</v>
      </c>
      <c r="X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2820.96</v>
      </c>
      <c r="Y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2658.64</v>
      </c>
    </row>
    <row r="69" spans="1:25" x14ac:dyDescent="0.2">
      <c r="A69" s="78">
        <f t="shared" si="1"/>
        <v>42812</v>
      </c>
      <c r="B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2567.9499999999998</v>
      </c>
      <c r="C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2611.14</v>
      </c>
      <c r="D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2672.12</v>
      </c>
      <c r="E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2672.18</v>
      </c>
      <c r="F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2671.8199999999997</v>
      </c>
      <c r="G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2645.31</v>
      </c>
      <c r="H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2588.14</v>
      </c>
      <c r="I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2551.6999999999998</v>
      </c>
      <c r="J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2595.8599999999997</v>
      </c>
      <c r="K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2621.67</v>
      </c>
      <c r="L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2598.08</v>
      </c>
      <c r="M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2575.17</v>
      </c>
      <c r="N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2575.25</v>
      </c>
      <c r="O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2769.84</v>
      </c>
      <c r="P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2768.0499999999997</v>
      </c>
      <c r="Q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2754.0299999999997</v>
      </c>
      <c r="R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2640.14</v>
      </c>
      <c r="S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2561.9899999999998</v>
      </c>
      <c r="T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2725.65</v>
      </c>
      <c r="U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2795.69</v>
      </c>
      <c r="V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2757.24</v>
      </c>
      <c r="W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2690.35</v>
      </c>
      <c r="X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2578.16</v>
      </c>
      <c r="Y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2704.16</v>
      </c>
    </row>
    <row r="70" spans="1:25" x14ac:dyDescent="0.2">
      <c r="A70" s="78">
        <f t="shared" si="1"/>
        <v>42813</v>
      </c>
      <c r="B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2580.2199999999998</v>
      </c>
      <c r="C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2611.5299999999997</v>
      </c>
      <c r="D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2627.87</v>
      </c>
      <c r="E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2672.06</v>
      </c>
      <c r="F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2672.09</v>
      </c>
      <c r="G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2644.8999999999996</v>
      </c>
      <c r="H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2628.17</v>
      </c>
      <c r="I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2588.4299999999998</v>
      </c>
      <c r="J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2592.1799999999998</v>
      </c>
      <c r="K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2656.18</v>
      </c>
      <c r="L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2622.46</v>
      </c>
      <c r="M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2622.6</v>
      </c>
      <c r="N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2622.31</v>
      </c>
      <c r="O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2733.91</v>
      </c>
      <c r="P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2733.63</v>
      </c>
      <c r="Q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2715.6099999999997</v>
      </c>
      <c r="R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2655.5699999999997</v>
      </c>
      <c r="S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2598.8000000000002</v>
      </c>
      <c r="T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2714.83</v>
      </c>
      <c r="U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2810.54</v>
      </c>
      <c r="V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2755.42</v>
      </c>
      <c r="W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2697.81</v>
      </c>
      <c r="X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2561.34</v>
      </c>
      <c r="Y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2684.98</v>
      </c>
    </row>
    <row r="71" spans="1:25" x14ac:dyDescent="0.2">
      <c r="A71" s="78">
        <f t="shared" si="1"/>
        <v>42814</v>
      </c>
      <c r="B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2567.92</v>
      </c>
      <c r="C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2639.15</v>
      </c>
      <c r="D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2679.22</v>
      </c>
      <c r="E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2687.75</v>
      </c>
      <c r="F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2687.65</v>
      </c>
      <c r="G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2654.6099999999997</v>
      </c>
      <c r="H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2602.77</v>
      </c>
      <c r="I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2727.88</v>
      </c>
      <c r="J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2600.1499999999996</v>
      </c>
      <c r="K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2667.94</v>
      </c>
      <c r="L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2627.7</v>
      </c>
      <c r="M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2615.3199999999997</v>
      </c>
      <c r="N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2605.38</v>
      </c>
      <c r="O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2596.73</v>
      </c>
      <c r="P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2596</v>
      </c>
      <c r="Q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2603.31</v>
      </c>
      <c r="R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2603.33</v>
      </c>
      <c r="S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2626.38</v>
      </c>
      <c r="T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2585.67</v>
      </c>
      <c r="U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2618.41</v>
      </c>
      <c r="V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2618.3599999999997</v>
      </c>
      <c r="W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2692.44</v>
      </c>
      <c r="X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2820.81</v>
      </c>
      <c r="Y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2658.84</v>
      </c>
    </row>
    <row r="72" spans="1:25" x14ac:dyDescent="0.2">
      <c r="A72" s="78">
        <f t="shared" si="1"/>
        <v>42815</v>
      </c>
      <c r="B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2568.98</v>
      </c>
      <c r="C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2601.33</v>
      </c>
      <c r="D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2638.31</v>
      </c>
      <c r="E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2653.93</v>
      </c>
      <c r="F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2653.81</v>
      </c>
      <c r="G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2653.92</v>
      </c>
      <c r="H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2568.04</v>
      </c>
      <c r="I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2727.8</v>
      </c>
      <c r="J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2599.89</v>
      </c>
      <c r="K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2668.2599999999998</v>
      </c>
      <c r="L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2628.1</v>
      </c>
      <c r="M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2617.21</v>
      </c>
      <c r="N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2607.59</v>
      </c>
      <c r="O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2598.85</v>
      </c>
      <c r="P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2597.5099999999998</v>
      </c>
      <c r="Q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2605.44</v>
      </c>
      <c r="R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2605.64</v>
      </c>
      <c r="S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2629.12</v>
      </c>
      <c r="T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2587.59</v>
      </c>
      <c r="U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2619.85</v>
      </c>
      <c r="V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2619.54</v>
      </c>
      <c r="W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2694.6099999999997</v>
      </c>
      <c r="X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2847.25</v>
      </c>
      <c r="Y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2673.51</v>
      </c>
    </row>
    <row r="73" spans="1:25" x14ac:dyDescent="0.2">
      <c r="A73" s="78">
        <f t="shared" si="1"/>
        <v>42816</v>
      </c>
      <c r="B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2569.9699999999998</v>
      </c>
      <c r="C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2600.88</v>
      </c>
      <c r="D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2653.5</v>
      </c>
      <c r="E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2678.16</v>
      </c>
      <c r="F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2678.16</v>
      </c>
      <c r="G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2653.68</v>
      </c>
      <c r="H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2601.7399999999998</v>
      </c>
      <c r="I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2726.46</v>
      </c>
      <c r="J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2599.83</v>
      </c>
      <c r="K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2668.84</v>
      </c>
      <c r="L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2628.49</v>
      </c>
      <c r="M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2621.29</v>
      </c>
      <c r="N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2604.4899999999998</v>
      </c>
      <c r="O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2596.31</v>
      </c>
      <c r="P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2596.04</v>
      </c>
      <c r="Q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2603.91</v>
      </c>
      <c r="R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2603.73</v>
      </c>
      <c r="S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2627.06</v>
      </c>
      <c r="T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2586.0699999999997</v>
      </c>
      <c r="U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2616.9899999999998</v>
      </c>
      <c r="V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2617.35</v>
      </c>
      <c r="W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2688.86</v>
      </c>
      <c r="X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2828.51</v>
      </c>
      <c r="Y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2638.77</v>
      </c>
    </row>
    <row r="74" spans="1:25" x14ac:dyDescent="0.2">
      <c r="A74" s="78">
        <f t="shared" si="1"/>
        <v>42817</v>
      </c>
      <c r="B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2554.7599999999998</v>
      </c>
      <c r="C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2623.45</v>
      </c>
      <c r="D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2654.1499999999996</v>
      </c>
      <c r="E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2678.54</v>
      </c>
      <c r="F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2678.54</v>
      </c>
      <c r="G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2653.97</v>
      </c>
      <c r="H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2602</v>
      </c>
      <c r="I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2727.65</v>
      </c>
      <c r="J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2600.04</v>
      </c>
      <c r="K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2668.5699999999997</v>
      </c>
      <c r="L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2628.45</v>
      </c>
      <c r="M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2578.13</v>
      </c>
      <c r="N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2578.69</v>
      </c>
      <c r="O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2578.69</v>
      </c>
      <c r="P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2578.62</v>
      </c>
      <c r="Q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2601.65</v>
      </c>
      <c r="R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2601.41</v>
      </c>
      <c r="S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2622.25</v>
      </c>
      <c r="T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2584.98</v>
      </c>
      <c r="U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2616.5</v>
      </c>
      <c r="V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2617.5</v>
      </c>
      <c r="W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2682.8199999999997</v>
      </c>
      <c r="X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2800.95</v>
      </c>
      <c r="Y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2668.27</v>
      </c>
    </row>
    <row r="75" spans="1:25" x14ac:dyDescent="0.2">
      <c r="A75" s="78">
        <f t="shared" si="1"/>
        <v>42818</v>
      </c>
      <c r="B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2554.9499999999998</v>
      </c>
      <c r="C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2638.8199999999997</v>
      </c>
      <c r="D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2670.81</v>
      </c>
      <c r="E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2704.94</v>
      </c>
      <c r="F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2704.87</v>
      </c>
      <c r="G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2654.37</v>
      </c>
      <c r="H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2602</v>
      </c>
      <c r="I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2727.64</v>
      </c>
      <c r="J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2632.69</v>
      </c>
      <c r="K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2731.89</v>
      </c>
      <c r="L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2668.81</v>
      </c>
      <c r="M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2562.2399999999998</v>
      </c>
      <c r="N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2562.35</v>
      </c>
      <c r="O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2562.2799999999997</v>
      </c>
      <c r="P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2562.3000000000002</v>
      </c>
      <c r="Q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2562.08</v>
      </c>
      <c r="R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2601.21</v>
      </c>
      <c r="S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2624.04</v>
      </c>
      <c r="T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2585.81</v>
      </c>
      <c r="U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2621.6</v>
      </c>
      <c r="V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2619.09</v>
      </c>
      <c r="W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2689.52</v>
      </c>
      <c r="X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2825.09</v>
      </c>
      <c r="Y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2667.97</v>
      </c>
    </row>
    <row r="76" spans="1:25" x14ac:dyDescent="0.2">
      <c r="A76" s="78">
        <f t="shared" si="1"/>
        <v>42819</v>
      </c>
      <c r="B76" s="13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2551.2600000000002</v>
      </c>
      <c r="C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2645.5</v>
      </c>
      <c r="D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2663.24</v>
      </c>
      <c r="E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2672.23</v>
      </c>
      <c r="F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2672.14</v>
      </c>
      <c r="G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2644.96</v>
      </c>
      <c r="H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2628.14</v>
      </c>
      <c r="I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2582.6999999999998</v>
      </c>
      <c r="J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2615.21</v>
      </c>
      <c r="K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2655.87</v>
      </c>
      <c r="L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2621.92</v>
      </c>
      <c r="M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2621.67</v>
      </c>
      <c r="N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2621.4</v>
      </c>
      <c r="O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2793.46</v>
      </c>
      <c r="P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2789.42</v>
      </c>
      <c r="Q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2762.09</v>
      </c>
      <c r="R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2656.13</v>
      </c>
      <c r="S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2598.77</v>
      </c>
      <c r="T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2736.02</v>
      </c>
      <c r="U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2837.32</v>
      </c>
      <c r="V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2774.31</v>
      </c>
      <c r="W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2704.23</v>
      </c>
      <c r="X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2560.7399999999998</v>
      </c>
      <c r="Y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2710.05</v>
      </c>
    </row>
    <row r="77" spans="1:25" x14ac:dyDescent="0.2">
      <c r="A77" s="78">
        <f t="shared" si="1"/>
        <v>42820</v>
      </c>
      <c r="B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2550.9899999999998</v>
      </c>
      <c r="C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2627.87</v>
      </c>
      <c r="D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2672.2</v>
      </c>
      <c r="E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2672.2</v>
      </c>
      <c r="F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2672.06</v>
      </c>
      <c r="G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2645.11</v>
      </c>
      <c r="H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2587.63</v>
      </c>
      <c r="I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2558.4499999999998</v>
      </c>
      <c r="J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2594.4499999999998</v>
      </c>
      <c r="K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2673.93</v>
      </c>
      <c r="L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2684.06</v>
      </c>
      <c r="M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2683.79</v>
      </c>
      <c r="N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2712.27</v>
      </c>
      <c r="O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2743.27</v>
      </c>
      <c r="P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2687.42</v>
      </c>
      <c r="Q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2678.88</v>
      </c>
      <c r="R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2763.79</v>
      </c>
      <c r="S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2638.31</v>
      </c>
      <c r="T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2626.5299999999997</v>
      </c>
      <c r="U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2758.0099999999998</v>
      </c>
      <c r="V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2721.73</v>
      </c>
      <c r="W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2652.5299999999997</v>
      </c>
      <c r="X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2597.6799999999998</v>
      </c>
      <c r="Y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2642.33</v>
      </c>
    </row>
    <row r="78" spans="1:25" x14ac:dyDescent="0.2">
      <c r="A78" s="78">
        <f t="shared" si="1"/>
        <v>42821</v>
      </c>
      <c r="B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2554.83</v>
      </c>
      <c r="C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2638.54</v>
      </c>
      <c r="D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2670.66</v>
      </c>
      <c r="E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2704.89</v>
      </c>
      <c r="F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2705.05</v>
      </c>
      <c r="G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2678.84</v>
      </c>
      <c r="H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2624.0699999999997</v>
      </c>
      <c r="I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2744.17</v>
      </c>
      <c r="J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2652.72</v>
      </c>
      <c r="K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2760.37</v>
      </c>
      <c r="L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2712.35</v>
      </c>
      <c r="M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2563.38</v>
      </c>
      <c r="N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2569.96</v>
      </c>
      <c r="O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2569.8199999999997</v>
      </c>
      <c r="P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2563.6</v>
      </c>
      <c r="Q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2563.8599999999997</v>
      </c>
      <c r="R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2605.83</v>
      </c>
      <c r="S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2621.37</v>
      </c>
      <c r="T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2588.71</v>
      </c>
      <c r="U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2619.2199999999998</v>
      </c>
      <c r="V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2620.75</v>
      </c>
      <c r="W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2667.99</v>
      </c>
      <c r="X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2795.8199999999997</v>
      </c>
      <c r="Y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2631.5</v>
      </c>
    </row>
    <row r="79" spans="1:25" x14ac:dyDescent="0.2">
      <c r="A79" s="78">
        <f t="shared" si="1"/>
        <v>42822</v>
      </c>
      <c r="B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2579.33</v>
      </c>
      <c r="C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2594.5</v>
      </c>
      <c r="D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2623.29</v>
      </c>
      <c r="E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2638.29</v>
      </c>
      <c r="F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2638.38</v>
      </c>
      <c r="G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2623.34</v>
      </c>
      <c r="H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2567.69</v>
      </c>
      <c r="I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2727.44</v>
      </c>
      <c r="J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2599.65</v>
      </c>
      <c r="K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2693.0499999999997</v>
      </c>
      <c r="L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2667.52</v>
      </c>
      <c r="M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2607.5</v>
      </c>
      <c r="N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2582.08</v>
      </c>
      <c r="O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2582.58</v>
      </c>
      <c r="P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2565.04</v>
      </c>
      <c r="Q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2565.1499999999996</v>
      </c>
      <c r="R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2608.04</v>
      </c>
      <c r="S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2607.87</v>
      </c>
      <c r="T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2590.4</v>
      </c>
      <c r="U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2620.9299999999998</v>
      </c>
      <c r="V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2621.3599999999997</v>
      </c>
      <c r="W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2667.69</v>
      </c>
      <c r="X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2819.51</v>
      </c>
      <c r="Y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2663.7799999999997</v>
      </c>
    </row>
    <row r="80" spans="1:25" x14ac:dyDescent="0.2">
      <c r="A80" s="78">
        <f t="shared" si="1"/>
        <v>42823</v>
      </c>
      <c r="B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2567.5499999999997</v>
      </c>
      <c r="C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2638.56</v>
      </c>
      <c r="D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2623.43</v>
      </c>
      <c r="E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2654.41</v>
      </c>
      <c r="F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2654.54</v>
      </c>
      <c r="G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2638.95</v>
      </c>
      <c r="H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2595.62</v>
      </c>
      <c r="I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2788.96</v>
      </c>
      <c r="J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2600.63</v>
      </c>
      <c r="K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2694.16</v>
      </c>
      <c r="L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2668.89</v>
      </c>
      <c r="M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2611.06</v>
      </c>
      <c r="N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2583.42</v>
      </c>
      <c r="O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2564.04</v>
      </c>
      <c r="P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2575.5499999999997</v>
      </c>
      <c r="Q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2575.46</v>
      </c>
      <c r="R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2563.7599999999998</v>
      </c>
      <c r="S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2564.1999999999998</v>
      </c>
      <c r="T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2593.1</v>
      </c>
      <c r="U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2602.0699999999997</v>
      </c>
      <c r="V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2623.62</v>
      </c>
      <c r="W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2610.29</v>
      </c>
      <c r="X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2819.87</v>
      </c>
      <c r="Y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2673.29</v>
      </c>
    </row>
    <row r="81" spans="1:27" x14ac:dyDescent="0.2">
      <c r="A81" s="78">
        <f t="shared" ref="A81:A82" si="2">A44</f>
        <v>42824</v>
      </c>
      <c r="B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2566.92</v>
      </c>
      <c r="C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2594.2199999999998</v>
      </c>
      <c r="D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2638.42</v>
      </c>
      <c r="E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2654.14</v>
      </c>
      <c r="F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2654.4</v>
      </c>
      <c r="G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2638.5299999999997</v>
      </c>
      <c r="H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2595.09</v>
      </c>
      <c r="I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2710.1</v>
      </c>
      <c r="J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2625.21</v>
      </c>
      <c r="K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2702.33</v>
      </c>
      <c r="L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2693.5299999999997</v>
      </c>
      <c r="M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2564.7399999999998</v>
      </c>
      <c r="N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2563.7599999999998</v>
      </c>
      <c r="O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2569.16</v>
      </c>
      <c r="P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2598.7599999999998</v>
      </c>
      <c r="Q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2597.9899999999998</v>
      </c>
      <c r="R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2610.62</v>
      </c>
      <c r="S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2610.5</v>
      </c>
      <c r="T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2658.52</v>
      </c>
      <c r="U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2591.3999999999996</v>
      </c>
      <c r="V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2556.91</v>
      </c>
      <c r="W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2610.6099999999997</v>
      </c>
      <c r="X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2796.73</v>
      </c>
      <c r="Y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2623.24</v>
      </c>
    </row>
    <row r="82" spans="1:27" x14ac:dyDescent="0.2">
      <c r="A82" s="78">
        <f t="shared" si="2"/>
        <v>42825</v>
      </c>
      <c r="B82" s="135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2580.56</v>
      </c>
      <c r="C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2623.39</v>
      </c>
      <c r="D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2654.3199999999997</v>
      </c>
      <c r="E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2670.42</v>
      </c>
      <c r="F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2678.98</v>
      </c>
      <c r="G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2678.99</v>
      </c>
      <c r="H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2624.17</v>
      </c>
      <c r="I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2744</v>
      </c>
      <c r="J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2624.7</v>
      </c>
      <c r="K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2710.09</v>
      </c>
      <c r="L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2626.43</v>
      </c>
      <c r="M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2630.36</v>
      </c>
      <c r="N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2620.39</v>
      </c>
      <c r="O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2620.52</v>
      </c>
      <c r="P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2612.04</v>
      </c>
      <c r="Q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2611.04</v>
      </c>
      <c r="R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2604.56</v>
      </c>
      <c r="S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2603.67</v>
      </c>
      <c r="T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2572.0699999999997</v>
      </c>
      <c r="U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2588.67</v>
      </c>
      <c r="V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2557.02</v>
      </c>
      <c r="W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2688.87</v>
      </c>
      <c r="X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2813.24</v>
      </c>
      <c r="Y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2672.72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5" t="s">
        <v>48</v>
      </c>
      <c r="B85" s="186" t="s">
        <v>121</v>
      </c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8"/>
    </row>
    <row r="86" spans="1:27" ht="12.75" x14ac:dyDescent="0.2">
      <c r="A86" s="176"/>
      <c r="B86" s="189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1"/>
    </row>
    <row r="87" spans="1:27" ht="12.75" customHeight="1" x14ac:dyDescent="0.2">
      <c r="A87" s="176"/>
      <c r="B87" s="178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0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7"/>
      <c r="B88" s="179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1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8.75" customHeight="1" x14ac:dyDescent="0.2">
      <c r="A89" s="78">
        <f t="shared" ref="A89:A117" si="3">A52</f>
        <v>42795</v>
      </c>
      <c r="B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2577.39</v>
      </c>
      <c r="C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2518.44</v>
      </c>
      <c r="D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2502.59</v>
      </c>
      <c r="E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2513.12</v>
      </c>
      <c r="F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2526.35</v>
      </c>
      <c r="G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2502</v>
      </c>
      <c r="H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2537.91</v>
      </c>
      <c r="I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2555.1799999999998</v>
      </c>
      <c r="J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2499.94</v>
      </c>
      <c r="K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2541.66</v>
      </c>
      <c r="L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2515.84</v>
      </c>
      <c r="M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2567.06</v>
      </c>
      <c r="N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2563.4699999999998</v>
      </c>
      <c r="O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2563.1999999999998</v>
      </c>
      <c r="P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2531.9699999999998</v>
      </c>
      <c r="Q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2530.25</v>
      </c>
      <c r="R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2576.1799999999998</v>
      </c>
      <c r="S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2616.7599999999998</v>
      </c>
      <c r="T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2707.36</v>
      </c>
      <c r="U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2714.92</v>
      </c>
      <c r="V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2701.72</v>
      </c>
      <c r="W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2744.59</v>
      </c>
      <c r="X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2887.7</v>
      </c>
      <c r="Y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2746.24</v>
      </c>
      <c r="AA89" s="79"/>
    </row>
    <row r="90" spans="1:27" x14ac:dyDescent="0.2">
      <c r="A90" s="78">
        <f t="shared" si="3"/>
        <v>42796</v>
      </c>
      <c r="B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2522.65</v>
      </c>
      <c r="C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2517.2599999999998</v>
      </c>
      <c r="D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2522.33</v>
      </c>
      <c r="E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2522.4</v>
      </c>
      <c r="F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2522.87</v>
      </c>
      <c r="G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2504.3999999999996</v>
      </c>
      <c r="H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2522.0299999999997</v>
      </c>
      <c r="I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2588.6999999999998</v>
      </c>
      <c r="J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2512.9299999999998</v>
      </c>
      <c r="K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2565.31</v>
      </c>
      <c r="L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2565.4499999999998</v>
      </c>
      <c r="M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2575.92</v>
      </c>
      <c r="N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2518.84</v>
      </c>
      <c r="O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2503.7999999999997</v>
      </c>
      <c r="P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2507.41</v>
      </c>
      <c r="Q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2507.2599999999998</v>
      </c>
      <c r="R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2518.7599999999998</v>
      </c>
      <c r="S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2517.7599999999998</v>
      </c>
      <c r="T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2602.02</v>
      </c>
      <c r="U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2571.77</v>
      </c>
      <c r="V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2556.0499999999997</v>
      </c>
      <c r="W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2648.14</v>
      </c>
      <c r="X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2777.65</v>
      </c>
      <c r="Y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2635.33</v>
      </c>
    </row>
    <row r="91" spans="1:27" x14ac:dyDescent="0.2">
      <c r="A91" s="78">
        <f t="shared" si="3"/>
        <v>42797</v>
      </c>
      <c r="B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2535.3199999999997</v>
      </c>
      <c r="C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2528.7399999999998</v>
      </c>
      <c r="D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2568.6999999999998</v>
      </c>
      <c r="E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2568.7399999999998</v>
      </c>
      <c r="F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2569.3199999999997</v>
      </c>
      <c r="G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2529.35</v>
      </c>
      <c r="H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2529.34</v>
      </c>
      <c r="I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2582.5100000000002</v>
      </c>
      <c r="J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2546.77</v>
      </c>
      <c r="K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2635.1499999999996</v>
      </c>
      <c r="L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2635.2</v>
      </c>
      <c r="M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2524.7199999999998</v>
      </c>
      <c r="N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2518.69</v>
      </c>
      <c r="O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2518.52</v>
      </c>
      <c r="P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2546.41</v>
      </c>
      <c r="Q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2546.34</v>
      </c>
      <c r="R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2546.0899999999997</v>
      </c>
      <c r="S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2523.0099999999998</v>
      </c>
      <c r="T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2558.4699999999998</v>
      </c>
      <c r="U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2577.88</v>
      </c>
      <c r="V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2568.3999999999996</v>
      </c>
      <c r="W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2640.43</v>
      </c>
      <c r="X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2779.5299999999997</v>
      </c>
      <c r="Y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2633.6899999999996</v>
      </c>
    </row>
    <row r="92" spans="1:27" x14ac:dyDescent="0.2">
      <c r="A92" s="78">
        <f t="shared" si="3"/>
        <v>42798</v>
      </c>
      <c r="B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2548.1099999999997</v>
      </c>
      <c r="C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2557.44</v>
      </c>
      <c r="D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2572.92</v>
      </c>
      <c r="E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2572.9699999999998</v>
      </c>
      <c r="F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2573.54</v>
      </c>
      <c r="G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2535.75</v>
      </c>
      <c r="H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2526.3599999999997</v>
      </c>
      <c r="I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2550.0499999999997</v>
      </c>
      <c r="J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2666.25</v>
      </c>
      <c r="K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2510.29</v>
      </c>
      <c r="L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2510.65</v>
      </c>
      <c r="M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2510.4499999999998</v>
      </c>
      <c r="N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2510.1999999999998</v>
      </c>
      <c r="O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2778.5299999999997</v>
      </c>
      <c r="P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2765.5</v>
      </c>
      <c r="Q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2753.3599999999997</v>
      </c>
      <c r="R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2537.5</v>
      </c>
      <c r="S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2502.7599999999998</v>
      </c>
      <c r="T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2724.15</v>
      </c>
      <c r="U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2807.01</v>
      </c>
      <c r="V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2754.43</v>
      </c>
      <c r="W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2650.16</v>
      </c>
      <c r="X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2543.0299999999997</v>
      </c>
      <c r="Y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2660.0299999999997</v>
      </c>
    </row>
    <row r="93" spans="1:27" x14ac:dyDescent="0.2">
      <c r="A93" s="78">
        <f t="shared" si="3"/>
        <v>42799</v>
      </c>
      <c r="B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2545.42</v>
      </c>
      <c r="C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2557.13</v>
      </c>
      <c r="D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2572.14</v>
      </c>
      <c r="E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2572.16</v>
      </c>
      <c r="F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2573.06</v>
      </c>
      <c r="G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2535.35</v>
      </c>
      <c r="H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2521.29</v>
      </c>
      <c r="I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2547.69</v>
      </c>
      <c r="J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2659.88</v>
      </c>
      <c r="K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2522.9699999999998</v>
      </c>
      <c r="L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2544.5699999999997</v>
      </c>
      <c r="M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2544.5699999999997</v>
      </c>
      <c r="N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2544.0699999999997</v>
      </c>
      <c r="O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2702.7799999999997</v>
      </c>
      <c r="P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2671.1099999999997</v>
      </c>
      <c r="Q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2668.16</v>
      </c>
      <c r="R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2582.04</v>
      </c>
      <c r="S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2510.41</v>
      </c>
      <c r="T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2654.38</v>
      </c>
      <c r="U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2736.75</v>
      </c>
      <c r="V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2694.8199999999997</v>
      </c>
      <c r="W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2621.0099999999998</v>
      </c>
      <c r="X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2505.37</v>
      </c>
      <c r="Y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2634.5</v>
      </c>
    </row>
    <row r="94" spans="1:27" x14ac:dyDescent="0.2">
      <c r="A94" s="78">
        <f t="shared" si="3"/>
        <v>42800</v>
      </c>
      <c r="B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2519.1799999999998</v>
      </c>
      <c r="C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2554.56</v>
      </c>
      <c r="D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2597.1999999999998</v>
      </c>
      <c r="E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2612.1799999999998</v>
      </c>
      <c r="F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2596.83</v>
      </c>
      <c r="G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2568.94</v>
      </c>
      <c r="H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2504.6999999999998</v>
      </c>
      <c r="I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2635.8599999999997</v>
      </c>
      <c r="J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2558.15</v>
      </c>
      <c r="K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2633.92</v>
      </c>
      <c r="L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2634.0699999999997</v>
      </c>
      <c r="M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2561.9499999999998</v>
      </c>
      <c r="N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2562.67</v>
      </c>
      <c r="O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2562.29</v>
      </c>
      <c r="P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2546.5299999999997</v>
      </c>
      <c r="Q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2530.29</v>
      </c>
      <c r="R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2501.6</v>
      </c>
      <c r="S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2521.7600000000002</v>
      </c>
      <c r="T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2568.0099999999998</v>
      </c>
      <c r="U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2588.5500000000002</v>
      </c>
      <c r="V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2565.0500000000002</v>
      </c>
      <c r="W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2640.52</v>
      </c>
      <c r="X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2783.72</v>
      </c>
      <c r="Y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2631.21</v>
      </c>
    </row>
    <row r="95" spans="1:27" x14ac:dyDescent="0.2">
      <c r="A95" s="78">
        <f t="shared" si="3"/>
        <v>42801</v>
      </c>
      <c r="B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2518.54</v>
      </c>
      <c r="C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2554.9899999999998</v>
      </c>
      <c r="D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2597.5699999999997</v>
      </c>
      <c r="E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2612.64</v>
      </c>
      <c r="F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2597.5</v>
      </c>
      <c r="G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2568.9</v>
      </c>
      <c r="H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2517.25</v>
      </c>
      <c r="I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2681.5</v>
      </c>
      <c r="J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2596.1799999999998</v>
      </c>
      <c r="K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2696.74</v>
      </c>
      <c r="L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2651.58</v>
      </c>
      <c r="M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2518.5699999999997</v>
      </c>
      <c r="N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2518.12</v>
      </c>
      <c r="O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2517.7799999999997</v>
      </c>
      <c r="P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2517.67</v>
      </c>
      <c r="Q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2517.7399999999998</v>
      </c>
      <c r="R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2501.65</v>
      </c>
      <c r="S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2532.62</v>
      </c>
      <c r="T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2542.3599999999997</v>
      </c>
      <c r="U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2576.54</v>
      </c>
      <c r="V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2543.59</v>
      </c>
      <c r="W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2610.5299999999997</v>
      </c>
      <c r="X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2778.02</v>
      </c>
      <c r="Y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2599.08</v>
      </c>
    </row>
    <row r="96" spans="1:27" x14ac:dyDescent="0.2">
      <c r="A96" s="78">
        <f t="shared" si="3"/>
        <v>42802</v>
      </c>
      <c r="B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2500.96</v>
      </c>
      <c r="C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2572.8199999999997</v>
      </c>
      <c r="D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2640.95</v>
      </c>
      <c r="E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2640.79</v>
      </c>
      <c r="F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2640.73</v>
      </c>
      <c r="G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2614.2599999999998</v>
      </c>
      <c r="H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2588.9399999999996</v>
      </c>
      <c r="I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2557.94</v>
      </c>
      <c r="J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2537.41</v>
      </c>
      <c r="K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2721.81</v>
      </c>
      <c r="L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2633.52</v>
      </c>
      <c r="M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2633.48</v>
      </c>
      <c r="N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2651.62</v>
      </c>
      <c r="O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2666.2599999999998</v>
      </c>
      <c r="P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2664.75</v>
      </c>
      <c r="Q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2700.67</v>
      </c>
      <c r="R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2514.17</v>
      </c>
      <c r="S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2546.87</v>
      </c>
      <c r="T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2626.8999999999996</v>
      </c>
      <c r="U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2719.3599999999997</v>
      </c>
      <c r="V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2691.3199999999997</v>
      </c>
      <c r="W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2612.89</v>
      </c>
      <c r="X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2509.13</v>
      </c>
      <c r="Y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2659.84</v>
      </c>
    </row>
    <row r="97" spans="1:25" x14ac:dyDescent="0.2">
      <c r="A97" s="78">
        <f t="shared" si="3"/>
        <v>42803</v>
      </c>
      <c r="B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2515.64</v>
      </c>
      <c r="C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2555.39</v>
      </c>
      <c r="D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2597.94</v>
      </c>
      <c r="E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2613.04</v>
      </c>
      <c r="F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2613.19</v>
      </c>
      <c r="G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2583.4299999999998</v>
      </c>
      <c r="H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2529.92</v>
      </c>
      <c r="I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2666.84</v>
      </c>
      <c r="J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2571.12</v>
      </c>
      <c r="K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2670.09</v>
      </c>
      <c r="L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2619.39</v>
      </c>
      <c r="M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2547.23</v>
      </c>
      <c r="N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2518.85</v>
      </c>
      <c r="O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2535.39</v>
      </c>
      <c r="P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2535.4</v>
      </c>
      <c r="Q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2546.89</v>
      </c>
      <c r="R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2547.17</v>
      </c>
      <c r="S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2537.63</v>
      </c>
      <c r="T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2509.9299999999998</v>
      </c>
      <c r="U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2558.15</v>
      </c>
      <c r="V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2505.61</v>
      </c>
      <c r="W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2591.15</v>
      </c>
      <c r="X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2734.66</v>
      </c>
      <c r="Y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2593.1499999999996</v>
      </c>
    </row>
    <row r="98" spans="1:25" x14ac:dyDescent="0.2">
      <c r="A98" s="78">
        <f t="shared" si="3"/>
        <v>42804</v>
      </c>
      <c r="B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2504.85</v>
      </c>
      <c r="C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2583.34</v>
      </c>
      <c r="D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2598.12</v>
      </c>
      <c r="E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2613.1799999999998</v>
      </c>
      <c r="F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2613.2999999999997</v>
      </c>
      <c r="G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2583.62</v>
      </c>
      <c r="H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2529.54</v>
      </c>
      <c r="I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2665.79</v>
      </c>
      <c r="J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2570.64</v>
      </c>
      <c r="K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2634.44</v>
      </c>
      <c r="L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2610.27</v>
      </c>
      <c r="M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2526.54</v>
      </c>
      <c r="N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2523.84</v>
      </c>
      <c r="O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2534.81</v>
      </c>
      <c r="P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2534.8000000000002</v>
      </c>
      <c r="Q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2546.35</v>
      </c>
      <c r="R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2518.27</v>
      </c>
      <c r="S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2545.21</v>
      </c>
      <c r="T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2530.52</v>
      </c>
      <c r="U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2576.8199999999997</v>
      </c>
      <c r="V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2560.65</v>
      </c>
      <c r="W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2605.7399999999998</v>
      </c>
      <c r="X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2748.95</v>
      </c>
      <c r="Y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2618.61</v>
      </c>
    </row>
    <row r="99" spans="1:25" x14ac:dyDescent="0.2">
      <c r="A99" s="78">
        <f t="shared" si="3"/>
        <v>42805</v>
      </c>
      <c r="B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2541.6</v>
      </c>
      <c r="C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2542.52</v>
      </c>
      <c r="D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2572.85</v>
      </c>
      <c r="E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2572.69</v>
      </c>
      <c r="F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2588.6499999999996</v>
      </c>
      <c r="G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2572.56</v>
      </c>
      <c r="H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2527.89</v>
      </c>
      <c r="I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2545.27</v>
      </c>
      <c r="J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2673.22</v>
      </c>
      <c r="K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2543.85</v>
      </c>
      <c r="L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2544.0099999999998</v>
      </c>
      <c r="M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2543.92</v>
      </c>
      <c r="N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2581.84</v>
      </c>
      <c r="O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2710.2799999999997</v>
      </c>
      <c r="P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2672.68</v>
      </c>
      <c r="Q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2672.01</v>
      </c>
      <c r="R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2669.8199999999997</v>
      </c>
      <c r="S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2583.4299999999998</v>
      </c>
      <c r="T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2626.64</v>
      </c>
      <c r="U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2702.21</v>
      </c>
      <c r="V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2679.5699999999997</v>
      </c>
      <c r="W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2593.52</v>
      </c>
      <c r="X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2508.92</v>
      </c>
      <c r="Y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2634.8599999999997</v>
      </c>
    </row>
    <row r="100" spans="1:25" x14ac:dyDescent="0.2">
      <c r="A100" s="78">
        <f t="shared" si="3"/>
        <v>42806</v>
      </c>
      <c r="B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2542.12</v>
      </c>
      <c r="C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2542.5699999999997</v>
      </c>
      <c r="D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2572.7599999999998</v>
      </c>
      <c r="E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2572.7999999999997</v>
      </c>
      <c r="F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2588.7599999999998</v>
      </c>
      <c r="G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2572.73</v>
      </c>
      <c r="H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2527.77</v>
      </c>
      <c r="I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2535.4299999999998</v>
      </c>
      <c r="J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2588.2599999999998</v>
      </c>
      <c r="K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2651.1099999999997</v>
      </c>
      <c r="L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2615.5699999999997</v>
      </c>
      <c r="M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2598.71</v>
      </c>
      <c r="N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2624.35</v>
      </c>
      <c r="O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2679.5</v>
      </c>
      <c r="P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2660.17</v>
      </c>
      <c r="Q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2656.97</v>
      </c>
      <c r="R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2671.05</v>
      </c>
      <c r="S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2583.9299999999998</v>
      </c>
      <c r="T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2627.3599999999997</v>
      </c>
      <c r="U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2700.09</v>
      </c>
      <c r="V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2679.2599999999998</v>
      </c>
      <c r="W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2592.44</v>
      </c>
      <c r="X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2522.4899999999998</v>
      </c>
      <c r="Y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2635.08</v>
      </c>
    </row>
    <row r="101" spans="1:25" x14ac:dyDescent="0.2">
      <c r="A101" s="78">
        <f t="shared" si="3"/>
        <v>42807</v>
      </c>
      <c r="B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2504.3999999999996</v>
      </c>
      <c r="C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2555.0099999999998</v>
      </c>
      <c r="D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2597.5</v>
      </c>
      <c r="E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2612.75</v>
      </c>
      <c r="F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2612.2599999999998</v>
      </c>
      <c r="G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2582.5299999999997</v>
      </c>
      <c r="H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2548.39</v>
      </c>
      <c r="I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2665.3</v>
      </c>
      <c r="J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2557.5</v>
      </c>
      <c r="K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2609.27</v>
      </c>
      <c r="L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2586.42</v>
      </c>
      <c r="M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2560.4499999999998</v>
      </c>
      <c r="N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2501.73</v>
      </c>
      <c r="O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2517.64</v>
      </c>
      <c r="P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2534.2599999999998</v>
      </c>
      <c r="Q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2534.06</v>
      </c>
      <c r="R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2534.06</v>
      </c>
      <c r="S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2528.4299999999998</v>
      </c>
      <c r="T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2508.9899999999998</v>
      </c>
      <c r="U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2584.9499999999998</v>
      </c>
      <c r="V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2565.67</v>
      </c>
      <c r="W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2612.8000000000002</v>
      </c>
      <c r="X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2766.85</v>
      </c>
      <c r="Y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2624.67</v>
      </c>
    </row>
    <row r="102" spans="1:25" x14ac:dyDescent="0.2">
      <c r="A102" s="78">
        <f t="shared" si="3"/>
        <v>42808</v>
      </c>
      <c r="B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2519.52</v>
      </c>
      <c r="C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2554.73</v>
      </c>
      <c r="D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2597.1099999999997</v>
      </c>
      <c r="E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2612.37</v>
      </c>
      <c r="F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2612.3000000000002</v>
      </c>
      <c r="G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2597.66</v>
      </c>
      <c r="H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2549.38</v>
      </c>
      <c r="I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2681.7799999999997</v>
      </c>
      <c r="J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2558.29</v>
      </c>
      <c r="K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2651.54</v>
      </c>
      <c r="L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2610.34</v>
      </c>
      <c r="M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2550.1799999999998</v>
      </c>
      <c r="N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2502.5699999999997</v>
      </c>
      <c r="O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2502.4699999999998</v>
      </c>
      <c r="P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2513.08</v>
      </c>
      <c r="Q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2523.71</v>
      </c>
      <c r="R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2524.1799999999998</v>
      </c>
      <c r="S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2503.75</v>
      </c>
      <c r="T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2505.62</v>
      </c>
      <c r="U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2572.08</v>
      </c>
      <c r="V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2556.73</v>
      </c>
      <c r="W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2611.6099999999997</v>
      </c>
      <c r="X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2750.96</v>
      </c>
      <c r="Y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2620.88</v>
      </c>
    </row>
    <row r="103" spans="1:25" x14ac:dyDescent="0.2">
      <c r="A103" s="78">
        <f t="shared" si="3"/>
        <v>42809</v>
      </c>
      <c r="B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2504.09</v>
      </c>
      <c r="C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2554.4299999999998</v>
      </c>
      <c r="D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2596.7199999999998</v>
      </c>
      <c r="E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2627.47</v>
      </c>
      <c r="F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2627.63</v>
      </c>
      <c r="G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2596.8599999999997</v>
      </c>
      <c r="H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2548.79</v>
      </c>
      <c r="I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2697.37</v>
      </c>
      <c r="J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2582.6</v>
      </c>
      <c r="K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2650.6</v>
      </c>
      <c r="L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2586.7799999999997</v>
      </c>
      <c r="M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2572.48</v>
      </c>
      <c r="N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2550.12</v>
      </c>
      <c r="O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2550.31</v>
      </c>
      <c r="P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2550.04</v>
      </c>
      <c r="Q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2549.9499999999998</v>
      </c>
      <c r="R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2548.23</v>
      </c>
      <c r="S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2565.7399999999998</v>
      </c>
      <c r="T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2558.14</v>
      </c>
      <c r="U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2577.27</v>
      </c>
      <c r="V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2560.38</v>
      </c>
      <c r="W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2614.1999999999998</v>
      </c>
      <c r="X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2755.31</v>
      </c>
      <c r="Y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2623.18</v>
      </c>
    </row>
    <row r="104" spans="1:25" x14ac:dyDescent="0.2">
      <c r="A104" s="78">
        <f t="shared" si="3"/>
        <v>42810</v>
      </c>
      <c r="B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2503.67</v>
      </c>
      <c r="C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2567.6999999999998</v>
      </c>
      <c r="D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2596.42</v>
      </c>
      <c r="E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2627.41</v>
      </c>
      <c r="F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2627.34</v>
      </c>
      <c r="G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2596.6999999999998</v>
      </c>
      <c r="H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2547.9499999999998</v>
      </c>
      <c r="I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2665.48</v>
      </c>
      <c r="J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2534.7399999999998</v>
      </c>
      <c r="K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2609.5299999999997</v>
      </c>
      <c r="L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2586.34</v>
      </c>
      <c r="M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2575.5699999999997</v>
      </c>
      <c r="N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2552.7999999999997</v>
      </c>
      <c r="O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2552.16</v>
      </c>
      <c r="P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2551.3000000000002</v>
      </c>
      <c r="Q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2551.13</v>
      </c>
      <c r="R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2546.13</v>
      </c>
      <c r="S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2562.88</v>
      </c>
      <c r="T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2560.6999999999998</v>
      </c>
      <c r="U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2596.44</v>
      </c>
      <c r="V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2559.0099999999998</v>
      </c>
      <c r="W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2603.0299999999997</v>
      </c>
      <c r="X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2757.08</v>
      </c>
      <c r="Y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2604.27</v>
      </c>
    </row>
    <row r="105" spans="1:25" x14ac:dyDescent="0.2">
      <c r="A105" s="78">
        <f t="shared" si="3"/>
        <v>42811</v>
      </c>
      <c r="B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2504.14</v>
      </c>
      <c r="C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2567.59</v>
      </c>
      <c r="D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2619.33</v>
      </c>
      <c r="E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2627.21</v>
      </c>
      <c r="F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2627.04</v>
      </c>
      <c r="G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2595.9499999999998</v>
      </c>
      <c r="H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2548.06</v>
      </c>
      <c r="I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2664.84</v>
      </c>
      <c r="J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2546.27</v>
      </c>
      <c r="K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2609.6799999999998</v>
      </c>
      <c r="L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2586.79</v>
      </c>
      <c r="M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2577.17</v>
      </c>
      <c r="N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2552.92</v>
      </c>
      <c r="O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2552.67</v>
      </c>
      <c r="P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2551.13</v>
      </c>
      <c r="Q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2549.64</v>
      </c>
      <c r="R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2549.44</v>
      </c>
      <c r="S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2571.7799999999997</v>
      </c>
      <c r="T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2531.84</v>
      </c>
      <c r="U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2560.94</v>
      </c>
      <c r="V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2562.15</v>
      </c>
      <c r="W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2620.1899999999996</v>
      </c>
      <c r="X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2753.12</v>
      </c>
      <c r="Y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2601.34</v>
      </c>
    </row>
    <row r="106" spans="1:25" x14ac:dyDescent="0.2">
      <c r="A106" s="78">
        <f t="shared" si="3"/>
        <v>42812</v>
      </c>
      <c r="B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2516.5299999999997</v>
      </c>
      <c r="C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2556.92</v>
      </c>
      <c r="D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2613.94</v>
      </c>
      <c r="E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2613.9899999999998</v>
      </c>
      <c r="F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2613.66</v>
      </c>
      <c r="G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2588.87</v>
      </c>
      <c r="H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2535.41</v>
      </c>
      <c r="I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2501.33</v>
      </c>
      <c r="J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2542.63</v>
      </c>
      <c r="K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2566.7599999999998</v>
      </c>
      <c r="L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2544.71</v>
      </c>
      <c r="M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2523.2799999999997</v>
      </c>
      <c r="N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2523.35</v>
      </c>
      <c r="O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2705.3199999999997</v>
      </c>
      <c r="P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2703.64</v>
      </c>
      <c r="Q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2690.5299999999997</v>
      </c>
      <c r="R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2584.0299999999997</v>
      </c>
      <c r="S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2510.96</v>
      </c>
      <c r="T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2664</v>
      </c>
      <c r="U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2729.49</v>
      </c>
      <c r="V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2693.5299999999997</v>
      </c>
      <c r="W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2630.99</v>
      </c>
      <c r="X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2526.08</v>
      </c>
      <c r="Y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2643.9</v>
      </c>
    </row>
    <row r="107" spans="1:25" x14ac:dyDescent="0.2">
      <c r="A107" s="78">
        <f t="shared" si="3"/>
        <v>42813</v>
      </c>
      <c r="B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2528</v>
      </c>
      <c r="C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2557.2799999999997</v>
      </c>
      <c r="D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2572.56</v>
      </c>
      <c r="E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2613.88</v>
      </c>
      <c r="F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2613.91</v>
      </c>
      <c r="G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2588.48</v>
      </c>
      <c r="H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2572.85</v>
      </c>
      <c r="I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2535.6799999999998</v>
      </c>
      <c r="J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2539.1899999999996</v>
      </c>
      <c r="K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2599.0299999999997</v>
      </c>
      <c r="L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2567.5</v>
      </c>
      <c r="M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2567.63</v>
      </c>
      <c r="N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2567.3599999999997</v>
      </c>
      <c r="O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2671.72</v>
      </c>
      <c r="P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2671.45</v>
      </c>
      <c r="Q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2654.6099999999997</v>
      </c>
      <c r="R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2598.46</v>
      </c>
      <c r="S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2545.38</v>
      </c>
      <c r="T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2653.88</v>
      </c>
      <c r="U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2743.37</v>
      </c>
      <c r="V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2691.83</v>
      </c>
      <c r="W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2637.96</v>
      </c>
      <c r="X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2510.35</v>
      </c>
      <c r="Y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2625.96</v>
      </c>
    </row>
    <row r="108" spans="1:25" x14ac:dyDescent="0.2">
      <c r="A108" s="78">
        <f t="shared" si="3"/>
        <v>42814</v>
      </c>
      <c r="B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2516.5</v>
      </c>
      <c r="C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2583.1</v>
      </c>
      <c r="D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2620.5699999999997</v>
      </c>
      <c r="E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2628.56</v>
      </c>
      <c r="F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2628.46</v>
      </c>
      <c r="G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2597.5699999999997</v>
      </c>
      <c r="H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2549.09</v>
      </c>
      <c r="I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2666.0699999999997</v>
      </c>
      <c r="J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2546.64</v>
      </c>
      <c r="K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2610.0299999999997</v>
      </c>
      <c r="L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2572.4</v>
      </c>
      <c r="M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2560.8199999999997</v>
      </c>
      <c r="N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2551.5299999999997</v>
      </c>
      <c r="O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2543.44</v>
      </c>
      <c r="P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2542.7600000000002</v>
      </c>
      <c r="Q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2549.59</v>
      </c>
      <c r="R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2549.6099999999997</v>
      </c>
      <c r="S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2571.17</v>
      </c>
      <c r="T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2533.1</v>
      </c>
      <c r="U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2563.71</v>
      </c>
      <c r="V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2563.67</v>
      </c>
      <c r="W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2632.94</v>
      </c>
      <c r="X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2752.98</v>
      </c>
      <c r="Y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2601.52</v>
      </c>
    </row>
    <row r="109" spans="1:25" x14ac:dyDescent="0.2">
      <c r="A109" s="78">
        <f t="shared" si="3"/>
        <v>42815</v>
      </c>
      <c r="B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2517.5</v>
      </c>
      <c r="C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2547.75</v>
      </c>
      <c r="D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2582.3199999999997</v>
      </c>
      <c r="E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2596.9299999999998</v>
      </c>
      <c r="F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2596.8199999999997</v>
      </c>
      <c r="G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2596.92</v>
      </c>
      <c r="H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2516.62</v>
      </c>
      <c r="I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2666</v>
      </c>
      <c r="J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2546.4</v>
      </c>
      <c r="K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2610.33</v>
      </c>
      <c r="L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2572.77</v>
      </c>
      <c r="M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2562.6</v>
      </c>
      <c r="N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2553.59</v>
      </c>
      <c r="O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2545.42</v>
      </c>
      <c r="P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2544.17</v>
      </c>
      <c r="Q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2551.59</v>
      </c>
      <c r="R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2551.77</v>
      </c>
      <c r="S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2573.73</v>
      </c>
      <c r="T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2534.89</v>
      </c>
      <c r="U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2565.06</v>
      </c>
      <c r="V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2564.77</v>
      </c>
      <c r="W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2634.97</v>
      </c>
      <c r="X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2777.7</v>
      </c>
      <c r="Y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2615.23</v>
      </c>
    </row>
    <row r="110" spans="1:25" x14ac:dyDescent="0.2">
      <c r="A110" s="78">
        <f t="shared" si="3"/>
        <v>42816</v>
      </c>
      <c r="B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2518.42</v>
      </c>
      <c r="C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2547.33</v>
      </c>
      <c r="D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2596.52</v>
      </c>
      <c r="E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2619.59</v>
      </c>
      <c r="F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2619.59</v>
      </c>
      <c r="G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2596.6999999999998</v>
      </c>
      <c r="H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2548.12</v>
      </c>
      <c r="I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2664.75</v>
      </c>
      <c r="J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2546.34</v>
      </c>
      <c r="K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2610.87</v>
      </c>
      <c r="L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2573.14</v>
      </c>
      <c r="M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2566.41</v>
      </c>
      <c r="N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2550.69</v>
      </c>
      <c r="O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2543.0500000000002</v>
      </c>
      <c r="P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2542.79</v>
      </c>
      <c r="Q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2550.1499999999996</v>
      </c>
      <c r="R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2549.9899999999998</v>
      </c>
      <c r="S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2571.8000000000002</v>
      </c>
      <c r="T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2533.4699999999998</v>
      </c>
      <c r="U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2562.39</v>
      </c>
      <c r="V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2562.73</v>
      </c>
      <c r="W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2629.59</v>
      </c>
      <c r="X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2760.17</v>
      </c>
      <c r="Y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2582.75</v>
      </c>
    </row>
    <row r="111" spans="1:25" x14ac:dyDescent="0.2">
      <c r="A111" s="78">
        <f t="shared" si="3"/>
        <v>42817</v>
      </c>
      <c r="B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2504.1999999999998</v>
      </c>
      <c r="C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2568.4299999999998</v>
      </c>
      <c r="D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2597.13</v>
      </c>
      <c r="E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2619.94</v>
      </c>
      <c r="F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2619.94</v>
      </c>
      <c r="G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2596.9699999999998</v>
      </c>
      <c r="H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2548.37</v>
      </c>
      <c r="I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2665.86</v>
      </c>
      <c r="J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2546.54</v>
      </c>
      <c r="K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2610.62</v>
      </c>
      <c r="L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2573.1</v>
      </c>
      <c r="M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2526.0500000000002</v>
      </c>
      <c r="N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2526.5699999999997</v>
      </c>
      <c r="O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2526.5699999999997</v>
      </c>
      <c r="P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2526.5099999999998</v>
      </c>
      <c r="Q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2548.04</v>
      </c>
      <c r="R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2547.8199999999997</v>
      </c>
      <c r="S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2567.3000000000002</v>
      </c>
      <c r="T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2532.4499999999998</v>
      </c>
      <c r="U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2561.9299999999998</v>
      </c>
      <c r="V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2562.87</v>
      </c>
      <c r="W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2623.94</v>
      </c>
      <c r="X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2734.41</v>
      </c>
      <c r="Y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2610.34</v>
      </c>
    </row>
    <row r="112" spans="1:25" x14ac:dyDescent="0.2">
      <c r="A112" s="78">
        <f t="shared" si="3"/>
        <v>42818</v>
      </c>
      <c r="B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2504.37</v>
      </c>
      <c r="C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2582.8000000000002</v>
      </c>
      <c r="D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2612.71</v>
      </c>
      <c r="E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2644.63</v>
      </c>
      <c r="F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2644.56</v>
      </c>
      <c r="G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2597.34</v>
      </c>
      <c r="H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2548.37</v>
      </c>
      <c r="I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2665.85</v>
      </c>
      <c r="J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2577.0699999999997</v>
      </c>
      <c r="K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2669.83</v>
      </c>
      <c r="L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2610.84</v>
      </c>
      <c r="M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2511.19</v>
      </c>
      <c r="N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2511.2999999999997</v>
      </c>
      <c r="O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2511.23</v>
      </c>
      <c r="P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2511.25</v>
      </c>
      <c r="Q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2511.04</v>
      </c>
      <c r="R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2547.63</v>
      </c>
      <c r="S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2568.98</v>
      </c>
      <c r="T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2533.23</v>
      </c>
      <c r="U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2566.69</v>
      </c>
      <c r="V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2564.35</v>
      </c>
      <c r="W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2630.21</v>
      </c>
      <c r="X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2756.98</v>
      </c>
      <c r="Y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2610.06</v>
      </c>
    </row>
    <row r="113" spans="1:27" x14ac:dyDescent="0.2">
      <c r="A113" s="78">
        <f t="shared" si="3"/>
        <v>42819</v>
      </c>
      <c r="B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2500.92</v>
      </c>
      <c r="C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2589.04</v>
      </c>
      <c r="D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2605.63</v>
      </c>
      <c r="E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2614.04</v>
      </c>
      <c r="F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2613.9499999999998</v>
      </c>
      <c r="G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2588.54</v>
      </c>
      <c r="H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2572.81</v>
      </c>
      <c r="I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2530.33</v>
      </c>
      <c r="J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2560.7199999999998</v>
      </c>
      <c r="K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2598.7399999999998</v>
      </c>
      <c r="L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2567</v>
      </c>
      <c r="M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2566.7599999999998</v>
      </c>
      <c r="N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2566.5100000000002</v>
      </c>
      <c r="O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2727.4</v>
      </c>
      <c r="P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2723.62</v>
      </c>
      <c r="Q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2698.06</v>
      </c>
      <c r="R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2598.9899999999998</v>
      </c>
      <c r="S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2545.35</v>
      </c>
      <c r="T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2673.69</v>
      </c>
      <c r="U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2768.41</v>
      </c>
      <c r="V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2709.5</v>
      </c>
      <c r="W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2643.96</v>
      </c>
      <c r="X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2509.7799999999997</v>
      </c>
      <c r="Y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2649.41</v>
      </c>
    </row>
    <row r="114" spans="1:27" x14ac:dyDescent="0.2">
      <c r="A114" s="78">
        <f t="shared" si="3"/>
        <v>42820</v>
      </c>
      <c r="B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2500.6799999999998</v>
      </c>
      <c r="C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2572.56</v>
      </c>
      <c r="D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2614.0099999999998</v>
      </c>
      <c r="E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2614.0099999999998</v>
      </c>
      <c r="F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2613.88</v>
      </c>
      <c r="G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2588.6799999999998</v>
      </c>
      <c r="H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2534.9299999999998</v>
      </c>
      <c r="I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2507.6499999999996</v>
      </c>
      <c r="J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2541.31</v>
      </c>
      <c r="K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2615.63</v>
      </c>
      <c r="L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2625.1099999999997</v>
      </c>
      <c r="M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2624.85</v>
      </c>
      <c r="N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2651.48</v>
      </c>
      <c r="O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2680.47</v>
      </c>
      <c r="P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2628.24</v>
      </c>
      <c r="Q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2620.2599999999998</v>
      </c>
      <c r="R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2699.66</v>
      </c>
      <c r="S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2582.3199999999997</v>
      </c>
      <c r="T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2571.31</v>
      </c>
      <c r="U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2694.25</v>
      </c>
      <c r="V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2660.3199999999997</v>
      </c>
      <c r="W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2595.62</v>
      </c>
      <c r="X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2544.33</v>
      </c>
      <c r="Y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2586.09</v>
      </c>
    </row>
    <row r="115" spans="1:27" x14ac:dyDescent="0.2">
      <c r="A115" s="78">
        <f t="shared" si="3"/>
        <v>42821</v>
      </c>
      <c r="B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2504.27</v>
      </c>
      <c r="C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2582.54</v>
      </c>
      <c r="D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2612.5699999999997</v>
      </c>
      <c r="E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2644.58</v>
      </c>
      <c r="F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2644.73</v>
      </c>
      <c r="G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2620.2199999999998</v>
      </c>
      <c r="H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2569.0100000000002</v>
      </c>
      <c r="I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2681.31</v>
      </c>
      <c r="J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2595.79</v>
      </c>
      <c r="K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2696.45</v>
      </c>
      <c r="L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2651.5499999999997</v>
      </c>
      <c r="M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2512.2599999999998</v>
      </c>
      <c r="N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2518.41</v>
      </c>
      <c r="O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2518.2799999999997</v>
      </c>
      <c r="P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2512.46</v>
      </c>
      <c r="Q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2512.71</v>
      </c>
      <c r="R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2551.9499999999998</v>
      </c>
      <c r="S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2566.48</v>
      </c>
      <c r="T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2535.94</v>
      </c>
      <c r="U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2564.48</v>
      </c>
      <c r="V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2565.91</v>
      </c>
      <c r="W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2610.08</v>
      </c>
      <c r="X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2729.6</v>
      </c>
      <c r="Y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2575.96</v>
      </c>
    </row>
    <row r="116" spans="1:27" x14ac:dyDescent="0.2">
      <c r="A116" s="78">
        <f t="shared" si="3"/>
        <v>42822</v>
      </c>
      <c r="B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2527.17</v>
      </c>
      <c r="C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2541.3599999999997</v>
      </c>
      <c r="D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2568.2799999999997</v>
      </c>
      <c r="E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2582.31</v>
      </c>
      <c r="F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2582.39</v>
      </c>
      <c r="G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2568.33</v>
      </c>
      <c r="H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2516.29</v>
      </c>
      <c r="I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2665.66</v>
      </c>
      <c r="J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2546.17</v>
      </c>
      <c r="K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2633.5099999999998</v>
      </c>
      <c r="L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2609.63</v>
      </c>
      <c r="M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2553.5099999999998</v>
      </c>
      <c r="N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2529.7399999999998</v>
      </c>
      <c r="O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2530.21</v>
      </c>
      <c r="P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2513.81</v>
      </c>
      <c r="Q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2513.92</v>
      </c>
      <c r="R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2554.02</v>
      </c>
      <c r="S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2553.8599999999997</v>
      </c>
      <c r="T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2537.52</v>
      </c>
      <c r="U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2566.0699999999997</v>
      </c>
      <c r="V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2566.4699999999998</v>
      </c>
      <c r="W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2609.8000000000002</v>
      </c>
      <c r="X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2751.7599999999998</v>
      </c>
      <c r="Y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2606.14</v>
      </c>
    </row>
    <row r="117" spans="1:27" x14ac:dyDescent="0.2">
      <c r="A117" s="78">
        <f t="shared" si="3"/>
        <v>42823</v>
      </c>
      <c r="B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2516.16</v>
      </c>
      <c r="C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2582.5500000000002</v>
      </c>
      <c r="D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2568.41</v>
      </c>
      <c r="E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2597.38</v>
      </c>
      <c r="F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2597.5</v>
      </c>
      <c r="G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2582.92</v>
      </c>
      <c r="H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2542.41</v>
      </c>
      <c r="I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2723.2</v>
      </c>
      <c r="J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2547.09</v>
      </c>
      <c r="K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2634.54</v>
      </c>
      <c r="L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2610.91</v>
      </c>
      <c r="M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2556.85</v>
      </c>
      <c r="N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2531</v>
      </c>
      <c r="O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2512.87</v>
      </c>
      <c r="P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2523.64</v>
      </c>
      <c r="Q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2523.5500000000002</v>
      </c>
      <c r="R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2512.6099999999997</v>
      </c>
      <c r="S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2513.02</v>
      </c>
      <c r="T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2540.0499999999997</v>
      </c>
      <c r="U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2548.4399999999996</v>
      </c>
      <c r="V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2568.58</v>
      </c>
      <c r="W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2556.12</v>
      </c>
      <c r="X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2752.1</v>
      </c>
      <c r="Y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2615.0299999999997</v>
      </c>
    </row>
    <row r="118" spans="1:27" x14ac:dyDescent="0.2">
      <c r="A118" s="78">
        <f t="shared" ref="A118:A119" si="4">A81</f>
        <v>42824</v>
      </c>
      <c r="B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2515.5699999999997</v>
      </c>
      <c r="C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2541.09</v>
      </c>
      <c r="D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2582.42</v>
      </c>
      <c r="E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2597.12</v>
      </c>
      <c r="F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2597.37</v>
      </c>
      <c r="G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2582.5299999999997</v>
      </c>
      <c r="H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2541.91</v>
      </c>
      <c r="I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2649.45</v>
      </c>
      <c r="J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2570.0699999999997</v>
      </c>
      <c r="K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2642.19</v>
      </c>
      <c r="L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2633.96</v>
      </c>
      <c r="M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2513.5299999999997</v>
      </c>
      <c r="N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2512.6099999999997</v>
      </c>
      <c r="O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2517.66</v>
      </c>
      <c r="P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2545.34</v>
      </c>
      <c r="Q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2544.63</v>
      </c>
      <c r="R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2556.4299999999998</v>
      </c>
      <c r="S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2556.3199999999997</v>
      </c>
      <c r="T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2601.2199999999998</v>
      </c>
      <c r="U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2538.46</v>
      </c>
      <c r="V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2506.1999999999998</v>
      </c>
      <c r="W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2556.42</v>
      </c>
      <c r="X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2730.46</v>
      </c>
      <c r="Y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2568.23</v>
      </c>
    </row>
    <row r="119" spans="1:27" x14ac:dyDescent="0.2">
      <c r="A119" s="78">
        <f t="shared" si="4"/>
        <v>42825</v>
      </c>
      <c r="B119" s="135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2528.3199999999997</v>
      </c>
      <c r="C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2568.37</v>
      </c>
      <c r="D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2597.2999999999997</v>
      </c>
      <c r="E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2612.35</v>
      </c>
      <c r="F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2620.35</v>
      </c>
      <c r="G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2620.36</v>
      </c>
      <c r="H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2569.1</v>
      </c>
      <c r="I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2681.15</v>
      </c>
      <c r="J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2569.59</v>
      </c>
      <c r="K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2649.44</v>
      </c>
      <c r="L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2571.21</v>
      </c>
      <c r="M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2574.89</v>
      </c>
      <c r="N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2565.5699999999997</v>
      </c>
      <c r="O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2565.6799999999998</v>
      </c>
      <c r="P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2557.7599999999998</v>
      </c>
      <c r="Q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2556.8199999999997</v>
      </c>
      <c r="R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2550.7599999999998</v>
      </c>
      <c r="S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2549.9299999999998</v>
      </c>
      <c r="T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2520.38</v>
      </c>
      <c r="U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2535.9</v>
      </c>
      <c r="V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2506.31</v>
      </c>
      <c r="W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2629.6</v>
      </c>
      <c r="X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2745.8999999999996</v>
      </c>
      <c r="Y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2614.4899999999998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5" t="s">
        <v>48</v>
      </c>
      <c r="B122" s="186" t="s">
        <v>121</v>
      </c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8"/>
    </row>
    <row r="123" spans="1:27" ht="12.75" x14ac:dyDescent="0.2">
      <c r="A123" s="176"/>
      <c r="B123" s="189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1"/>
    </row>
    <row r="124" spans="1:27" ht="12.75" customHeight="1" x14ac:dyDescent="0.2">
      <c r="A124" s="176"/>
      <c r="B124" s="178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0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7"/>
      <c r="B125" s="179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1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8.75" customHeight="1" x14ac:dyDescent="0.2">
      <c r="A126" s="78">
        <f t="shared" ref="A126:A154" si="5">A89</f>
        <v>42795</v>
      </c>
      <c r="B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2528.16</v>
      </c>
      <c r="C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2472.83</v>
      </c>
      <c r="D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2457.9499999999998</v>
      </c>
      <c r="E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2467.84</v>
      </c>
      <c r="F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2480.25</v>
      </c>
      <c r="G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2457.4</v>
      </c>
      <c r="H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2491.11</v>
      </c>
      <c r="I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2507.31</v>
      </c>
      <c r="J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2455.46</v>
      </c>
      <c r="K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2494.62</v>
      </c>
      <c r="L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2470.39</v>
      </c>
      <c r="M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2518.46</v>
      </c>
      <c r="N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2515.09</v>
      </c>
      <c r="O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2514.84</v>
      </c>
      <c r="P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2485.5299999999997</v>
      </c>
      <c r="Q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2483.91</v>
      </c>
      <c r="R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2527.02</v>
      </c>
      <c r="S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2565.1099999999997</v>
      </c>
      <c r="T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2650.15</v>
      </c>
      <c r="U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2657.24</v>
      </c>
      <c r="V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2644.8599999999997</v>
      </c>
      <c r="W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2685.09</v>
      </c>
      <c r="X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2819.41</v>
      </c>
      <c r="Y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2686.64</v>
      </c>
      <c r="AA126" s="79"/>
    </row>
    <row r="127" spans="1:27" x14ac:dyDescent="0.2">
      <c r="A127" s="78">
        <f t="shared" si="5"/>
        <v>42796</v>
      </c>
      <c r="B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2476.7799999999997</v>
      </c>
      <c r="C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2471.73</v>
      </c>
      <c r="D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2476.4899999999998</v>
      </c>
      <c r="E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2476.5500000000002</v>
      </c>
      <c r="F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2476.9899999999998</v>
      </c>
      <c r="G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2459.6499999999996</v>
      </c>
      <c r="H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2476.1999999999998</v>
      </c>
      <c r="I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2538.7799999999997</v>
      </c>
      <c r="J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2467.66</v>
      </c>
      <c r="K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2516.8199999999997</v>
      </c>
      <c r="L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2516.9499999999998</v>
      </c>
      <c r="M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2526.7799999999997</v>
      </c>
      <c r="N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2473.1999999999998</v>
      </c>
      <c r="O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2459.09</v>
      </c>
      <c r="P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2462.48</v>
      </c>
      <c r="Q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2462.34</v>
      </c>
      <c r="R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2473.14</v>
      </c>
      <c r="S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2472.19</v>
      </c>
      <c r="T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2551.27</v>
      </c>
      <c r="U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2522.88</v>
      </c>
      <c r="V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2508.13</v>
      </c>
      <c r="W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2594.56</v>
      </c>
      <c r="X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2716.12</v>
      </c>
      <c r="Y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2582.54</v>
      </c>
    </row>
    <row r="128" spans="1:27" x14ac:dyDescent="0.2">
      <c r="A128" s="78">
        <f t="shared" si="5"/>
        <v>42797</v>
      </c>
      <c r="B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2488.67</v>
      </c>
      <c r="C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2482.5</v>
      </c>
      <c r="D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2520.0100000000002</v>
      </c>
      <c r="E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2520.04</v>
      </c>
      <c r="F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2520.59</v>
      </c>
      <c r="G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2483.0699999999997</v>
      </c>
      <c r="H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2483.06</v>
      </c>
      <c r="I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2532.96</v>
      </c>
      <c r="J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2499.42</v>
      </c>
      <c r="K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2582.38</v>
      </c>
      <c r="L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2582.42</v>
      </c>
      <c r="M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2478.7199999999998</v>
      </c>
      <c r="N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2473.0699999999997</v>
      </c>
      <c r="O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2472.9</v>
      </c>
      <c r="P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2499.08</v>
      </c>
      <c r="Q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2499.02</v>
      </c>
      <c r="R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2498.79</v>
      </c>
      <c r="S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2477.12</v>
      </c>
      <c r="T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2510.4</v>
      </c>
      <c r="U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2528.62</v>
      </c>
      <c r="V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2519.7199999999998</v>
      </c>
      <c r="W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2587.3199999999997</v>
      </c>
      <c r="X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2717.88</v>
      </c>
      <c r="Y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2581</v>
      </c>
    </row>
    <row r="129" spans="1:25" x14ac:dyDescent="0.2">
      <c r="A129" s="78">
        <f t="shared" si="5"/>
        <v>42798</v>
      </c>
      <c r="B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2500.6799999999998</v>
      </c>
      <c r="C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2509.44</v>
      </c>
      <c r="D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2523.96</v>
      </c>
      <c r="E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2524.02</v>
      </c>
      <c r="F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2524.54</v>
      </c>
      <c r="G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2489.08</v>
      </c>
      <c r="H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2480.2599999999998</v>
      </c>
      <c r="I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2502.5</v>
      </c>
      <c r="J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2611.56</v>
      </c>
      <c r="K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2465.1799999999998</v>
      </c>
      <c r="L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2465.52</v>
      </c>
      <c r="M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2465.34</v>
      </c>
      <c r="N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2465.09</v>
      </c>
      <c r="O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2716.95</v>
      </c>
      <c r="P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2704.72</v>
      </c>
      <c r="Q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2693.3199999999997</v>
      </c>
      <c r="R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2490.7199999999998</v>
      </c>
      <c r="S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2458.12</v>
      </c>
      <c r="T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2665.9</v>
      </c>
      <c r="U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2743.67</v>
      </c>
      <c r="V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2694.33</v>
      </c>
      <c r="W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2596.46</v>
      </c>
      <c r="X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2495.91</v>
      </c>
      <c r="Y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2605.7199999999998</v>
      </c>
    </row>
    <row r="130" spans="1:25" x14ac:dyDescent="0.2">
      <c r="A130" s="78">
        <f t="shared" si="5"/>
        <v>42799</v>
      </c>
      <c r="B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2498.16</v>
      </c>
      <c r="C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2509.14</v>
      </c>
      <c r="D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2523.23</v>
      </c>
      <c r="E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2523.2599999999998</v>
      </c>
      <c r="F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2524.09</v>
      </c>
      <c r="G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2488.6999999999998</v>
      </c>
      <c r="H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2475.5</v>
      </c>
      <c r="I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2500.2799999999997</v>
      </c>
      <c r="J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2605.58</v>
      </c>
      <c r="K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2477.08</v>
      </c>
      <c r="L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2497.35</v>
      </c>
      <c r="M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2497.35</v>
      </c>
      <c r="N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2496.89</v>
      </c>
      <c r="O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2645.85</v>
      </c>
      <c r="P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2616.12</v>
      </c>
      <c r="Q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2613.3599999999997</v>
      </c>
      <c r="R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2532.52</v>
      </c>
      <c r="S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2465.29</v>
      </c>
      <c r="T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2600.42</v>
      </c>
      <c r="U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2677.73</v>
      </c>
      <c r="V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2638.38</v>
      </c>
      <c r="W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2569.1</v>
      </c>
      <c r="X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2460.56</v>
      </c>
      <c r="Y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2581.7599999999998</v>
      </c>
    </row>
    <row r="131" spans="1:25" x14ac:dyDescent="0.2">
      <c r="A131" s="78">
        <f t="shared" si="5"/>
        <v>42800</v>
      </c>
      <c r="B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2473.52</v>
      </c>
      <c r="C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2506.73</v>
      </c>
      <c r="D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2546.7600000000002</v>
      </c>
      <c r="E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2560.81</v>
      </c>
      <c r="F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2546.3999999999996</v>
      </c>
      <c r="G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2520.23</v>
      </c>
      <c r="H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2459.9399999999996</v>
      </c>
      <c r="I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2583.04</v>
      </c>
      <c r="J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2510.1</v>
      </c>
      <c r="K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2581.2199999999998</v>
      </c>
      <c r="L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2581.3599999999997</v>
      </c>
      <c r="M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2513.67</v>
      </c>
      <c r="N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2514.34</v>
      </c>
      <c r="O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2513.9899999999998</v>
      </c>
      <c r="P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2499.1899999999996</v>
      </c>
      <c r="Q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2483.96</v>
      </c>
      <c r="R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2457.0299999999997</v>
      </c>
      <c r="S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2475.9499999999998</v>
      </c>
      <c r="T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2519.3599999999997</v>
      </c>
      <c r="U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2538.64</v>
      </c>
      <c r="V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2516.58</v>
      </c>
      <c r="W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2587.41</v>
      </c>
      <c r="X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2721.8199999999997</v>
      </c>
      <c r="Y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2578.67</v>
      </c>
    </row>
    <row r="132" spans="1:25" x14ac:dyDescent="0.2">
      <c r="A132" s="78">
        <f t="shared" si="5"/>
        <v>42801</v>
      </c>
      <c r="B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2472.9299999999998</v>
      </c>
      <c r="C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2507.14</v>
      </c>
      <c r="D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2547.1</v>
      </c>
      <c r="E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2561.2399999999998</v>
      </c>
      <c r="F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2547.0299999999997</v>
      </c>
      <c r="G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2520.19</v>
      </c>
      <c r="H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2471.71</v>
      </c>
      <c r="I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2625.87</v>
      </c>
      <c r="J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2545.8000000000002</v>
      </c>
      <c r="K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2640.17</v>
      </c>
      <c r="L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2597.79</v>
      </c>
      <c r="M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2472.9499999999998</v>
      </c>
      <c r="N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2472.5299999999997</v>
      </c>
      <c r="O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2472.21</v>
      </c>
      <c r="P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2472.1099999999997</v>
      </c>
      <c r="Q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2472.1799999999998</v>
      </c>
      <c r="R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2457.0699999999997</v>
      </c>
      <c r="S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2486.14</v>
      </c>
      <c r="T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2495.2799999999997</v>
      </c>
      <c r="U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2527.3599999999997</v>
      </c>
      <c r="V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2496.4399999999996</v>
      </c>
      <c r="W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2559.2600000000002</v>
      </c>
      <c r="X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2716.46</v>
      </c>
      <c r="Y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2548.52</v>
      </c>
    </row>
    <row r="133" spans="1:25" x14ac:dyDescent="0.2">
      <c r="A133" s="78">
        <f t="shared" si="5"/>
        <v>42802</v>
      </c>
      <c r="B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2456.42</v>
      </c>
      <c r="C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2523.87</v>
      </c>
      <c r="D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2587.8199999999997</v>
      </c>
      <c r="E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2587.66</v>
      </c>
      <c r="F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2587.6099999999997</v>
      </c>
      <c r="G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2562.7599999999998</v>
      </c>
      <c r="H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2539</v>
      </c>
      <c r="I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2509.8999999999996</v>
      </c>
      <c r="J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2490.63</v>
      </c>
      <c r="K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2663.71</v>
      </c>
      <c r="L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2580.84</v>
      </c>
      <c r="M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2580.8000000000002</v>
      </c>
      <c r="N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2597.83</v>
      </c>
      <c r="O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2611.5699999999997</v>
      </c>
      <c r="P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2610.1499999999996</v>
      </c>
      <c r="Q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2643.87</v>
      </c>
      <c r="R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2468.83</v>
      </c>
      <c r="S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2499.5100000000002</v>
      </c>
      <c r="T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2574.63</v>
      </c>
      <c r="U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2661.41</v>
      </c>
      <c r="V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2635.1</v>
      </c>
      <c r="W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2561.48</v>
      </c>
      <c r="X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2464.09</v>
      </c>
      <c r="Y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2605.5500000000002</v>
      </c>
    </row>
    <row r="134" spans="1:25" x14ac:dyDescent="0.2">
      <c r="A134" s="78">
        <f t="shared" si="5"/>
        <v>42803</v>
      </c>
      <c r="B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2470.21</v>
      </c>
      <c r="C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2507.5099999999998</v>
      </c>
      <c r="D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2547.4499999999998</v>
      </c>
      <c r="E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2561.62</v>
      </c>
      <c r="F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2561.7600000000002</v>
      </c>
      <c r="G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2533.83</v>
      </c>
      <c r="H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2483.6</v>
      </c>
      <c r="I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2612.1099999999997</v>
      </c>
      <c r="J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2522.27</v>
      </c>
      <c r="K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2615.16</v>
      </c>
      <c r="L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2567.58</v>
      </c>
      <c r="M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2499.85</v>
      </c>
      <c r="N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2473.21</v>
      </c>
      <c r="O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2488.7399999999998</v>
      </c>
      <c r="P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2488.75</v>
      </c>
      <c r="Q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2499.5299999999997</v>
      </c>
      <c r="R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2499.8000000000002</v>
      </c>
      <c r="S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2490.84</v>
      </c>
      <c r="T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2464.84</v>
      </c>
      <c r="U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2510.1</v>
      </c>
      <c r="V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2460.79</v>
      </c>
      <c r="W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2541.0699999999997</v>
      </c>
      <c r="X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2675.77</v>
      </c>
      <c r="Y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2542.9499999999998</v>
      </c>
    </row>
    <row r="135" spans="1:25" x14ac:dyDescent="0.2">
      <c r="A135" s="78">
        <f t="shared" si="5"/>
        <v>42804</v>
      </c>
      <c r="B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2460.08</v>
      </c>
      <c r="C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2533.7399999999998</v>
      </c>
      <c r="D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2547.62</v>
      </c>
      <c r="E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2561.75</v>
      </c>
      <c r="F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2561.8599999999997</v>
      </c>
      <c r="G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2534.0099999999998</v>
      </c>
      <c r="H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2483.25</v>
      </c>
      <c r="I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2611.13</v>
      </c>
      <c r="J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2521.8199999999997</v>
      </c>
      <c r="K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2581.6999999999998</v>
      </c>
      <c r="L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2559.02</v>
      </c>
      <c r="M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2480.4299999999998</v>
      </c>
      <c r="N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2477.9</v>
      </c>
      <c r="O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2488.1999999999998</v>
      </c>
      <c r="P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2488.19</v>
      </c>
      <c r="Q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2499.0299999999997</v>
      </c>
      <c r="R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2472.67</v>
      </c>
      <c r="S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2497.96</v>
      </c>
      <c r="T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2484.16</v>
      </c>
      <c r="U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2527.63</v>
      </c>
      <c r="V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2512.4499999999998</v>
      </c>
      <c r="W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2554.77</v>
      </c>
      <c r="X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2689.18</v>
      </c>
      <c r="Y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2566.85</v>
      </c>
    </row>
    <row r="136" spans="1:25" x14ac:dyDescent="0.2">
      <c r="A136" s="78">
        <f t="shared" si="5"/>
        <v>42805</v>
      </c>
      <c r="B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2494.5699999999997</v>
      </c>
      <c r="C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2495.44</v>
      </c>
      <c r="D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2523.89</v>
      </c>
      <c r="E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2523.75</v>
      </c>
      <c r="F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2538.7199999999998</v>
      </c>
      <c r="G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2523.63</v>
      </c>
      <c r="H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2481.6999999999998</v>
      </c>
      <c r="I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2498.0099999999998</v>
      </c>
      <c r="J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2618.1099999999997</v>
      </c>
      <c r="K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2496.6799999999998</v>
      </c>
      <c r="L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2496.83</v>
      </c>
      <c r="M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2496.75</v>
      </c>
      <c r="N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2532.33</v>
      </c>
      <c r="O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2652.89</v>
      </c>
      <c r="P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2617.6</v>
      </c>
      <c r="Q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2616.9699999999998</v>
      </c>
      <c r="R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2614.91</v>
      </c>
      <c r="S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2533.83</v>
      </c>
      <c r="T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2574.39</v>
      </c>
      <c r="U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2645.31</v>
      </c>
      <c r="V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2624.0699999999997</v>
      </c>
      <c r="W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2543.3000000000002</v>
      </c>
      <c r="X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2463.89</v>
      </c>
      <c r="Y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2582.1</v>
      </c>
    </row>
    <row r="137" spans="1:25" x14ac:dyDescent="0.2">
      <c r="A137" s="78">
        <f t="shared" si="5"/>
        <v>42806</v>
      </c>
      <c r="B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2495.06</v>
      </c>
      <c r="C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2495.48</v>
      </c>
      <c r="D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2523.8199999999997</v>
      </c>
      <c r="E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2523.85</v>
      </c>
      <c r="F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2538.83</v>
      </c>
      <c r="G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2523.7799999999997</v>
      </c>
      <c r="H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2481.59</v>
      </c>
      <c r="I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2488.7799999999997</v>
      </c>
      <c r="J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2538.3599999999997</v>
      </c>
      <c r="K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2597.35</v>
      </c>
      <c r="L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2564</v>
      </c>
      <c r="M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2548.17</v>
      </c>
      <c r="N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2572.2399999999998</v>
      </c>
      <c r="O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2624</v>
      </c>
      <c r="P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2605.85</v>
      </c>
      <c r="Q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2602.85</v>
      </c>
      <c r="R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2616.0699999999997</v>
      </c>
      <c r="S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2534.2999999999997</v>
      </c>
      <c r="T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2575.06</v>
      </c>
      <c r="U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2643.33</v>
      </c>
      <c r="V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2623.77</v>
      </c>
      <c r="W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2542.2799999999997</v>
      </c>
      <c r="X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2476.63</v>
      </c>
      <c r="Y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2582.31</v>
      </c>
    </row>
    <row r="138" spans="1:25" x14ac:dyDescent="0.2">
      <c r="A138" s="78">
        <f t="shared" si="5"/>
        <v>42807</v>
      </c>
      <c r="B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2459.6499999999996</v>
      </c>
      <c r="C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2507.16</v>
      </c>
      <c r="D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2547.0299999999997</v>
      </c>
      <c r="E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2561.34</v>
      </c>
      <c r="F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2560.89</v>
      </c>
      <c r="G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2532.98</v>
      </c>
      <c r="H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2500.94</v>
      </c>
      <c r="I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2610.67</v>
      </c>
      <c r="J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2509.4899999999998</v>
      </c>
      <c r="K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2558.08</v>
      </c>
      <c r="L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2536.63</v>
      </c>
      <c r="M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2512.2599999999998</v>
      </c>
      <c r="N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2457.1499999999996</v>
      </c>
      <c r="O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2472.08</v>
      </c>
      <c r="P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2487.6799999999998</v>
      </c>
      <c r="Q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2487.4899999999998</v>
      </c>
      <c r="R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2487.4899999999998</v>
      </c>
      <c r="S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2482.1999999999998</v>
      </c>
      <c r="T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2463.96</v>
      </c>
      <c r="U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2535.25</v>
      </c>
      <c r="V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2517.16</v>
      </c>
      <c r="W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2561.3999999999996</v>
      </c>
      <c r="X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2705.98</v>
      </c>
      <c r="Y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2572.54</v>
      </c>
    </row>
    <row r="139" spans="1:25" x14ac:dyDescent="0.2">
      <c r="A139" s="78">
        <f t="shared" si="5"/>
        <v>42808</v>
      </c>
      <c r="B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2473.84</v>
      </c>
      <c r="C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2506.89</v>
      </c>
      <c r="D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2546.67</v>
      </c>
      <c r="E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2560.9899999999998</v>
      </c>
      <c r="F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2560.92</v>
      </c>
      <c r="G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2547.19</v>
      </c>
      <c r="H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2501.87</v>
      </c>
      <c r="I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2626.14</v>
      </c>
      <c r="J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2510.23</v>
      </c>
      <c r="K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2597.7599999999998</v>
      </c>
      <c r="L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2559.08</v>
      </c>
      <c r="M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2502.62</v>
      </c>
      <c r="N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2457.9299999999998</v>
      </c>
      <c r="O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2457.84</v>
      </c>
      <c r="P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2467.8000000000002</v>
      </c>
      <c r="Q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2477.77</v>
      </c>
      <c r="R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2478.2199999999998</v>
      </c>
      <c r="S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2459.04</v>
      </c>
      <c r="T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2460.8000000000002</v>
      </c>
      <c r="U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2523.1799999999998</v>
      </c>
      <c r="V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2508.77</v>
      </c>
      <c r="W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2560.27</v>
      </c>
      <c r="X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2691.0699999999997</v>
      </c>
      <c r="Y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2568.98</v>
      </c>
    </row>
    <row r="140" spans="1:25" x14ac:dyDescent="0.2">
      <c r="A140" s="78">
        <f t="shared" si="5"/>
        <v>42809</v>
      </c>
      <c r="B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2459.3599999999997</v>
      </c>
      <c r="C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2506.6099999999997</v>
      </c>
      <c r="D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2546.3000000000002</v>
      </c>
      <c r="E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2575.16</v>
      </c>
      <c r="F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2575.31</v>
      </c>
      <c r="G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2546.4399999999996</v>
      </c>
      <c r="H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2501.3199999999997</v>
      </c>
      <c r="I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2640.77</v>
      </c>
      <c r="J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2533.0499999999997</v>
      </c>
      <c r="K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2596.88</v>
      </c>
      <c r="L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2536.9699999999998</v>
      </c>
      <c r="M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2523.5499999999997</v>
      </c>
      <c r="N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2502.56</v>
      </c>
      <c r="O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2502.7399999999998</v>
      </c>
      <c r="P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2502.4899999999998</v>
      </c>
      <c r="Q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2502.41</v>
      </c>
      <c r="R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2500.79</v>
      </c>
      <c r="S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2517.23</v>
      </c>
      <c r="T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2510.09</v>
      </c>
      <c r="U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2528.0500000000002</v>
      </c>
      <c r="V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2512.19</v>
      </c>
      <c r="W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2562.71</v>
      </c>
      <c r="X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2695.1499999999996</v>
      </c>
      <c r="Y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2571.14</v>
      </c>
    </row>
    <row r="141" spans="1:25" x14ac:dyDescent="0.2">
      <c r="A141" s="78">
        <f t="shared" si="5"/>
        <v>42810</v>
      </c>
      <c r="B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2458.9699999999998</v>
      </c>
      <c r="C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2519.0699999999997</v>
      </c>
      <c r="D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2546.02</v>
      </c>
      <c r="E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2575.1</v>
      </c>
      <c r="F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2575.04</v>
      </c>
      <c r="G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2546.2799999999997</v>
      </c>
      <c r="H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2500.5299999999997</v>
      </c>
      <c r="I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2610.83</v>
      </c>
      <c r="J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2488.13</v>
      </c>
      <c r="K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2558.3199999999997</v>
      </c>
      <c r="L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2536.56</v>
      </c>
      <c r="M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2526.4499999999998</v>
      </c>
      <c r="N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2505.08</v>
      </c>
      <c r="O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2504.48</v>
      </c>
      <c r="P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2503.6799999999998</v>
      </c>
      <c r="Q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2503.5100000000002</v>
      </c>
      <c r="R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2498.8199999999997</v>
      </c>
      <c r="S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2514.54</v>
      </c>
      <c r="T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2512.4899999999998</v>
      </c>
      <c r="U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2546.04</v>
      </c>
      <c r="V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2510.8999999999996</v>
      </c>
      <c r="W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2552.2199999999998</v>
      </c>
      <c r="X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2696.8199999999997</v>
      </c>
      <c r="Y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2553.39</v>
      </c>
    </row>
    <row r="142" spans="1:25" x14ac:dyDescent="0.2">
      <c r="A142" s="78">
        <f t="shared" si="5"/>
        <v>42811</v>
      </c>
      <c r="B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2459.41</v>
      </c>
      <c r="C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2518.96</v>
      </c>
      <c r="D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2567.52</v>
      </c>
      <c r="E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2574.92</v>
      </c>
      <c r="F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2574.7599999999998</v>
      </c>
      <c r="G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2545.58</v>
      </c>
      <c r="H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2500.64</v>
      </c>
      <c r="I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2610.2399999999998</v>
      </c>
      <c r="J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2498.9499999999998</v>
      </c>
      <c r="K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2558.4699999999998</v>
      </c>
      <c r="L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2536.98</v>
      </c>
      <c r="M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2527.9499999999998</v>
      </c>
      <c r="N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2505.1999999999998</v>
      </c>
      <c r="O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2504.96</v>
      </c>
      <c r="P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2503.5100000000002</v>
      </c>
      <c r="Q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2502.11</v>
      </c>
      <c r="R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2501.9299999999998</v>
      </c>
      <c r="S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2522.89</v>
      </c>
      <c r="T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2485.41</v>
      </c>
      <c r="U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2512.7199999999998</v>
      </c>
      <c r="V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2513.8599999999997</v>
      </c>
      <c r="W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2568.33</v>
      </c>
      <c r="X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2693.09</v>
      </c>
      <c r="Y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2550.63</v>
      </c>
    </row>
    <row r="143" spans="1:25" x14ac:dyDescent="0.2">
      <c r="A143" s="78">
        <f t="shared" si="5"/>
        <v>42812</v>
      </c>
      <c r="B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2471.04</v>
      </c>
      <c r="C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2508.94</v>
      </c>
      <c r="D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2562.4699999999998</v>
      </c>
      <c r="E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2562.5099999999998</v>
      </c>
      <c r="F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2562.1999999999998</v>
      </c>
      <c r="G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2538.9299999999998</v>
      </c>
      <c r="H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2488.7600000000002</v>
      </c>
      <c r="I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2456.77</v>
      </c>
      <c r="J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2495.5299999999997</v>
      </c>
      <c r="K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2518.19</v>
      </c>
      <c r="L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2497.4899999999998</v>
      </c>
      <c r="M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2477.38</v>
      </c>
      <c r="N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2477.44</v>
      </c>
      <c r="O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2648.23</v>
      </c>
      <c r="P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2646.6499999999996</v>
      </c>
      <c r="Q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2634.35</v>
      </c>
      <c r="R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2534.39</v>
      </c>
      <c r="S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2465.81</v>
      </c>
      <c r="T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2609.4499999999998</v>
      </c>
      <c r="U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2670.91</v>
      </c>
      <c r="V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2637.17</v>
      </c>
      <c r="W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2578.46</v>
      </c>
      <c r="X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2480</v>
      </c>
      <c r="Y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2590.58</v>
      </c>
    </row>
    <row r="144" spans="1:25" x14ac:dyDescent="0.2">
      <c r="A144" s="78">
        <f t="shared" si="5"/>
        <v>42813</v>
      </c>
      <c r="B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2481.81</v>
      </c>
      <c r="C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2509.2799999999997</v>
      </c>
      <c r="D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2523.63</v>
      </c>
      <c r="E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2562.41</v>
      </c>
      <c r="F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2562.4299999999998</v>
      </c>
      <c r="G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2538.5699999999997</v>
      </c>
      <c r="H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2523.89</v>
      </c>
      <c r="I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2489.0100000000002</v>
      </c>
      <c r="J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2492.31</v>
      </c>
      <c r="K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2548.4699999999998</v>
      </c>
      <c r="L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2518.88</v>
      </c>
      <c r="M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2519</v>
      </c>
      <c r="N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2518.75</v>
      </c>
      <c r="O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2616.6999999999998</v>
      </c>
      <c r="P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2616.44</v>
      </c>
      <c r="Q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2600.63</v>
      </c>
      <c r="R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2547.9299999999998</v>
      </c>
      <c r="S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2498.11</v>
      </c>
      <c r="T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2599.9499999999998</v>
      </c>
      <c r="U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2683.95</v>
      </c>
      <c r="V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2635.5699999999997</v>
      </c>
      <c r="W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2585.0100000000002</v>
      </c>
      <c r="X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2465.2399999999998</v>
      </c>
      <c r="Y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2573.75</v>
      </c>
    </row>
    <row r="145" spans="1:25" x14ac:dyDescent="0.2">
      <c r="A145" s="78">
        <f t="shared" si="5"/>
        <v>42814</v>
      </c>
      <c r="B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2471.0100000000002</v>
      </c>
      <c r="C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2533.52</v>
      </c>
      <c r="D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2568.69</v>
      </c>
      <c r="E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2576.1799999999998</v>
      </c>
      <c r="F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2576.1</v>
      </c>
      <c r="G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2547.1</v>
      </c>
      <c r="H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2501.59</v>
      </c>
      <c r="I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2611.3999999999996</v>
      </c>
      <c r="J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2499.2999999999997</v>
      </c>
      <c r="K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2558.7999999999997</v>
      </c>
      <c r="L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2523.48</v>
      </c>
      <c r="M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2512.6099999999997</v>
      </c>
      <c r="N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2503.89</v>
      </c>
      <c r="O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2496.2999999999997</v>
      </c>
      <c r="P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2495.66</v>
      </c>
      <c r="Q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2502.0699999999997</v>
      </c>
      <c r="R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2502.0899999999997</v>
      </c>
      <c r="S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2522.3199999999997</v>
      </c>
      <c r="T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2486.59</v>
      </c>
      <c r="U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2515.3199999999997</v>
      </c>
      <c r="V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2515.2799999999997</v>
      </c>
      <c r="W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2580.29</v>
      </c>
      <c r="X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2692.96</v>
      </c>
      <c r="Y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2550.81</v>
      </c>
    </row>
    <row r="146" spans="1:25" x14ac:dyDescent="0.2">
      <c r="A146" s="78">
        <f t="shared" si="5"/>
        <v>42815</v>
      </c>
      <c r="B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2471.9499999999998</v>
      </c>
      <c r="C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2500.34</v>
      </c>
      <c r="D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2532.79</v>
      </c>
      <c r="E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2546.5</v>
      </c>
      <c r="F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2546.39</v>
      </c>
      <c r="G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2546.4899999999998</v>
      </c>
      <c r="H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2471.12</v>
      </c>
      <c r="I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2611.33</v>
      </c>
      <c r="J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2499.0699999999997</v>
      </c>
      <c r="K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2559.0699999999997</v>
      </c>
      <c r="L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2523.83</v>
      </c>
      <c r="M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2514.2799999999997</v>
      </c>
      <c r="N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2505.83</v>
      </c>
      <c r="O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2498.16</v>
      </c>
      <c r="P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2496.98</v>
      </c>
      <c r="Q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2503.94</v>
      </c>
      <c r="R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2504.12</v>
      </c>
      <c r="S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2524.7199999999998</v>
      </c>
      <c r="T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2488.27</v>
      </c>
      <c r="U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2516.59</v>
      </c>
      <c r="V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2516.31</v>
      </c>
      <c r="W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2582.1999999999998</v>
      </c>
      <c r="X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2716.16</v>
      </c>
      <c r="Y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2563.6799999999998</v>
      </c>
    </row>
    <row r="147" spans="1:25" x14ac:dyDescent="0.2">
      <c r="A147" s="78">
        <f t="shared" si="5"/>
        <v>42816</v>
      </c>
      <c r="B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2472.8199999999997</v>
      </c>
      <c r="C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2499.94</v>
      </c>
      <c r="D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2546.12</v>
      </c>
      <c r="E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2567.77</v>
      </c>
      <c r="F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2567.77</v>
      </c>
      <c r="G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2546.2799999999997</v>
      </c>
      <c r="H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2500.69</v>
      </c>
      <c r="I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2610.1499999999996</v>
      </c>
      <c r="J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2499.02</v>
      </c>
      <c r="K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2559.58</v>
      </c>
      <c r="L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2524.17</v>
      </c>
      <c r="M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2517.8599999999997</v>
      </c>
      <c r="N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2503.1</v>
      </c>
      <c r="O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2495.9299999999998</v>
      </c>
      <c r="P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2495.69</v>
      </c>
      <c r="Q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2502.6</v>
      </c>
      <c r="R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2502.44</v>
      </c>
      <c r="S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2522.91</v>
      </c>
      <c r="T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2486.9399999999996</v>
      </c>
      <c r="U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2514.08</v>
      </c>
      <c r="V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2514.4</v>
      </c>
      <c r="W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2577.15</v>
      </c>
      <c r="X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2699.71</v>
      </c>
      <c r="Y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2533.19</v>
      </c>
    </row>
    <row r="148" spans="1:25" x14ac:dyDescent="0.2">
      <c r="A148" s="78">
        <f t="shared" si="5"/>
        <v>42817</v>
      </c>
      <c r="B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2459.46</v>
      </c>
      <c r="C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2519.75</v>
      </c>
      <c r="D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2546.69</v>
      </c>
      <c r="E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2568.1</v>
      </c>
      <c r="F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2568.1</v>
      </c>
      <c r="G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2546.54</v>
      </c>
      <c r="H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2500.92</v>
      </c>
      <c r="I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2611.1999999999998</v>
      </c>
      <c r="J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2499.1999999999998</v>
      </c>
      <c r="K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2559.35</v>
      </c>
      <c r="L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2524.14</v>
      </c>
      <c r="M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2479.98</v>
      </c>
      <c r="N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2480.46</v>
      </c>
      <c r="O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2480.46</v>
      </c>
      <c r="P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2480.41</v>
      </c>
      <c r="Q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2500.61</v>
      </c>
      <c r="R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2500.3999999999996</v>
      </c>
      <c r="S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2518.69</v>
      </c>
      <c r="T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2485.98</v>
      </c>
      <c r="U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2513.6499999999996</v>
      </c>
      <c r="V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2514.5299999999997</v>
      </c>
      <c r="W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2571.85</v>
      </c>
      <c r="X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2675.5299999999997</v>
      </c>
      <c r="Y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2559.08</v>
      </c>
    </row>
    <row r="149" spans="1:25" x14ac:dyDescent="0.2">
      <c r="A149" s="78">
        <f t="shared" si="5"/>
        <v>42818</v>
      </c>
      <c r="B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2459.63</v>
      </c>
      <c r="C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2533.2399999999998</v>
      </c>
      <c r="D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2561.31</v>
      </c>
      <c r="E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2591.27</v>
      </c>
      <c r="F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2591.1999999999998</v>
      </c>
      <c r="G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2546.89</v>
      </c>
      <c r="H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2500.92</v>
      </c>
      <c r="I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2611.19</v>
      </c>
      <c r="J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2527.86</v>
      </c>
      <c r="K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2614.92</v>
      </c>
      <c r="L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2559.56</v>
      </c>
      <c r="M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2466.0299999999997</v>
      </c>
      <c r="N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2466.13</v>
      </c>
      <c r="O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2466.06</v>
      </c>
      <c r="P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2466.08</v>
      </c>
      <c r="Q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2465.89</v>
      </c>
      <c r="R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2500.23</v>
      </c>
      <c r="S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2520.27</v>
      </c>
      <c r="T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2486.71</v>
      </c>
      <c r="U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2518.12</v>
      </c>
      <c r="V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2515.92</v>
      </c>
      <c r="W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2577.7399999999998</v>
      </c>
      <c r="X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2696.72</v>
      </c>
      <c r="Y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2558.8199999999997</v>
      </c>
    </row>
    <row r="150" spans="1:25" x14ac:dyDescent="0.2">
      <c r="A150" s="78">
        <f t="shared" si="5"/>
        <v>42819</v>
      </c>
      <c r="B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2456.39</v>
      </c>
      <c r="C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2539.1</v>
      </c>
      <c r="D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2554.67</v>
      </c>
      <c r="E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2562.56</v>
      </c>
      <c r="F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2562.48</v>
      </c>
      <c r="G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2538.63</v>
      </c>
      <c r="H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2523.86</v>
      </c>
      <c r="I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2483.9899999999998</v>
      </c>
      <c r="J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2512.5099999999998</v>
      </c>
      <c r="K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2548.1999999999998</v>
      </c>
      <c r="L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2518.41</v>
      </c>
      <c r="M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2518.19</v>
      </c>
      <c r="N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2517.94</v>
      </c>
      <c r="O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2668.95</v>
      </c>
      <c r="P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2665.41</v>
      </c>
      <c r="Q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2641.42</v>
      </c>
      <c r="R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2548.4299999999998</v>
      </c>
      <c r="S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2498.09</v>
      </c>
      <c r="T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2618.5500000000002</v>
      </c>
      <c r="U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2707.45</v>
      </c>
      <c r="V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2652.15</v>
      </c>
      <c r="W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2590.64</v>
      </c>
      <c r="X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2464.71</v>
      </c>
      <c r="Y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2595.75</v>
      </c>
    </row>
    <row r="151" spans="1:25" x14ac:dyDescent="0.2">
      <c r="A151" s="78">
        <f t="shared" si="5"/>
        <v>42820</v>
      </c>
      <c r="B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2456.16</v>
      </c>
      <c r="C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2523.63</v>
      </c>
      <c r="D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2562.5299999999997</v>
      </c>
      <c r="E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2562.5299999999997</v>
      </c>
      <c r="F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2562.41</v>
      </c>
      <c r="G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2538.7600000000002</v>
      </c>
      <c r="H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2488.31</v>
      </c>
      <c r="I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2462.6999999999998</v>
      </c>
      <c r="J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2494.3000000000002</v>
      </c>
      <c r="K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2564.0499999999997</v>
      </c>
      <c r="L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2572.9499999999998</v>
      </c>
      <c r="M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2572.6999999999998</v>
      </c>
      <c r="N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2597.6999999999998</v>
      </c>
      <c r="O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2624.8999999999996</v>
      </c>
      <c r="P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2575.89</v>
      </c>
      <c r="Q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2568.39</v>
      </c>
      <c r="R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2642.92</v>
      </c>
      <c r="S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2532.79</v>
      </c>
      <c r="T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2522.4499999999998</v>
      </c>
      <c r="U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2637.84</v>
      </c>
      <c r="V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2606</v>
      </c>
      <c r="W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2545.27</v>
      </c>
      <c r="X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2497.13</v>
      </c>
      <c r="Y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2536.3199999999997</v>
      </c>
    </row>
    <row r="152" spans="1:25" x14ac:dyDescent="0.2">
      <c r="A152" s="78">
        <f t="shared" si="5"/>
        <v>42821</v>
      </c>
      <c r="B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2459.5299999999997</v>
      </c>
      <c r="C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2532.9899999999998</v>
      </c>
      <c r="D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2561.1799999999998</v>
      </c>
      <c r="E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2591.2199999999998</v>
      </c>
      <c r="F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2591.37</v>
      </c>
      <c r="G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2568.36</v>
      </c>
      <c r="H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2520.29</v>
      </c>
      <c r="I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2625.7</v>
      </c>
      <c r="J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2545.4299999999998</v>
      </c>
      <c r="K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2639.91</v>
      </c>
      <c r="L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2597.77</v>
      </c>
      <c r="M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2467.0299999999997</v>
      </c>
      <c r="N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2472.81</v>
      </c>
      <c r="O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2472.6799999999998</v>
      </c>
      <c r="P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2467.2199999999998</v>
      </c>
      <c r="Q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2467.4499999999998</v>
      </c>
      <c r="R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2504.2799999999997</v>
      </c>
      <c r="S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2517.92</v>
      </c>
      <c r="T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2489.25</v>
      </c>
      <c r="U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2516.04</v>
      </c>
      <c r="V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2517.38</v>
      </c>
      <c r="W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2558.84</v>
      </c>
      <c r="X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2671.02</v>
      </c>
      <c r="Y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2526.81</v>
      </c>
    </row>
    <row r="153" spans="1:25" x14ac:dyDescent="0.2">
      <c r="A153" s="78">
        <f t="shared" si="5"/>
        <v>42822</v>
      </c>
      <c r="B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2481.02</v>
      </c>
      <c r="C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2494.35</v>
      </c>
      <c r="D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2519.61</v>
      </c>
      <c r="E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2532.77</v>
      </c>
      <c r="F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2532.85</v>
      </c>
      <c r="G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2519.65</v>
      </c>
      <c r="H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2470.81</v>
      </c>
      <c r="I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2611.0099999999998</v>
      </c>
      <c r="J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2498.8599999999997</v>
      </c>
      <c r="K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2580.83</v>
      </c>
      <c r="L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2558.42</v>
      </c>
      <c r="M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2505.75</v>
      </c>
      <c r="N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2483.44</v>
      </c>
      <c r="O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2483.88</v>
      </c>
      <c r="P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2468.4899999999998</v>
      </c>
      <c r="Q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2468.59</v>
      </c>
      <c r="R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2506.2199999999998</v>
      </c>
      <c r="S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2506.08</v>
      </c>
      <c r="T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2490.7399999999998</v>
      </c>
      <c r="U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2517.54</v>
      </c>
      <c r="V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2517.91</v>
      </c>
      <c r="W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2558.58</v>
      </c>
      <c r="X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2691.81</v>
      </c>
      <c r="Y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2555.14</v>
      </c>
    </row>
    <row r="154" spans="1:25" x14ac:dyDescent="0.2">
      <c r="A154" s="78">
        <f t="shared" si="5"/>
        <v>42823</v>
      </c>
      <c r="B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2470.6899999999996</v>
      </c>
      <c r="C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2533.0099999999998</v>
      </c>
      <c r="D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2519.73</v>
      </c>
      <c r="E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2546.92</v>
      </c>
      <c r="F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2547.0299999999997</v>
      </c>
      <c r="G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2533.35</v>
      </c>
      <c r="H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2495.33</v>
      </c>
      <c r="I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2665.0099999999998</v>
      </c>
      <c r="J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2499.7199999999998</v>
      </c>
      <c r="K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2581.7999999999997</v>
      </c>
      <c r="L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2559.62</v>
      </c>
      <c r="M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2508.88</v>
      </c>
      <c r="N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2484.62</v>
      </c>
      <c r="O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2467.6099999999997</v>
      </c>
      <c r="P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2477.71</v>
      </c>
      <c r="Q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2477.63</v>
      </c>
      <c r="R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2467.3599999999997</v>
      </c>
      <c r="S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2467.75</v>
      </c>
      <c r="T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2493.1099999999997</v>
      </c>
      <c r="U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2500.9899999999998</v>
      </c>
      <c r="V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2519.89</v>
      </c>
      <c r="W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2508.19</v>
      </c>
      <c r="X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2692.13</v>
      </c>
      <c r="Y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2563.4899999999998</v>
      </c>
    </row>
    <row r="155" spans="1:25" x14ac:dyDescent="0.2">
      <c r="A155" s="78">
        <f t="shared" ref="A155:A156" si="6">A118</f>
        <v>42824</v>
      </c>
      <c r="B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2470.14</v>
      </c>
      <c r="C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2494.09</v>
      </c>
      <c r="D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2532.88</v>
      </c>
      <c r="E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2546.6799999999998</v>
      </c>
      <c r="F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2546.91</v>
      </c>
      <c r="G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2532.98</v>
      </c>
      <c r="H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2494.8599999999997</v>
      </c>
      <c r="I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2595.8000000000002</v>
      </c>
      <c r="J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2521.29</v>
      </c>
      <c r="K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2588.98</v>
      </c>
      <c r="L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2581.25</v>
      </c>
      <c r="M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2468.2199999999998</v>
      </c>
      <c r="N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2467.3599999999997</v>
      </c>
      <c r="O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2472.1</v>
      </c>
      <c r="P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2498.08</v>
      </c>
      <c r="Q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2497.41</v>
      </c>
      <c r="R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2508.4899999999998</v>
      </c>
      <c r="S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2508.38</v>
      </c>
      <c r="T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2550.52</v>
      </c>
      <c r="U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2491.62</v>
      </c>
      <c r="V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2461.35</v>
      </c>
      <c r="W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2508.48</v>
      </c>
      <c r="X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2671.83</v>
      </c>
      <c r="Y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2519.56</v>
      </c>
    </row>
    <row r="156" spans="1:25" x14ac:dyDescent="0.2">
      <c r="A156" s="78">
        <f t="shared" si="6"/>
        <v>42825</v>
      </c>
      <c r="B156" s="135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2482.1</v>
      </c>
      <c r="C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2519.6999999999998</v>
      </c>
      <c r="D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2546.84</v>
      </c>
      <c r="E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2560.9699999999998</v>
      </c>
      <c r="F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2568.48</v>
      </c>
      <c r="G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2568.4899999999998</v>
      </c>
      <c r="H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2520.38</v>
      </c>
      <c r="I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2625.54</v>
      </c>
      <c r="J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2520.84</v>
      </c>
      <c r="K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2595.7799999999997</v>
      </c>
      <c r="L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2522.36</v>
      </c>
      <c r="M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2525.81</v>
      </c>
      <c r="N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2517.06</v>
      </c>
      <c r="O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2517.17</v>
      </c>
      <c r="P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2509.7399999999998</v>
      </c>
      <c r="Q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2508.86</v>
      </c>
      <c r="R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2503.17</v>
      </c>
      <c r="S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2502.39</v>
      </c>
      <c r="T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2474.66</v>
      </c>
      <c r="U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2489.2199999999998</v>
      </c>
      <c r="V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2461.4499999999998</v>
      </c>
      <c r="W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2577.16</v>
      </c>
      <c r="X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2686.3199999999997</v>
      </c>
      <c r="Y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2562.9899999999998</v>
      </c>
    </row>
    <row r="157" spans="1:25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s="89" customFormat="1" ht="19.5" customHeight="1" x14ac:dyDescent="0.25">
      <c r="A158" s="87" t="s">
        <v>146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</row>
    <row r="159" spans="1:25" x14ac:dyDescent="0.25">
      <c r="A159" s="86" t="s">
        <v>149</v>
      </c>
      <c r="B159" s="77"/>
      <c r="C159" s="77"/>
      <c r="D159" s="77"/>
    </row>
    <row r="160" spans="1:25" ht="12.75" x14ac:dyDescent="0.2">
      <c r="A160" s="175" t="s">
        <v>48</v>
      </c>
      <c r="B160" s="186" t="s">
        <v>121</v>
      </c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8"/>
    </row>
    <row r="161" spans="1:27" ht="12.75" x14ac:dyDescent="0.2">
      <c r="A161" s="176"/>
      <c r="B161" s="189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1"/>
    </row>
    <row r="162" spans="1:27" ht="12.75" customHeight="1" x14ac:dyDescent="0.2">
      <c r="A162" s="176"/>
      <c r="B162" s="178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0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7" ht="11.25" customHeight="1" x14ac:dyDescent="0.2">
      <c r="A163" s="177"/>
      <c r="B163" s="179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1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7" ht="15.75" customHeight="1" x14ac:dyDescent="0.2">
      <c r="A164" s="78">
        <f>A126</f>
        <v>42795</v>
      </c>
      <c r="B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3257.83</v>
      </c>
      <c r="C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3193.66</v>
      </c>
      <c r="D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3176.3999999999996</v>
      </c>
      <c r="E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3187.87</v>
      </c>
      <c r="F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3202.2699999999995</v>
      </c>
      <c r="G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3175.7599999999998</v>
      </c>
      <c r="H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3214.8599999999997</v>
      </c>
      <c r="I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3233.6499999999996</v>
      </c>
      <c r="J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3173.5199999999995</v>
      </c>
      <c r="K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3218.93</v>
      </c>
      <c r="L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3190.83</v>
      </c>
      <c r="M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3246.5899999999997</v>
      </c>
      <c r="N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3242.68</v>
      </c>
      <c r="O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3242.3799999999997</v>
      </c>
      <c r="P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3208.39</v>
      </c>
      <c r="Q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3206.5099999999998</v>
      </c>
      <c r="R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3256.52</v>
      </c>
      <c r="S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3300.6899999999996</v>
      </c>
      <c r="T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3399.3199999999997</v>
      </c>
      <c r="U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3407.5499999999997</v>
      </c>
      <c r="V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3393.1899999999996</v>
      </c>
      <c r="W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3439.8599999999997</v>
      </c>
      <c r="X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3595.6499999999996</v>
      </c>
      <c r="Y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3441.6499999999996</v>
      </c>
      <c r="AA164" s="79"/>
    </row>
    <row r="165" spans="1:27" x14ac:dyDescent="0.2">
      <c r="A165" s="78">
        <f>A164+1</f>
        <v>42796</v>
      </c>
      <c r="B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3198.24</v>
      </c>
      <c r="C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3192.3799999999997</v>
      </c>
      <c r="D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3197.8999999999996</v>
      </c>
      <c r="E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3197.97</v>
      </c>
      <c r="F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3198.49</v>
      </c>
      <c r="G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3178.37</v>
      </c>
      <c r="H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3197.5699999999997</v>
      </c>
      <c r="I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3270.1499999999996</v>
      </c>
      <c r="J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3187.66</v>
      </c>
      <c r="K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3244.68</v>
      </c>
      <c r="L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3244.8399999999997</v>
      </c>
      <c r="M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3256.2299999999996</v>
      </c>
      <c r="N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3194.0899999999997</v>
      </c>
      <c r="O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3177.72</v>
      </c>
      <c r="P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3181.66</v>
      </c>
      <c r="Q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3181.49</v>
      </c>
      <c r="R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3194.0099999999998</v>
      </c>
      <c r="S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3192.91</v>
      </c>
      <c r="T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3284.64</v>
      </c>
      <c r="U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3251.7099999999996</v>
      </c>
      <c r="V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3234.6</v>
      </c>
      <c r="W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3334.85</v>
      </c>
      <c r="X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3475.84</v>
      </c>
      <c r="Y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3320.91</v>
      </c>
    </row>
    <row r="166" spans="1:27" x14ac:dyDescent="0.2">
      <c r="A166" s="78">
        <f t="shared" ref="A166:A194" si="7">A165+1</f>
        <v>42797</v>
      </c>
      <c r="B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3212.0299999999997</v>
      </c>
      <c r="C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3204.8799999999997</v>
      </c>
      <c r="D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3248.3799999999997</v>
      </c>
      <c r="E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3248.41</v>
      </c>
      <c r="F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3249.0499999999997</v>
      </c>
      <c r="G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3205.54</v>
      </c>
      <c r="H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3205.5299999999997</v>
      </c>
      <c r="I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3263.3999999999996</v>
      </c>
      <c r="J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3224.5</v>
      </c>
      <c r="K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3320.72</v>
      </c>
      <c r="L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3320.7699999999995</v>
      </c>
      <c r="M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3200.49</v>
      </c>
      <c r="N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3193.9399999999996</v>
      </c>
      <c r="O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3193.74</v>
      </c>
      <c r="P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3224.1099999999997</v>
      </c>
      <c r="Q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3224.0299999999997</v>
      </c>
      <c r="R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3223.7599999999998</v>
      </c>
      <c r="S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3198.64</v>
      </c>
      <c r="T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3237.2299999999996</v>
      </c>
      <c r="U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3258.37</v>
      </c>
      <c r="V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3248.04</v>
      </c>
      <c r="W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3326.4599999999996</v>
      </c>
      <c r="X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3477.89</v>
      </c>
      <c r="Y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3319.12</v>
      </c>
    </row>
    <row r="167" spans="1:27" x14ac:dyDescent="0.2">
      <c r="A167" s="78">
        <f t="shared" si="7"/>
        <v>42798</v>
      </c>
      <c r="B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3225.9599999999996</v>
      </c>
      <c r="C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3236.12</v>
      </c>
      <c r="D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3252.9599999999996</v>
      </c>
      <c r="E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3253.0299999999997</v>
      </c>
      <c r="F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3253.64</v>
      </c>
      <c r="G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3212.5</v>
      </c>
      <c r="H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3202.2799999999997</v>
      </c>
      <c r="I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3228.0699999999997</v>
      </c>
      <c r="J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3354.5699999999997</v>
      </c>
      <c r="K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3184.79</v>
      </c>
      <c r="L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3185.18</v>
      </c>
      <c r="M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3184.97</v>
      </c>
      <c r="N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3184.68</v>
      </c>
      <c r="O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3476.8</v>
      </c>
      <c r="P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3462.62</v>
      </c>
      <c r="Q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3449.3999999999996</v>
      </c>
      <c r="R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3214.41</v>
      </c>
      <c r="S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3176.6</v>
      </c>
      <c r="T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3417.6</v>
      </c>
      <c r="U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3507.8</v>
      </c>
      <c r="V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3450.5699999999997</v>
      </c>
      <c r="W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3337.0499999999997</v>
      </c>
      <c r="X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3220.43</v>
      </c>
      <c r="Y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3347.7999999999997</v>
      </c>
    </row>
    <row r="168" spans="1:27" x14ac:dyDescent="0.2">
      <c r="A168" s="78">
        <f t="shared" si="7"/>
        <v>42799</v>
      </c>
      <c r="B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3223.0299999999997</v>
      </c>
      <c r="C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3235.7799999999997</v>
      </c>
      <c r="D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3252.12</v>
      </c>
      <c r="E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3252.1499999999996</v>
      </c>
      <c r="F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3253.12</v>
      </c>
      <c r="G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3212.0699999999997</v>
      </c>
      <c r="H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3196.7599999999998</v>
      </c>
      <c r="I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3225.4999999999995</v>
      </c>
      <c r="J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3347.6299999999997</v>
      </c>
      <c r="K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3198.5899999999997</v>
      </c>
      <c r="L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3222.1</v>
      </c>
      <c r="M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3222.1</v>
      </c>
      <c r="N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3221.5699999999997</v>
      </c>
      <c r="O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3394.3399999999997</v>
      </c>
      <c r="P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3359.8599999999997</v>
      </c>
      <c r="Q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3356.6499999999996</v>
      </c>
      <c r="R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3262.89</v>
      </c>
      <c r="S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3184.91</v>
      </c>
      <c r="T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3341.6499999999996</v>
      </c>
      <c r="U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3431.3199999999997</v>
      </c>
      <c r="V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3385.6699999999996</v>
      </c>
      <c r="W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3305.3199999999997</v>
      </c>
      <c r="X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3179.43</v>
      </c>
      <c r="Y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3320</v>
      </c>
    </row>
    <row r="169" spans="1:27" x14ac:dyDescent="0.2">
      <c r="A169" s="78">
        <f t="shared" si="7"/>
        <v>42800</v>
      </c>
      <c r="B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3194.4599999999996</v>
      </c>
      <c r="C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3232.9799999999996</v>
      </c>
      <c r="D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3279.3999999999996</v>
      </c>
      <c r="E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3295.71</v>
      </c>
      <c r="F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3278.99</v>
      </c>
      <c r="G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3248.6299999999997</v>
      </c>
      <c r="H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3178.7</v>
      </c>
      <c r="I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3321.4799999999996</v>
      </c>
      <c r="J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3236.89</v>
      </c>
      <c r="K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3319.3799999999997</v>
      </c>
      <c r="L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3319.54</v>
      </c>
      <c r="M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3241.0299999999997</v>
      </c>
      <c r="N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3241.8099999999995</v>
      </c>
      <c r="O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3241.3999999999996</v>
      </c>
      <c r="P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3224.24</v>
      </c>
      <c r="Q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3206.56</v>
      </c>
      <c r="R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3175.33</v>
      </c>
      <c r="S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3197.27</v>
      </c>
      <c r="T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3247.62</v>
      </c>
      <c r="U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3269.9799999999996</v>
      </c>
      <c r="V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3244.3999999999996</v>
      </c>
      <c r="W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3326.56</v>
      </c>
      <c r="X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3482.45</v>
      </c>
      <c r="Y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3316.42</v>
      </c>
    </row>
    <row r="170" spans="1:27" x14ac:dyDescent="0.2">
      <c r="A170" s="78">
        <f t="shared" si="7"/>
        <v>42801</v>
      </c>
      <c r="B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3193.77</v>
      </c>
      <c r="C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3233.45</v>
      </c>
      <c r="D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3279.7999999999997</v>
      </c>
      <c r="E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3296.21</v>
      </c>
      <c r="F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3279.72</v>
      </c>
      <c r="G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3248.5899999999997</v>
      </c>
      <c r="H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3192.3599999999997</v>
      </c>
      <c r="I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3371.1699999999996</v>
      </c>
      <c r="J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3278.29</v>
      </c>
      <c r="K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3387.7599999999998</v>
      </c>
      <c r="L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3338.6</v>
      </c>
      <c r="M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3193.7999999999997</v>
      </c>
      <c r="N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3193.31</v>
      </c>
      <c r="O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3192.9399999999996</v>
      </c>
      <c r="P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3192.8199999999997</v>
      </c>
      <c r="Q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3192.8999999999996</v>
      </c>
      <c r="R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3175.3799999999997</v>
      </c>
      <c r="S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3209.0899999999997</v>
      </c>
      <c r="T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3219.7</v>
      </c>
      <c r="U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3256.91</v>
      </c>
      <c r="V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3221.04</v>
      </c>
      <c r="W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3293.91</v>
      </c>
      <c r="X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3476.24</v>
      </c>
      <c r="Y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3281.45</v>
      </c>
    </row>
    <row r="171" spans="1:27" x14ac:dyDescent="0.2">
      <c r="A171" s="78">
        <f t="shared" si="7"/>
        <v>42802</v>
      </c>
      <c r="B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3174.6299999999997</v>
      </c>
      <c r="C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3252.8599999999997</v>
      </c>
      <c r="D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3327.0299999999997</v>
      </c>
      <c r="E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3326.85</v>
      </c>
      <c r="F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3326.79</v>
      </c>
      <c r="G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3297.97</v>
      </c>
      <c r="H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3270.41</v>
      </c>
      <c r="I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3236.66</v>
      </c>
      <c r="J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3214.3099999999995</v>
      </c>
      <c r="K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3415.05</v>
      </c>
      <c r="L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3318.9399999999996</v>
      </c>
      <c r="M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3318.89</v>
      </c>
      <c r="N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3338.6499999999996</v>
      </c>
      <c r="O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3354.58</v>
      </c>
      <c r="P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3352.93</v>
      </c>
      <c r="Q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3392.04</v>
      </c>
      <c r="R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3189.0199999999995</v>
      </c>
      <c r="S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3224.6099999999997</v>
      </c>
      <c r="T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3311.7299999999996</v>
      </c>
      <c r="U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3412.38</v>
      </c>
      <c r="V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3381.87</v>
      </c>
      <c r="W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3296.4799999999996</v>
      </c>
      <c r="X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3183.52</v>
      </c>
      <c r="Y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3347.5899999999997</v>
      </c>
    </row>
    <row r="172" spans="1:27" x14ac:dyDescent="0.2">
      <c r="A172" s="78">
        <f t="shared" si="7"/>
        <v>42803</v>
      </c>
      <c r="B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3190.6099999999997</v>
      </c>
      <c r="C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3233.8799999999997</v>
      </c>
      <c r="D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3280.21</v>
      </c>
      <c r="E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3296.64</v>
      </c>
      <c r="F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3296.81</v>
      </c>
      <c r="G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3264.41</v>
      </c>
      <c r="H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3206.1499999999996</v>
      </c>
      <c r="I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3355.2099999999996</v>
      </c>
      <c r="J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3251.0099999999998</v>
      </c>
      <c r="K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3358.75</v>
      </c>
      <c r="L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3303.56</v>
      </c>
      <c r="M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3225</v>
      </c>
      <c r="N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3194.1</v>
      </c>
      <c r="O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3212.1099999999997</v>
      </c>
      <c r="P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3212.12</v>
      </c>
      <c r="Q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3224.6299999999997</v>
      </c>
      <c r="R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3224.9399999999996</v>
      </c>
      <c r="S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3214.5499999999997</v>
      </c>
      <c r="T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3184.39</v>
      </c>
      <c r="U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3236.89</v>
      </c>
      <c r="V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3179.6899999999996</v>
      </c>
      <c r="W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3272.81</v>
      </c>
      <c r="X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3429.05</v>
      </c>
      <c r="Y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3274.99</v>
      </c>
    </row>
    <row r="173" spans="1:27" x14ac:dyDescent="0.2">
      <c r="A173" s="78">
        <f t="shared" si="7"/>
        <v>42804</v>
      </c>
      <c r="B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3178.87</v>
      </c>
      <c r="C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3264.3099999999995</v>
      </c>
      <c r="D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3280.3999999999996</v>
      </c>
      <c r="E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3296.7999999999997</v>
      </c>
      <c r="F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3296.9199999999996</v>
      </c>
      <c r="G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3264.62</v>
      </c>
      <c r="H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3205.74</v>
      </c>
      <c r="I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3354.0699999999997</v>
      </c>
      <c r="J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3250.4799999999996</v>
      </c>
      <c r="K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3319.9399999999996</v>
      </c>
      <c r="L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3293.6299999999997</v>
      </c>
      <c r="M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3202.47</v>
      </c>
      <c r="N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3199.5299999999997</v>
      </c>
      <c r="O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3211.4799999999996</v>
      </c>
      <c r="P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3211.47</v>
      </c>
      <c r="Q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3224.04</v>
      </c>
      <c r="R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3193.4799999999996</v>
      </c>
      <c r="S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3222.7999999999997</v>
      </c>
      <c r="T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3206.8099999999995</v>
      </c>
      <c r="U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3257.22</v>
      </c>
      <c r="V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3239.6099999999997</v>
      </c>
      <c r="W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3288.6899999999996</v>
      </c>
      <c r="X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3444.6</v>
      </c>
      <c r="Y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3302.71</v>
      </c>
    </row>
    <row r="174" spans="1:27" x14ac:dyDescent="0.2">
      <c r="A174" s="78">
        <f t="shared" si="7"/>
        <v>42805</v>
      </c>
      <c r="B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3218.87</v>
      </c>
      <c r="C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3219.8799999999997</v>
      </c>
      <c r="D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3252.89</v>
      </c>
      <c r="E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3252.72</v>
      </c>
      <c r="F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3270.0899999999997</v>
      </c>
      <c r="G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3252.58</v>
      </c>
      <c r="H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3203.9399999999996</v>
      </c>
      <c r="I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3222.87</v>
      </c>
      <c r="J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3362.16</v>
      </c>
      <c r="K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3221.3199999999997</v>
      </c>
      <c r="L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3221.5</v>
      </c>
      <c r="M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3221.3999999999996</v>
      </c>
      <c r="N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3262.68</v>
      </c>
      <c r="O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3402.4999999999995</v>
      </c>
      <c r="P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3361.5699999999997</v>
      </c>
      <c r="Q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3360.8399999999997</v>
      </c>
      <c r="R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3358.45</v>
      </c>
      <c r="S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3264.41</v>
      </c>
      <c r="T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3311.45</v>
      </c>
      <c r="U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3393.7099999999996</v>
      </c>
      <c r="V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3369.0699999999997</v>
      </c>
      <c r="W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3275.39</v>
      </c>
      <c r="X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3183.29</v>
      </c>
      <c r="Y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3320.3999999999996</v>
      </c>
    </row>
    <row r="175" spans="1:27" x14ac:dyDescent="0.2">
      <c r="A175" s="78">
        <f t="shared" si="7"/>
        <v>42806</v>
      </c>
      <c r="B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3219.4399999999996</v>
      </c>
      <c r="C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3219.93</v>
      </c>
      <c r="D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3252.7999999999997</v>
      </c>
      <c r="E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3252.8399999999997</v>
      </c>
      <c r="F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3270.2099999999996</v>
      </c>
      <c r="G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3252.7599999999998</v>
      </c>
      <c r="H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3203.81</v>
      </c>
      <c r="I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3212.16</v>
      </c>
      <c r="J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3269.6699999999996</v>
      </c>
      <c r="K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3338.08</v>
      </c>
      <c r="L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3299.3999999999996</v>
      </c>
      <c r="M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3281.04</v>
      </c>
      <c r="N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3308.96</v>
      </c>
      <c r="O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3369</v>
      </c>
      <c r="P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3347.95</v>
      </c>
      <c r="Q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3344.4599999999996</v>
      </c>
      <c r="R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3359.7999999999997</v>
      </c>
      <c r="S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3264.95</v>
      </c>
      <c r="T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3312.2299999999996</v>
      </c>
      <c r="U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3391.41</v>
      </c>
      <c r="V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3368.7299999999996</v>
      </c>
      <c r="W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3274.2099999999996</v>
      </c>
      <c r="X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3198.06</v>
      </c>
      <c r="Y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3320.64</v>
      </c>
    </row>
    <row r="176" spans="1:27" x14ac:dyDescent="0.2">
      <c r="A176" s="78">
        <f t="shared" si="7"/>
        <v>42807</v>
      </c>
      <c r="B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3178.37</v>
      </c>
      <c r="C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3233.4799999999996</v>
      </c>
      <c r="D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3279.72</v>
      </c>
      <c r="E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3296.3199999999997</v>
      </c>
      <c r="F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3295.7999999999997</v>
      </c>
      <c r="G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3263.43</v>
      </c>
      <c r="H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3226.2699999999995</v>
      </c>
      <c r="I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3353.5299999999997</v>
      </c>
      <c r="J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3236.18</v>
      </c>
      <c r="K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3292.54</v>
      </c>
      <c r="L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3267.66</v>
      </c>
      <c r="M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3239.39</v>
      </c>
      <c r="N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3175.47</v>
      </c>
      <c r="O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3192.79</v>
      </c>
      <c r="P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3210.8799999999997</v>
      </c>
      <c r="Q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3210.66</v>
      </c>
      <c r="R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3210.66</v>
      </c>
      <c r="S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3204.5299999999997</v>
      </c>
      <c r="T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3183.37</v>
      </c>
      <c r="U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3266.0599999999995</v>
      </c>
      <c r="V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3245.08</v>
      </c>
      <c r="W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3296.39</v>
      </c>
      <c r="X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3464.09</v>
      </c>
      <c r="Y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3309.31</v>
      </c>
    </row>
    <row r="177" spans="1:25" x14ac:dyDescent="0.2">
      <c r="A177" s="78">
        <f t="shared" si="7"/>
        <v>42808</v>
      </c>
      <c r="B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3194.83</v>
      </c>
      <c r="C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3233.1699999999996</v>
      </c>
      <c r="D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3279.2999999999997</v>
      </c>
      <c r="E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3295.91</v>
      </c>
      <c r="F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3295.8399999999997</v>
      </c>
      <c r="G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3279.8999999999996</v>
      </c>
      <c r="H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3227.3399999999997</v>
      </c>
      <c r="I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3371.4799999999996</v>
      </c>
      <c r="J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3237.04</v>
      </c>
      <c r="K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3338.5599999999995</v>
      </c>
      <c r="L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3293.7</v>
      </c>
      <c r="M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3228.2099999999996</v>
      </c>
      <c r="N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3176.3799999999997</v>
      </c>
      <c r="O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3176.2799999999997</v>
      </c>
      <c r="P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3187.83</v>
      </c>
      <c r="Q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3199.39</v>
      </c>
      <c r="R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3199.8999999999996</v>
      </c>
      <c r="S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3177.6699999999996</v>
      </c>
      <c r="T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3179.7</v>
      </c>
      <c r="U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3252.06</v>
      </c>
      <c r="V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3235.3399999999997</v>
      </c>
      <c r="W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3295.08</v>
      </c>
      <c r="X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3446.7799999999997</v>
      </c>
      <c r="Y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3305.18</v>
      </c>
    </row>
    <row r="178" spans="1:25" x14ac:dyDescent="0.2">
      <c r="A178" s="78">
        <f t="shared" si="7"/>
        <v>42809</v>
      </c>
      <c r="B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3178.04</v>
      </c>
      <c r="C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3232.8399999999997</v>
      </c>
      <c r="D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3278.8799999999997</v>
      </c>
      <c r="E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3312.35</v>
      </c>
      <c r="F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3312.5299999999997</v>
      </c>
      <c r="G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3279.0299999999997</v>
      </c>
      <c r="H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3226.7</v>
      </c>
      <c r="I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3388.45</v>
      </c>
      <c r="J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3263.5099999999998</v>
      </c>
      <c r="K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3337.5299999999997</v>
      </c>
      <c r="L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3268.06</v>
      </c>
      <c r="M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3252.49</v>
      </c>
      <c r="N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3228.1499999999996</v>
      </c>
      <c r="O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3228.35</v>
      </c>
      <c r="P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3228.0599999999995</v>
      </c>
      <c r="Q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3227.97</v>
      </c>
      <c r="R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3226.0899999999997</v>
      </c>
      <c r="S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3245.16</v>
      </c>
      <c r="T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3236.87</v>
      </c>
      <c r="U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3257.7</v>
      </c>
      <c r="V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3239.3199999999997</v>
      </c>
      <c r="W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3297.91</v>
      </c>
      <c r="X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3451.5199999999995</v>
      </c>
      <c r="Y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3307.68</v>
      </c>
    </row>
    <row r="179" spans="1:25" x14ac:dyDescent="0.2">
      <c r="A179" s="78">
        <f t="shared" si="7"/>
        <v>42810</v>
      </c>
      <c r="B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3177.58</v>
      </c>
      <c r="C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3247.29</v>
      </c>
      <c r="D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3278.5499999999997</v>
      </c>
      <c r="E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3312.2799999999997</v>
      </c>
      <c r="F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3312.2099999999996</v>
      </c>
      <c r="G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3278.85</v>
      </c>
      <c r="H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3225.7799999999997</v>
      </c>
      <c r="I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3353.7299999999996</v>
      </c>
      <c r="J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3211.41</v>
      </c>
      <c r="K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3292.8199999999997</v>
      </c>
      <c r="L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3267.58</v>
      </c>
      <c r="M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3255.85</v>
      </c>
      <c r="N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3231.0599999999995</v>
      </c>
      <c r="O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3230.37</v>
      </c>
      <c r="P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3229.4399999999996</v>
      </c>
      <c r="Q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3229.25</v>
      </c>
      <c r="R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3223.7999999999997</v>
      </c>
      <c r="S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3242.04</v>
      </c>
      <c r="T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3239.66</v>
      </c>
      <c r="U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3278.5699999999997</v>
      </c>
      <c r="V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3237.8199999999997</v>
      </c>
      <c r="W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3285.74</v>
      </c>
      <c r="X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3453.45</v>
      </c>
      <c r="Y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3287.1</v>
      </c>
    </row>
    <row r="180" spans="1:25" x14ac:dyDescent="0.2">
      <c r="A180" s="78">
        <f t="shared" si="7"/>
        <v>42811</v>
      </c>
      <c r="B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3178.0899999999997</v>
      </c>
      <c r="C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3247.16</v>
      </c>
      <c r="D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3303.49</v>
      </c>
      <c r="E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3312.0699999999997</v>
      </c>
      <c r="F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3311.89</v>
      </c>
      <c r="G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3278.04</v>
      </c>
      <c r="H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3225.91</v>
      </c>
      <c r="I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3353.04</v>
      </c>
      <c r="J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3223.95</v>
      </c>
      <c r="K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3292.99</v>
      </c>
      <c r="L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3268.0699999999997</v>
      </c>
      <c r="M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3257.5899999999997</v>
      </c>
      <c r="N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3231.2</v>
      </c>
      <c r="O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3230.9199999999996</v>
      </c>
      <c r="P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3229.25</v>
      </c>
      <c r="Q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3227.62</v>
      </c>
      <c r="R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3227.41</v>
      </c>
      <c r="S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3251.72</v>
      </c>
      <c r="T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3208.2499999999995</v>
      </c>
      <c r="U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3239.93</v>
      </c>
      <c r="V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3241.24</v>
      </c>
      <c r="W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3304.4199999999996</v>
      </c>
      <c r="X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3449.13</v>
      </c>
      <c r="Y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3283.8999999999996</v>
      </c>
    </row>
    <row r="181" spans="1:25" x14ac:dyDescent="0.2">
      <c r="A181" s="78">
        <f t="shared" si="7"/>
        <v>42812</v>
      </c>
      <c r="B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3191.5899999999997</v>
      </c>
      <c r="C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3235.5499999999997</v>
      </c>
      <c r="D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3297.6299999999997</v>
      </c>
      <c r="E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3297.68</v>
      </c>
      <c r="F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3297.3199999999997</v>
      </c>
      <c r="G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3270.33</v>
      </c>
      <c r="H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3212.1299999999997</v>
      </c>
      <c r="I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3175.04</v>
      </c>
      <c r="J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3219.99</v>
      </c>
      <c r="K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3246.2699999999995</v>
      </c>
      <c r="L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3222.2599999999998</v>
      </c>
      <c r="M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3198.93</v>
      </c>
      <c r="N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3199.0099999999998</v>
      </c>
      <c r="O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3397.1</v>
      </c>
      <c r="P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3395.2699999999995</v>
      </c>
      <c r="Q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3381</v>
      </c>
      <c r="R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3265.06</v>
      </c>
      <c r="S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3185.5199999999995</v>
      </c>
      <c r="T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3352.12</v>
      </c>
      <c r="U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3423.41</v>
      </c>
      <c r="V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3384.2699999999995</v>
      </c>
      <c r="W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3316.18</v>
      </c>
      <c r="X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3201.97</v>
      </c>
      <c r="Y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3330.24</v>
      </c>
    </row>
    <row r="182" spans="1:25" x14ac:dyDescent="0.2">
      <c r="A182" s="78">
        <f t="shared" si="7"/>
        <v>42813</v>
      </c>
      <c r="B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3204.0699999999997</v>
      </c>
      <c r="C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3235.9399999999996</v>
      </c>
      <c r="D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3252.58</v>
      </c>
      <c r="E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3297.5599999999995</v>
      </c>
      <c r="F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3297.5899999999997</v>
      </c>
      <c r="G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3269.91</v>
      </c>
      <c r="H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3252.89</v>
      </c>
      <c r="I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3212.43</v>
      </c>
      <c r="J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3216.2499999999995</v>
      </c>
      <c r="K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3281.3999999999996</v>
      </c>
      <c r="L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3247.0699999999997</v>
      </c>
      <c r="M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3247.2099999999996</v>
      </c>
      <c r="N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3246.9199999999996</v>
      </c>
      <c r="O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3360.52</v>
      </c>
      <c r="P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3360.2299999999996</v>
      </c>
      <c r="Q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3341.89</v>
      </c>
      <c r="R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3280.7699999999995</v>
      </c>
      <c r="S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3222.9799999999996</v>
      </c>
      <c r="T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3341.1</v>
      </c>
      <c r="U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3438.5299999999997</v>
      </c>
      <c r="V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3382.42</v>
      </c>
      <c r="W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3323.77</v>
      </c>
      <c r="X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3184.85</v>
      </c>
      <c r="Y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3310.71</v>
      </c>
    </row>
    <row r="183" spans="1:25" x14ac:dyDescent="0.2">
      <c r="A183" s="78">
        <f t="shared" si="7"/>
        <v>42814</v>
      </c>
      <c r="B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3191.5499999999997</v>
      </c>
      <c r="C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3264.06</v>
      </c>
      <c r="D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3304.85</v>
      </c>
      <c r="E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3313.54</v>
      </c>
      <c r="F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3313.43</v>
      </c>
      <c r="G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3279.7999999999997</v>
      </c>
      <c r="H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3227.0199999999995</v>
      </c>
      <c r="I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3354.3799999999997</v>
      </c>
      <c r="J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3224.3599999999997</v>
      </c>
      <c r="K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3293.37</v>
      </c>
      <c r="L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3252.3999999999996</v>
      </c>
      <c r="M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3239.7999999999997</v>
      </c>
      <c r="N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3229.68</v>
      </c>
      <c r="O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3220.87</v>
      </c>
      <c r="P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3220.1299999999997</v>
      </c>
      <c r="Q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3227.5699999999997</v>
      </c>
      <c r="R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3227.5999999999995</v>
      </c>
      <c r="S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3251.0599999999995</v>
      </c>
      <c r="T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3209.62</v>
      </c>
      <c r="U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3242.9399999999996</v>
      </c>
      <c r="V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3242.89</v>
      </c>
      <c r="W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3318.2999999999997</v>
      </c>
      <c r="X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3448.9799999999996</v>
      </c>
      <c r="Y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3284.1099999999997</v>
      </c>
    </row>
    <row r="184" spans="1:25" x14ac:dyDescent="0.2">
      <c r="A184" s="78">
        <f t="shared" si="7"/>
        <v>42815</v>
      </c>
      <c r="B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3192.6299999999997</v>
      </c>
      <c r="C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3225.56</v>
      </c>
      <c r="D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3263.2</v>
      </c>
      <c r="E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3279.1099999999997</v>
      </c>
      <c r="F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3278.9799999999996</v>
      </c>
      <c r="G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3279.1</v>
      </c>
      <c r="H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3191.67</v>
      </c>
      <c r="I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3354.2999999999997</v>
      </c>
      <c r="J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3224.1</v>
      </c>
      <c r="K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3293.6899999999996</v>
      </c>
      <c r="L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3252.8099999999995</v>
      </c>
      <c r="M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3241.7299999999996</v>
      </c>
      <c r="N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3231.93</v>
      </c>
      <c r="O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3223.0299999999997</v>
      </c>
      <c r="P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3221.6699999999996</v>
      </c>
      <c r="Q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3229.74</v>
      </c>
      <c r="R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3229.95</v>
      </c>
      <c r="S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3253.8399999999997</v>
      </c>
      <c r="T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3211.5699999999997</v>
      </c>
      <c r="U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3244.41</v>
      </c>
      <c r="V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3244.0899999999997</v>
      </c>
      <c r="W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3320.5099999999998</v>
      </c>
      <c r="X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3475.89</v>
      </c>
      <c r="Y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3299.0299999999997</v>
      </c>
    </row>
    <row r="185" spans="1:25" x14ac:dyDescent="0.2">
      <c r="A185" s="78">
        <f t="shared" si="7"/>
        <v>42816</v>
      </c>
      <c r="B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3193.64</v>
      </c>
      <c r="C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3225.1</v>
      </c>
      <c r="D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3278.66</v>
      </c>
      <c r="E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3303.7699999999995</v>
      </c>
      <c r="F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3303.7699999999995</v>
      </c>
      <c r="G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3278.85</v>
      </c>
      <c r="H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3225.97</v>
      </c>
      <c r="I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3352.93</v>
      </c>
      <c r="J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3224.0299999999997</v>
      </c>
      <c r="K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3294.2799999999997</v>
      </c>
      <c r="L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3253.21</v>
      </c>
      <c r="M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3245.8799999999997</v>
      </c>
      <c r="N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3228.7699999999995</v>
      </c>
      <c r="O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3220.45</v>
      </c>
      <c r="P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3220.1699999999996</v>
      </c>
      <c r="Q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3228.18</v>
      </c>
      <c r="R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3228.0099999999998</v>
      </c>
      <c r="S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3251.75</v>
      </c>
      <c r="T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3210.0299999999997</v>
      </c>
      <c r="U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3241.5</v>
      </c>
      <c r="V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3241.87</v>
      </c>
      <c r="W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3314.66</v>
      </c>
      <c r="X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3456.8099999999995</v>
      </c>
      <c r="Y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3263.6699999999996</v>
      </c>
    </row>
    <row r="186" spans="1:25" x14ac:dyDescent="0.2">
      <c r="A186" s="78">
        <f t="shared" si="7"/>
        <v>42817</v>
      </c>
      <c r="B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3178.1499999999996</v>
      </c>
      <c r="C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3248.08</v>
      </c>
      <c r="D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3279.33</v>
      </c>
      <c r="E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3304.16</v>
      </c>
      <c r="F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3304.16</v>
      </c>
      <c r="G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3279.1499999999996</v>
      </c>
      <c r="H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3226.24</v>
      </c>
      <c r="I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3354.1499999999996</v>
      </c>
      <c r="J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3224.25</v>
      </c>
      <c r="K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3294.0099999999998</v>
      </c>
      <c r="L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3253.17</v>
      </c>
      <c r="M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3201.95</v>
      </c>
      <c r="N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3202.5099999999998</v>
      </c>
      <c r="O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3202.5099999999998</v>
      </c>
      <c r="P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3202.45</v>
      </c>
      <c r="Q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3225.8799999999997</v>
      </c>
      <c r="R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3225.64</v>
      </c>
      <c r="S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3246.85</v>
      </c>
      <c r="T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3208.91</v>
      </c>
      <c r="U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3240.9999999999995</v>
      </c>
      <c r="V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3242.0199999999995</v>
      </c>
      <c r="W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3308.5099999999998</v>
      </c>
      <c r="X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3428.76</v>
      </c>
      <c r="Y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3293.7</v>
      </c>
    </row>
    <row r="187" spans="1:25" x14ac:dyDescent="0.2">
      <c r="A187" s="78">
        <f t="shared" si="7"/>
        <v>42818</v>
      </c>
      <c r="B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3178.35</v>
      </c>
      <c r="C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3263.72</v>
      </c>
      <c r="D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3296.2799999999997</v>
      </c>
      <c r="E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3331.0299999999997</v>
      </c>
      <c r="F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3330.95</v>
      </c>
      <c r="G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3279.56</v>
      </c>
      <c r="H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3226.24</v>
      </c>
      <c r="I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3354.1299999999997</v>
      </c>
      <c r="J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3257.49</v>
      </c>
      <c r="K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3358.47</v>
      </c>
      <c r="L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3294.25</v>
      </c>
      <c r="M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3185.77</v>
      </c>
      <c r="N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3185.89</v>
      </c>
      <c r="O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3185.81</v>
      </c>
      <c r="P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3185.83</v>
      </c>
      <c r="Q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3185.6</v>
      </c>
      <c r="R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3225.4399999999996</v>
      </c>
      <c r="S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3248.68</v>
      </c>
      <c r="T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3209.7599999999998</v>
      </c>
      <c r="U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3246.1899999999996</v>
      </c>
      <c r="V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3243.6299999999997</v>
      </c>
      <c r="W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3315.3399999999997</v>
      </c>
      <c r="X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3453.34</v>
      </c>
      <c r="Y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3293.3999999999996</v>
      </c>
    </row>
    <row r="188" spans="1:25" x14ac:dyDescent="0.2">
      <c r="A188" s="78">
        <f t="shared" si="7"/>
        <v>42819</v>
      </c>
      <c r="B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3174.5899999999997</v>
      </c>
      <c r="C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3270.5199999999995</v>
      </c>
      <c r="D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3288.58</v>
      </c>
      <c r="E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3297.7299999999996</v>
      </c>
      <c r="F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3297.64</v>
      </c>
      <c r="G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3269.97</v>
      </c>
      <c r="H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3252.85</v>
      </c>
      <c r="I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3206.6</v>
      </c>
      <c r="J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3239.6899999999996</v>
      </c>
      <c r="K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3281.08</v>
      </c>
      <c r="L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3246.5199999999995</v>
      </c>
      <c r="M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3246.2699999999995</v>
      </c>
      <c r="N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3245.99</v>
      </c>
      <c r="O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3421.14</v>
      </c>
      <c r="P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3417.0199999999995</v>
      </c>
      <c r="Q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3389.2</v>
      </c>
      <c r="R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3281.35</v>
      </c>
      <c r="S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3222.9599999999996</v>
      </c>
      <c r="T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3362.6699999999996</v>
      </c>
      <c r="U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3465.79</v>
      </c>
      <c r="V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3401.6499999999996</v>
      </c>
      <c r="W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3330.2999999999997</v>
      </c>
      <c r="X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3184.24</v>
      </c>
      <c r="Y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3336.2299999999996</v>
      </c>
    </row>
    <row r="189" spans="1:25" x14ac:dyDescent="0.2">
      <c r="A189" s="78">
        <f t="shared" si="7"/>
        <v>42820</v>
      </c>
      <c r="B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3174.3199999999997</v>
      </c>
      <c r="C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3252.58</v>
      </c>
      <c r="D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3297.7</v>
      </c>
      <c r="E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3297.7</v>
      </c>
      <c r="F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3297.5599999999995</v>
      </c>
      <c r="G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3270.1299999999997</v>
      </c>
      <c r="H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3211.6099999999997</v>
      </c>
      <c r="I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3181.91</v>
      </c>
      <c r="J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3218.56</v>
      </c>
      <c r="K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3299.47</v>
      </c>
      <c r="L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3309.7799999999997</v>
      </c>
      <c r="M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3309.5</v>
      </c>
      <c r="N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3338.49</v>
      </c>
      <c r="O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3370.04</v>
      </c>
      <c r="P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3313.1899999999996</v>
      </c>
      <c r="Q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3304.5</v>
      </c>
      <c r="R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3390.9399999999996</v>
      </c>
      <c r="S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3263.2</v>
      </c>
      <c r="T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3251.2099999999996</v>
      </c>
      <c r="U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3385.0499999999997</v>
      </c>
      <c r="V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3348.12</v>
      </c>
      <c r="W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3277.68</v>
      </c>
      <c r="X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3221.8499999999995</v>
      </c>
      <c r="Y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3267.2999999999997</v>
      </c>
    </row>
    <row r="190" spans="1:25" x14ac:dyDescent="0.2">
      <c r="A190" s="78">
        <f t="shared" si="7"/>
        <v>42821</v>
      </c>
      <c r="B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3178.2299999999996</v>
      </c>
      <c r="C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3263.4399999999996</v>
      </c>
      <c r="D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3296.1299999999997</v>
      </c>
      <c r="E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3330.9799999999996</v>
      </c>
      <c r="F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3331.1499999999996</v>
      </c>
      <c r="G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3304.46</v>
      </c>
      <c r="H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3248.71</v>
      </c>
      <c r="I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3370.97</v>
      </c>
      <c r="J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3277.87</v>
      </c>
      <c r="K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3387.45</v>
      </c>
      <c r="L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3338.5699999999997</v>
      </c>
      <c r="M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3186.93</v>
      </c>
      <c r="N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3193.6299999999997</v>
      </c>
      <c r="O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3193.49</v>
      </c>
      <c r="P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3187.1499999999996</v>
      </c>
      <c r="Q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3187.4199999999996</v>
      </c>
      <c r="R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3230.14</v>
      </c>
      <c r="S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3245.9599999999996</v>
      </c>
      <c r="T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3212.7099999999996</v>
      </c>
      <c r="U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3243.7799999999997</v>
      </c>
      <c r="V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3245.33</v>
      </c>
      <c r="W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3293.42</v>
      </c>
      <c r="X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3423.54</v>
      </c>
      <c r="Y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3256.2699999999995</v>
      </c>
    </row>
    <row r="191" spans="1:25" x14ac:dyDescent="0.2">
      <c r="A191" s="78">
        <f t="shared" si="7"/>
        <v>42822</v>
      </c>
      <c r="B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3203.16</v>
      </c>
      <c r="C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3218.6099999999997</v>
      </c>
      <c r="D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3247.92</v>
      </c>
      <c r="E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3263.1899999999996</v>
      </c>
      <c r="F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3263.2799999999997</v>
      </c>
      <c r="G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3247.97</v>
      </c>
      <c r="H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3191.3199999999997</v>
      </c>
      <c r="I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3353.93</v>
      </c>
      <c r="J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3223.85</v>
      </c>
      <c r="K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3318.93</v>
      </c>
      <c r="L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3292.9399999999996</v>
      </c>
      <c r="M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3231.8399999999997</v>
      </c>
      <c r="N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3205.9599999999996</v>
      </c>
      <c r="O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3206.47</v>
      </c>
      <c r="P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3188.62</v>
      </c>
      <c r="Q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3188.74</v>
      </c>
      <c r="R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3232.39</v>
      </c>
      <c r="S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3232.22</v>
      </c>
      <c r="T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3214.43</v>
      </c>
      <c r="U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3245.5099999999998</v>
      </c>
      <c r="V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3245.95</v>
      </c>
      <c r="W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3293.1099999999997</v>
      </c>
      <c r="X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3447.6499999999996</v>
      </c>
      <c r="Y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3289.1299999999997</v>
      </c>
    </row>
    <row r="192" spans="1:25" x14ac:dyDescent="0.2">
      <c r="A192" s="78">
        <f t="shared" si="7"/>
        <v>42823</v>
      </c>
      <c r="B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3191.18</v>
      </c>
      <c r="C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3263.45</v>
      </c>
      <c r="D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3248.06</v>
      </c>
      <c r="E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3279.5899999999997</v>
      </c>
      <c r="F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3279.72</v>
      </c>
      <c r="G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3263.8499999999995</v>
      </c>
      <c r="H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3219.7499999999995</v>
      </c>
      <c r="I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3416.5599999999995</v>
      </c>
      <c r="J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3224.85</v>
      </c>
      <c r="K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3320.0499999999997</v>
      </c>
      <c r="L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3294.33</v>
      </c>
      <c r="M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3235.47</v>
      </c>
      <c r="N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3207.33</v>
      </c>
      <c r="O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3187.6</v>
      </c>
      <c r="P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3199.3199999999997</v>
      </c>
      <c r="Q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3199.2299999999996</v>
      </c>
      <c r="R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3187.3199999999997</v>
      </c>
      <c r="S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3187.7599999999998</v>
      </c>
      <c r="T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3217.18</v>
      </c>
      <c r="U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3226.3199999999997</v>
      </c>
      <c r="V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3248.25</v>
      </c>
      <c r="W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3234.68</v>
      </c>
      <c r="X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3448.0199999999995</v>
      </c>
      <c r="Y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3298.8099999999995</v>
      </c>
    </row>
    <row r="193" spans="1:27" x14ac:dyDescent="0.2">
      <c r="A193" s="78">
        <f t="shared" si="7"/>
        <v>42824</v>
      </c>
      <c r="B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3190.54</v>
      </c>
      <c r="C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3218.3199999999997</v>
      </c>
      <c r="D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3263.3099999999995</v>
      </c>
      <c r="E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3279.3099999999995</v>
      </c>
      <c r="F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3279.58</v>
      </c>
      <c r="G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3263.43</v>
      </c>
      <c r="H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3219.21</v>
      </c>
      <c r="I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3336.2799999999997</v>
      </c>
      <c r="J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3249.87</v>
      </c>
      <c r="K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3328.37</v>
      </c>
      <c r="L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3319.41</v>
      </c>
      <c r="M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3188.31</v>
      </c>
      <c r="N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3187.3199999999997</v>
      </c>
      <c r="O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3192.81</v>
      </c>
      <c r="P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3222.95</v>
      </c>
      <c r="Q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3222.1699999999996</v>
      </c>
      <c r="R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3235.0199999999995</v>
      </c>
      <c r="S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3234.89</v>
      </c>
      <c r="T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3283.7699999999995</v>
      </c>
      <c r="U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3215.4599999999996</v>
      </c>
      <c r="V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3180.3399999999997</v>
      </c>
      <c r="W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3235.0099999999998</v>
      </c>
      <c r="X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3424.47</v>
      </c>
      <c r="Y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3247.8599999999997</v>
      </c>
    </row>
    <row r="194" spans="1:27" x14ac:dyDescent="0.2">
      <c r="A194" s="78">
        <f t="shared" si="7"/>
        <v>42825</v>
      </c>
      <c r="B194" s="135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3204.4199999999996</v>
      </c>
      <c r="C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3248.0199999999995</v>
      </c>
      <c r="D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3279.5099999999998</v>
      </c>
      <c r="E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3295.89</v>
      </c>
      <c r="F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3304.6</v>
      </c>
      <c r="G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3304.62</v>
      </c>
      <c r="H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3248.8099999999995</v>
      </c>
      <c r="I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3370.79</v>
      </c>
      <c r="J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3249.35</v>
      </c>
      <c r="K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3336.2699999999995</v>
      </c>
      <c r="L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3251.1099999999997</v>
      </c>
      <c r="M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3255.1099999999997</v>
      </c>
      <c r="N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3244.9599999999996</v>
      </c>
      <c r="O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3245.0899999999997</v>
      </c>
      <c r="P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3236.47</v>
      </c>
      <c r="Q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3235.4399999999996</v>
      </c>
      <c r="R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3228.85</v>
      </c>
      <c r="S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3227.9399999999996</v>
      </c>
      <c r="T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3195.7799999999997</v>
      </c>
      <c r="U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3212.6699999999996</v>
      </c>
      <c r="V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3180.45</v>
      </c>
      <c r="W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3314.67</v>
      </c>
      <c r="X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3441.2799999999997</v>
      </c>
      <c r="Y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3298.2299999999996</v>
      </c>
    </row>
    <row r="195" spans="1:27" x14ac:dyDescent="0.2">
      <c r="A195" s="90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91"/>
    </row>
    <row r="196" spans="1:27" x14ac:dyDescent="0.25">
      <c r="A196" s="86" t="s">
        <v>150</v>
      </c>
      <c r="B196" s="77"/>
      <c r="C196" s="77"/>
      <c r="D196" s="77"/>
    </row>
    <row r="197" spans="1:27" ht="12.75" x14ac:dyDescent="0.2">
      <c r="A197" s="175" t="s">
        <v>48</v>
      </c>
      <c r="B197" s="186" t="s">
        <v>121</v>
      </c>
      <c r="C197" s="187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8"/>
    </row>
    <row r="198" spans="1:27" ht="12.75" x14ac:dyDescent="0.2">
      <c r="A198" s="176"/>
      <c r="B198" s="189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1"/>
    </row>
    <row r="199" spans="1:27" ht="12.75" customHeight="1" x14ac:dyDescent="0.2">
      <c r="A199" s="176"/>
      <c r="B199" s="178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0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7" ht="11.25" customHeight="1" x14ac:dyDescent="0.2">
      <c r="A200" s="177"/>
      <c r="B200" s="179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1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7" ht="15.75" customHeight="1" x14ac:dyDescent="0.2">
      <c r="A201" s="78">
        <f>A164</f>
        <v>42795</v>
      </c>
      <c r="B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3242.45</v>
      </c>
      <c r="C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3179.41</v>
      </c>
      <c r="D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3162.46</v>
      </c>
      <c r="E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3173.72</v>
      </c>
      <c r="F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3187.87</v>
      </c>
      <c r="G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3161.83</v>
      </c>
      <c r="H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3200.2299999999996</v>
      </c>
      <c r="I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3218.7</v>
      </c>
      <c r="J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3159.62</v>
      </c>
      <c r="K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3204.24</v>
      </c>
      <c r="L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3176.6299999999997</v>
      </c>
      <c r="M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3231.41</v>
      </c>
      <c r="N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3227.56</v>
      </c>
      <c r="O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3227.2699999999995</v>
      </c>
      <c r="P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3193.8799999999997</v>
      </c>
      <c r="Q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3192.04</v>
      </c>
      <c r="R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3241.16</v>
      </c>
      <c r="S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3284.5599999999995</v>
      </c>
      <c r="T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3381.45</v>
      </c>
      <c r="U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3389.5299999999997</v>
      </c>
      <c r="V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3375.4199999999996</v>
      </c>
      <c r="W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3421.2699999999995</v>
      </c>
      <c r="X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3574.31</v>
      </c>
      <c r="Y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3423.0299999999997</v>
      </c>
      <c r="AA201" s="79"/>
    </row>
    <row r="202" spans="1:27" x14ac:dyDescent="0.2">
      <c r="A202" s="78">
        <f>A201+1</f>
        <v>42796</v>
      </c>
      <c r="B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3183.91</v>
      </c>
      <c r="C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3178.1499999999996</v>
      </c>
      <c r="D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3183.58</v>
      </c>
      <c r="E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3183.6499999999996</v>
      </c>
      <c r="F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3184.1499999999996</v>
      </c>
      <c r="G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3164.39</v>
      </c>
      <c r="H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3183.2499999999995</v>
      </c>
      <c r="I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3254.5499999999997</v>
      </c>
      <c r="J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3173.5199999999995</v>
      </c>
      <c r="K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3229.5299999999997</v>
      </c>
      <c r="L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3229.6899999999996</v>
      </c>
      <c r="M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3240.8799999999997</v>
      </c>
      <c r="N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3179.83</v>
      </c>
      <c r="O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3163.75</v>
      </c>
      <c r="P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3167.62</v>
      </c>
      <c r="Q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3167.46</v>
      </c>
      <c r="R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3179.7599999999998</v>
      </c>
      <c r="S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3178.68</v>
      </c>
      <c r="T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3268.79</v>
      </c>
      <c r="U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3236.4399999999996</v>
      </c>
      <c r="V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3219.6299999999997</v>
      </c>
      <c r="W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3318.1099999999997</v>
      </c>
      <c r="X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3456.62</v>
      </c>
      <c r="Y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3304.42</v>
      </c>
    </row>
    <row r="203" spans="1:27" x14ac:dyDescent="0.2">
      <c r="A203" s="78">
        <f t="shared" ref="A203:A231" si="8">A202+1</f>
        <v>42797</v>
      </c>
      <c r="B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3197.4599999999996</v>
      </c>
      <c r="C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3190.43</v>
      </c>
      <c r="D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3233.16</v>
      </c>
      <c r="E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3233.2</v>
      </c>
      <c r="F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3233.83</v>
      </c>
      <c r="G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3191.08</v>
      </c>
      <c r="H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3191.0699999999997</v>
      </c>
      <c r="I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3247.93</v>
      </c>
      <c r="J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3209.7099999999996</v>
      </c>
      <c r="K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3304.2299999999996</v>
      </c>
      <c r="L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3304.2799999999997</v>
      </c>
      <c r="M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3186.12</v>
      </c>
      <c r="N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3179.68</v>
      </c>
      <c r="O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3179.5</v>
      </c>
      <c r="P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3209.3199999999997</v>
      </c>
      <c r="Q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3209.25</v>
      </c>
      <c r="R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3208.9799999999996</v>
      </c>
      <c r="S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3184.2999999999997</v>
      </c>
      <c r="T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3222.22</v>
      </c>
      <c r="U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3242.9799999999996</v>
      </c>
      <c r="V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3232.8399999999997</v>
      </c>
      <c r="W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3309.87</v>
      </c>
      <c r="X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3458.63</v>
      </c>
      <c r="Y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3302.66</v>
      </c>
    </row>
    <row r="204" spans="1:27" x14ac:dyDescent="0.2">
      <c r="A204" s="78">
        <f t="shared" si="8"/>
        <v>42798</v>
      </c>
      <c r="B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3211.14</v>
      </c>
      <c r="C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3221.12</v>
      </c>
      <c r="D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3237.6699999999996</v>
      </c>
      <c r="E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3237.7299999999996</v>
      </c>
      <c r="F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3238.33</v>
      </c>
      <c r="G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3197.9199999999996</v>
      </c>
      <c r="H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3187.8799999999997</v>
      </c>
      <c r="I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3213.2099999999996</v>
      </c>
      <c r="J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3337.4799999999996</v>
      </c>
      <c r="K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3170.7</v>
      </c>
      <c r="L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3171.08</v>
      </c>
      <c r="M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3170.87</v>
      </c>
      <c r="N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3170.5899999999997</v>
      </c>
      <c r="O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3457.56</v>
      </c>
      <c r="P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3443.63</v>
      </c>
      <c r="Q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3430.6499999999996</v>
      </c>
      <c r="R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3199.79</v>
      </c>
      <c r="S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3162.6499999999996</v>
      </c>
      <c r="T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3399.3999999999996</v>
      </c>
      <c r="U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3488.02</v>
      </c>
      <c r="V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3431.79</v>
      </c>
      <c r="W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3320.27</v>
      </c>
      <c r="X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3205.71</v>
      </c>
      <c r="Y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3330.83</v>
      </c>
    </row>
    <row r="205" spans="1:27" x14ac:dyDescent="0.2">
      <c r="A205" s="78">
        <f t="shared" si="8"/>
        <v>42799</v>
      </c>
      <c r="B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3208.2699999999995</v>
      </c>
      <c r="C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3220.7799999999997</v>
      </c>
      <c r="D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3236.8399999999997</v>
      </c>
      <c r="E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3236.87</v>
      </c>
      <c r="F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3237.8199999999997</v>
      </c>
      <c r="G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3197.5</v>
      </c>
      <c r="H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3182.4599999999996</v>
      </c>
      <c r="I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3210.6899999999996</v>
      </c>
      <c r="J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3330.6699999999996</v>
      </c>
      <c r="K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3184.25</v>
      </c>
      <c r="L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3207.35</v>
      </c>
      <c r="M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3207.35</v>
      </c>
      <c r="N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3206.8199999999997</v>
      </c>
      <c r="O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3376.5499999999997</v>
      </c>
      <c r="P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3342.68</v>
      </c>
      <c r="Q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3339.5299999999997</v>
      </c>
      <c r="R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3247.4199999999996</v>
      </c>
      <c r="S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3170.8199999999997</v>
      </c>
      <c r="T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3324.79</v>
      </c>
      <c r="U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3412.88</v>
      </c>
      <c r="V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3368.04</v>
      </c>
      <c r="W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3289.1</v>
      </c>
      <c r="X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3165.43</v>
      </c>
      <c r="Y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3303.5299999999997</v>
      </c>
    </row>
    <row r="206" spans="1:27" x14ac:dyDescent="0.2">
      <c r="A206" s="78">
        <f t="shared" si="8"/>
        <v>42800</v>
      </c>
      <c r="B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3180.2</v>
      </c>
      <c r="C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3218.04</v>
      </c>
      <c r="D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3263.64</v>
      </c>
      <c r="E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3279.66</v>
      </c>
      <c r="F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3263.24</v>
      </c>
      <c r="G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3233.41</v>
      </c>
      <c r="H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3164.72</v>
      </c>
      <c r="I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3304.9799999999996</v>
      </c>
      <c r="J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3221.8799999999997</v>
      </c>
      <c r="K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3302.91</v>
      </c>
      <c r="L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3303.0699999999997</v>
      </c>
      <c r="M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3225.9399999999996</v>
      </c>
      <c r="N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3226.7099999999996</v>
      </c>
      <c r="O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3226.31</v>
      </c>
      <c r="P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3209.45</v>
      </c>
      <c r="Q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3192.0899999999997</v>
      </c>
      <c r="R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3161.41</v>
      </c>
      <c r="S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3182.96</v>
      </c>
      <c r="T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3232.4199999999996</v>
      </c>
      <c r="U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3254.39</v>
      </c>
      <c r="V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3229.2599999999998</v>
      </c>
      <c r="W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3309.97</v>
      </c>
      <c r="X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3463.1099999999997</v>
      </c>
      <c r="Y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3300.0099999999998</v>
      </c>
    </row>
    <row r="207" spans="1:27" x14ac:dyDescent="0.2">
      <c r="A207" s="78">
        <f t="shared" si="8"/>
        <v>42801</v>
      </c>
      <c r="B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3179.52</v>
      </c>
      <c r="C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3218.5</v>
      </c>
      <c r="D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3264.0299999999997</v>
      </c>
      <c r="E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3280.1499999999996</v>
      </c>
      <c r="F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3263.96</v>
      </c>
      <c r="G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3233.3799999999997</v>
      </c>
      <c r="H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3178.14</v>
      </c>
      <c r="I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3353.79</v>
      </c>
      <c r="J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3262.5499999999997</v>
      </c>
      <c r="K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3370.0899999999997</v>
      </c>
      <c r="L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3321.79</v>
      </c>
      <c r="M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3179.5499999999997</v>
      </c>
      <c r="N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3179.0699999999997</v>
      </c>
      <c r="O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3178.7</v>
      </c>
      <c r="P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3178.5899999999997</v>
      </c>
      <c r="Q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3178.6699999999996</v>
      </c>
      <c r="R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3161.46</v>
      </c>
      <c r="S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3194.5699999999997</v>
      </c>
      <c r="T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3204.99</v>
      </c>
      <c r="U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3241.5499999999997</v>
      </c>
      <c r="V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3206.3099999999995</v>
      </c>
      <c r="W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3277.89</v>
      </c>
      <c r="X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3457.01</v>
      </c>
      <c r="Y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3265.6499999999996</v>
      </c>
    </row>
    <row r="208" spans="1:27" x14ac:dyDescent="0.2">
      <c r="A208" s="78">
        <f t="shared" si="8"/>
        <v>42802</v>
      </c>
      <c r="B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3160.71</v>
      </c>
      <c r="C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3237.5699999999997</v>
      </c>
      <c r="D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3310.43</v>
      </c>
      <c r="E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3310.2599999999998</v>
      </c>
      <c r="F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3310.1899999999996</v>
      </c>
      <c r="G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3281.8799999999997</v>
      </c>
      <c r="H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3254.8099999999995</v>
      </c>
      <c r="I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3221.6499999999996</v>
      </c>
      <c r="J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3199.6899999999996</v>
      </c>
      <c r="K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3396.8999999999996</v>
      </c>
      <c r="L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3302.4799999999996</v>
      </c>
      <c r="M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3302.43</v>
      </c>
      <c r="N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3321.8399999999997</v>
      </c>
      <c r="O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3337.4999999999995</v>
      </c>
      <c r="P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3335.8799999999997</v>
      </c>
      <c r="Q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3374.29</v>
      </c>
      <c r="R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3174.85</v>
      </c>
      <c r="S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3209.81</v>
      </c>
      <c r="T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3295.3999999999996</v>
      </c>
      <c r="U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3394.2799999999997</v>
      </c>
      <c r="V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3364.2999999999997</v>
      </c>
      <c r="W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3280.42</v>
      </c>
      <c r="X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3169.45</v>
      </c>
      <c r="Y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3330.6299999999997</v>
      </c>
    </row>
    <row r="209" spans="1:25" x14ac:dyDescent="0.2">
      <c r="A209" s="78">
        <f t="shared" si="8"/>
        <v>42803</v>
      </c>
      <c r="B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3176.4199999999996</v>
      </c>
      <c r="C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3218.93</v>
      </c>
      <c r="D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3264.43</v>
      </c>
      <c r="E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3280.58</v>
      </c>
      <c r="F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3280.74</v>
      </c>
      <c r="G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3248.9199999999996</v>
      </c>
      <c r="H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3191.68</v>
      </c>
      <c r="I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3338.1099999999997</v>
      </c>
      <c r="J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3235.75</v>
      </c>
      <c r="K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3341.5899999999997</v>
      </c>
      <c r="L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3287.37</v>
      </c>
      <c r="M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3210.2</v>
      </c>
      <c r="N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3179.85</v>
      </c>
      <c r="O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3197.54</v>
      </c>
      <c r="P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3197.5499999999997</v>
      </c>
      <c r="Q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3209.8399999999997</v>
      </c>
      <c r="R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3210.14</v>
      </c>
      <c r="S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3199.93</v>
      </c>
      <c r="T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3170.31</v>
      </c>
      <c r="U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3221.8799999999997</v>
      </c>
      <c r="V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3165.6899999999996</v>
      </c>
      <c r="W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3257.17</v>
      </c>
      <c r="X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3410.6499999999996</v>
      </c>
      <c r="Y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3259.3099999999995</v>
      </c>
    </row>
    <row r="210" spans="1:25" x14ac:dyDescent="0.2">
      <c r="A210" s="78">
        <f t="shared" si="8"/>
        <v>42804</v>
      </c>
      <c r="B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3164.8799999999997</v>
      </c>
      <c r="C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3248.8199999999997</v>
      </c>
      <c r="D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3264.62</v>
      </c>
      <c r="E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3280.7299999999996</v>
      </c>
      <c r="F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3280.8499999999995</v>
      </c>
      <c r="G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3249.12</v>
      </c>
      <c r="H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3191.2799999999997</v>
      </c>
      <c r="I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3337</v>
      </c>
      <c r="J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3235.2299999999996</v>
      </c>
      <c r="K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3303.46</v>
      </c>
      <c r="L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3277.62</v>
      </c>
      <c r="M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3188.0699999999997</v>
      </c>
      <c r="N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3185.18</v>
      </c>
      <c r="O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3196.92</v>
      </c>
      <c r="P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3196.91</v>
      </c>
      <c r="Q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3209.2599999999998</v>
      </c>
      <c r="R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3179.2299999999996</v>
      </c>
      <c r="S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3208.04</v>
      </c>
      <c r="T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3192.33</v>
      </c>
      <c r="U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3241.85</v>
      </c>
      <c r="V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3224.5499999999997</v>
      </c>
      <c r="W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3272.7699999999995</v>
      </c>
      <c r="X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3425.93</v>
      </c>
      <c r="Y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3286.54</v>
      </c>
    </row>
    <row r="211" spans="1:25" x14ac:dyDescent="0.2">
      <c r="A211" s="78">
        <f t="shared" si="8"/>
        <v>42805</v>
      </c>
      <c r="B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3204.18</v>
      </c>
      <c r="C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3205.1699999999996</v>
      </c>
      <c r="D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3237.5899999999997</v>
      </c>
      <c r="E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3237.43</v>
      </c>
      <c r="F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3254.49</v>
      </c>
      <c r="G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3237.29</v>
      </c>
      <c r="H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3189.5099999999998</v>
      </c>
      <c r="I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3208.1099999999997</v>
      </c>
      <c r="J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3344.9399999999996</v>
      </c>
      <c r="K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3206.5899999999997</v>
      </c>
      <c r="L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3206.7599999999998</v>
      </c>
      <c r="M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3206.66</v>
      </c>
      <c r="N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3247.2099999999996</v>
      </c>
      <c r="O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3384.5699999999997</v>
      </c>
      <c r="P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3344.3599999999997</v>
      </c>
      <c r="Q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3343.6499999999996</v>
      </c>
      <c r="R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3341.2999999999997</v>
      </c>
      <c r="S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3248.9199999999996</v>
      </c>
      <c r="T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3295.1299999999997</v>
      </c>
      <c r="U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3375.9399999999996</v>
      </c>
      <c r="V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3351.7299999999996</v>
      </c>
      <c r="W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3259.7</v>
      </c>
      <c r="X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3169.2299999999996</v>
      </c>
      <c r="Y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3303.9199999999996</v>
      </c>
    </row>
    <row r="212" spans="1:25" x14ac:dyDescent="0.2">
      <c r="A212" s="78">
        <f t="shared" si="8"/>
        <v>42806</v>
      </c>
      <c r="B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3204.74</v>
      </c>
      <c r="C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3205.22</v>
      </c>
      <c r="D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3237.5099999999998</v>
      </c>
      <c r="E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3237.54</v>
      </c>
      <c r="F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3254.62</v>
      </c>
      <c r="G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3237.47</v>
      </c>
      <c r="H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3189.39</v>
      </c>
      <c r="I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3197.5899999999997</v>
      </c>
      <c r="J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3254.08</v>
      </c>
      <c r="K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3321.29</v>
      </c>
      <c r="L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3283.29</v>
      </c>
      <c r="M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3265.25</v>
      </c>
      <c r="N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3292.68</v>
      </c>
      <c r="O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3351.66</v>
      </c>
      <c r="P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3330.9799999999996</v>
      </c>
      <c r="Q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3327.5499999999997</v>
      </c>
      <c r="R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3342.62</v>
      </c>
      <c r="S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3249.4399999999996</v>
      </c>
      <c r="T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3295.89</v>
      </c>
      <c r="U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3373.68</v>
      </c>
      <c r="V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3351.39</v>
      </c>
      <c r="W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3258.5499999999997</v>
      </c>
      <c r="X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3183.74</v>
      </c>
      <c r="Y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3304.1499999999996</v>
      </c>
    </row>
    <row r="213" spans="1:25" x14ac:dyDescent="0.2">
      <c r="A213" s="78">
        <f t="shared" si="8"/>
        <v>42807</v>
      </c>
      <c r="B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3164.39</v>
      </c>
      <c r="C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3218.5199999999995</v>
      </c>
      <c r="D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3263.96</v>
      </c>
      <c r="E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3280.2599999999998</v>
      </c>
      <c r="F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3279.7499999999995</v>
      </c>
      <c r="G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3247.95</v>
      </c>
      <c r="H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3211.4399999999996</v>
      </c>
      <c r="I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3336.47</v>
      </c>
      <c r="J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3221.1899999999996</v>
      </c>
      <c r="K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3276.5499999999997</v>
      </c>
      <c r="L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3252.1099999999997</v>
      </c>
      <c r="M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3224.3399999999997</v>
      </c>
      <c r="N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3161.54</v>
      </c>
      <c r="O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3178.5499999999997</v>
      </c>
      <c r="P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3196.33</v>
      </c>
      <c r="Q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3196.12</v>
      </c>
      <c r="R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3196.12</v>
      </c>
      <c r="S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3190.0899999999997</v>
      </c>
      <c r="T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3169.2999999999997</v>
      </c>
      <c r="U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3250.54</v>
      </c>
      <c r="V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3229.9199999999996</v>
      </c>
      <c r="W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3280.33</v>
      </c>
      <c r="X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3445.0699999999997</v>
      </c>
      <c r="Y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3293.0199999999995</v>
      </c>
    </row>
    <row r="214" spans="1:25" x14ac:dyDescent="0.2">
      <c r="A214" s="78">
        <f t="shared" si="8"/>
        <v>42808</v>
      </c>
      <c r="B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3180.5599999999995</v>
      </c>
      <c r="C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3218.22</v>
      </c>
      <c r="D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3263.54</v>
      </c>
      <c r="E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3279.8599999999997</v>
      </c>
      <c r="F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3279.79</v>
      </c>
      <c r="G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3264.1299999999997</v>
      </c>
      <c r="H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3212.5</v>
      </c>
      <c r="I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3354.0899999999997</v>
      </c>
      <c r="J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3222.0299999999997</v>
      </c>
      <c r="K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3321.75</v>
      </c>
      <c r="L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3277.6899999999996</v>
      </c>
      <c r="M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3213.35</v>
      </c>
      <c r="N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3162.43</v>
      </c>
      <c r="O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3162.33</v>
      </c>
      <c r="P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3173.68</v>
      </c>
      <c r="Q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3185.04</v>
      </c>
      <c r="R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3185.5499999999997</v>
      </c>
      <c r="S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3163.7</v>
      </c>
      <c r="T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3165.7</v>
      </c>
      <c r="U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3236.7799999999997</v>
      </c>
      <c r="V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3220.3599999999997</v>
      </c>
      <c r="W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3279.0499999999997</v>
      </c>
      <c r="X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3428.0699999999997</v>
      </c>
      <c r="Y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3288.9599999999996</v>
      </c>
    </row>
    <row r="215" spans="1:25" x14ac:dyDescent="0.2">
      <c r="A215" s="78">
        <f t="shared" si="8"/>
        <v>42809</v>
      </c>
      <c r="B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3164.0699999999997</v>
      </c>
      <c r="C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3217.8999999999996</v>
      </c>
      <c r="D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3263.1299999999997</v>
      </c>
      <c r="E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3296.0099999999998</v>
      </c>
      <c r="F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3296.18</v>
      </c>
      <c r="G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3263.2799999999997</v>
      </c>
      <c r="H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3211.87</v>
      </c>
      <c r="I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3370.7599999999998</v>
      </c>
      <c r="J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3248.0299999999997</v>
      </c>
      <c r="K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3320.75</v>
      </c>
      <c r="L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3252.5</v>
      </c>
      <c r="M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3237.2099999999996</v>
      </c>
      <c r="N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3213.29</v>
      </c>
      <c r="O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3213.49</v>
      </c>
      <c r="P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3213.2</v>
      </c>
      <c r="Q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3213.1099999999997</v>
      </c>
      <c r="R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3211.2699999999995</v>
      </c>
      <c r="S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3229.9999999999995</v>
      </c>
      <c r="T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3221.8599999999997</v>
      </c>
      <c r="U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3242.33</v>
      </c>
      <c r="V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3224.2599999999998</v>
      </c>
      <c r="W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3281.8199999999997</v>
      </c>
      <c r="X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3432.7299999999996</v>
      </c>
      <c r="Y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3291.4199999999996</v>
      </c>
    </row>
    <row r="216" spans="1:25" x14ac:dyDescent="0.2">
      <c r="A216" s="78">
        <f t="shared" si="8"/>
        <v>42810</v>
      </c>
      <c r="B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3163.6099999999997</v>
      </c>
      <c r="C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3232.1</v>
      </c>
      <c r="D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3262.7999999999997</v>
      </c>
      <c r="E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3295.9399999999996</v>
      </c>
      <c r="F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3295.87</v>
      </c>
      <c r="G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3263.1</v>
      </c>
      <c r="H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3210.97</v>
      </c>
      <c r="I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3336.66</v>
      </c>
      <c r="J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3196.8399999999997</v>
      </c>
      <c r="K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3276.8199999999997</v>
      </c>
      <c r="L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3252.0299999999997</v>
      </c>
      <c r="M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3240.5099999999998</v>
      </c>
      <c r="N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3216.1499999999996</v>
      </c>
      <c r="O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3215.47</v>
      </c>
      <c r="P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3214.56</v>
      </c>
      <c r="Q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3214.37</v>
      </c>
      <c r="R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3209.02</v>
      </c>
      <c r="S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3226.9399999999996</v>
      </c>
      <c r="T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3224.6</v>
      </c>
      <c r="U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3262.83</v>
      </c>
      <c r="V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3222.79</v>
      </c>
      <c r="W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3269.87</v>
      </c>
      <c r="X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3434.63</v>
      </c>
      <c r="Y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3271.2</v>
      </c>
    </row>
    <row r="217" spans="1:25" x14ac:dyDescent="0.2">
      <c r="A217" s="78">
        <f t="shared" si="8"/>
        <v>42811</v>
      </c>
      <c r="B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3164.12</v>
      </c>
      <c r="C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3231.97</v>
      </c>
      <c r="D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3287.31</v>
      </c>
      <c r="E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3295.7299999999996</v>
      </c>
      <c r="F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3295.5599999999995</v>
      </c>
      <c r="G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3262.2999999999997</v>
      </c>
      <c r="H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3211.0899999999997</v>
      </c>
      <c r="I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3335.9799999999996</v>
      </c>
      <c r="J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3209.17</v>
      </c>
      <c r="K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3276.99</v>
      </c>
      <c r="L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3252.5099999999998</v>
      </c>
      <c r="M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3242.2099999999996</v>
      </c>
      <c r="N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3216.29</v>
      </c>
      <c r="O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3216.0099999999998</v>
      </c>
      <c r="P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3214.37</v>
      </c>
      <c r="Q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3212.7799999999997</v>
      </c>
      <c r="R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3212.5599999999995</v>
      </c>
      <c r="S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3236.45</v>
      </c>
      <c r="T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3193.74</v>
      </c>
      <c r="U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3224.8599999999997</v>
      </c>
      <c r="V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3226.16</v>
      </c>
      <c r="W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3288.22</v>
      </c>
      <c r="X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3430.38</v>
      </c>
      <c r="Y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3268.06</v>
      </c>
    </row>
    <row r="218" spans="1:25" x14ac:dyDescent="0.2">
      <c r="A218" s="78">
        <f t="shared" si="8"/>
        <v>42812</v>
      </c>
      <c r="B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3177.37</v>
      </c>
      <c r="C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3220.5599999999995</v>
      </c>
      <c r="D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3281.54</v>
      </c>
      <c r="E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3281.6</v>
      </c>
      <c r="F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3281.24</v>
      </c>
      <c r="G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3254.7299999999996</v>
      </c>
      <c r="H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3197.56</v>
      </c>
      <c r="I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3161.12</v>
      </c>
      <c r="J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3205.2799999999997</v>
      </c>
      <c r="K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3231.0899999999997</v>
      </c>
      <c r="L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3207.5</v>
      </c>
      <c r="M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3184.5899999999997</v>
      </c>
      <c r="N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3184.67</v>
      </c>
      <c r="O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3379.2599999999998</v>
      </c>
      <c r="P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3377.47</v>
      </c>
      <c r="Q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3363.45</v>
      </c>
      <c r="R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3249.56</v>
      </c>
      <c r="S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3171.41</v>
      </c>
      <c r="T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3335.0699999999997</v>
      </c>
      <c r="U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3405.1099999999997</v>
      </c>
      <c r="V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3366.66</v>
      </c>
      <c r="W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3299.7699999999995</v>
      </c>
      <c r="X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3187.58</v>
      </c>
      <c r="Y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3313.58</v>
      </c>
    </row>
    <row r="219" spans="1:25" x14ac:dyDescent="0.2">
      <c r="A219" s="78">
        <f t="shared" si="8"/>
        <v>42813</v>
      </c>
      <c r="B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3189.64</v>
      </c>
      <c r="C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3220.95</v>
      </c>
      <c r="D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3237.29</v>
      </c>
      <c r="E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3281.4799999999996</v>
      </c>
      <c r="F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3281.5099999999998</v>
      </c>
      <c r="G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3254.3199999999997</v>
      </c>
      <c r="H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3237.5899999999997</v>
      </c>
      <c r="I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3197.85</v>
      </c>
      <c r="J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3201.5999999999995</v>
      </c>
      <c r="K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3265.6</v>
      </c>
      <c r="L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3231.8799999999997</v>
      </c>
      <c r="M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3232.0199999999995</v>
      </c>
      <c r="N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3231.7299999999996</v>
      </c>
      <c r="O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3343.33</v>
      </c>
      <c r="P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3343.0499999999997</v>
      </c>
      <c r="Q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3325.0299999999997</v>
      </c>
      <c r="R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3264.99</v>
      </c>
      <c r="S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3208.22</v>
      </c>
      <c r="T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3324.25</v>
      </c>
      <c r="U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3419.96</v>
      </c>
      <c r="V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3364.8399999999997</v>
      </c>
      <c r="W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3307.2299999999996</v>
      </c>
      <c r="X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3170.7599999999998</v>
      </c>
      <c r="Y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3294.3999999999996</v>
      </c>
    </row>
    <row r="220" spans="1:25" x14ac:dyDescent="0.2">
      <c r="A220" s="78">
        <f t="shared" si="8"/>
        <v>42814</v>
      </c>
      <c r="B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3177.3399999999997</v>
      </c>
      <c r="C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3248.5699999999997</v>
      </c>
      <c r="D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3288.64</v>
      </c>
      <c r="E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3297.1699999999996</v>
      </c>
      <c r="F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3297.0699999999997</v>
      </c>
      <c r="G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3264.0299999999997</v>
      </c>
      <c r="H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3212.1899999999996</v>
      </c>
      <c r="I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3337.2999999999997</v>
      </c>
      <c r="J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3209.5699999999997</v>
      </c>
      <c r="K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3277.3599999999997</v>
      </c>
      <c r="L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3237.12</v>
      </c>
      <c r="M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3224.74</v>
      </c>
      <c r="N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3214.7999999999997</v>
      </c>
      <c r="O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3206.1499999999996</v>
      </c>
      <c r="P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3205.4199999999996</v>
      </c>
      <c r="Q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3212.7299999999996</v>
      </c>
      <c r="R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3212.7499999999995</v>
      </c>
      <c r="S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3235.7999999999997</v>
      </c>
      <c r="T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3195.0899999999997</v>
      </c>
      <c r="U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3227.83</v>
      </c>
      <c r="V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3227.7799999999997</v>
      </c>
      <c r="W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3301.8599999999997</v>
      </c>
      <c r="X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3430.2299999999996</v>
      </c>
      <c r="Y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3268.2599999999998</v>
      </c>
    </row>
    <row r="221" spans="1:25" x14ac:dyDescent="0.2">
      <c r="A221" s="78">
        <f t="shared" si="8"/>
        <v>42815</v>
      </c>
      <c r="B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3178.3999999999996</v>
      </c>
      <c r="C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3210.75</v>
      </c>
      <c r="D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3247.7299999999996</v>
      </c>
      <c r="E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3263.35</v>
      </c>
      <c r="F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3263.2299999999996</v>
      </c>
      <c r="G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3263.3399999999997</v>
      </c>
      <c r="H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3177.46</v>
      </c>
      <c r="I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3337.22</v>
      </c>
      <c r="J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3209.31</v>
      </c>
      <c r="K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3277.68</v>
      </c>
      <c r="L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3237.5199999999995</v>
      </c>
      <c r="M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3226.6299999999997</v>
      </c>
      <c r="N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3217.0099999999998</v>
      </c>
      <c r="O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3208.2699999999995</v>
      </c>
      <c r="P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3206.93</v>
      </c>
      <c r="Q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3214.8599999999997</v>
      </c>
      <c r="R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3215.0599999999995</v>
      </c>
      <c r="S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3238.54</v>
      </c>
      <c r="T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3197.0099999999998</v>
      </c>
      <c r="U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3229.2699999999995</v>
      </c>
      <c r="V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3228.96</v>
      </c>
      <c r="W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3304.0299999999997</v>
      </c>
      <c r="X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3456.67</v>
      </c>
      <c r="Y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3282.93</v>
      </c>
    </row>
    <row r="222" spans="1:25" x14ac:dyDescent="0.2">
      <c r="A222" s="78">
        <f t="shared" si="8"/>
        <v>42816</v>
      </c>
      <c r="B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3179.39</v>
      </c>
      <c r="C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3210.2999999999997</v>
      </c>
      <c r="D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3262.9199999999996</v>
      </c>
      <c r="E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3287.58</v>
      </c>
      <c r="F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3287.58</v>
      </c>
      <c r="G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3263.1</v>
      </c>
      <c r="H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3211.16</v>
      </c>
      <c r="I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3335.8799999999997</v>
      </c>
      <c r="J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3209.25</v>
      </c>
      <c r="K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3278.2599999999998</v>
      </c>
      <c r="L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3237.91</v>
      </c>
      <c r="M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3230.71</v>
      </c>
      <c r="N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3213.91</v>
      </c>
      <c r="O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3205.7299999999996</v>
      </c>
      <c r="P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3205.46</v>
      </c>
      <c r="Q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3213.33</v>
      </c>
      <c r="R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3213.1499999999996</v>
      </c>
      <c r="S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3236.4799999999996</v>
      </c>
      <c r="T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3195.49</v>
      </c>
      <c r="U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3226.41</v>
      </c>
      <c r="V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3226.7699999999995</v>
      </c>
      <c r="W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3298.2799999999997</v>
      </c>
      <c r="X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3437.93</v>
      </c>
      <c r="Y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3248.1899999999996</v>
      </c>
    </row>
    <row r="223" spans="1:25" x14ac:dyDescent="0.2">
      <c r="A223" s="78">
        <f t="shared" si="8"/>
        <v>42817</v>
      </c>
      <c r="B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3164.18</v>
      </c>
      <c r="C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3232.87</v>
      </c>
      <c r="D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3263.5699999999997</v>
      </c>
      <c r="E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3287.96</v>
      </c>
      <c r="F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3287.96</v>
      </c>
      <c r="G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3263.39</v>
      </c>
      <c r="H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3211.4199999999996</v>
      </c>
      <c r="I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3337.0699999999997</v>
      </c>
      <c r="J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3209.46</v>
      </c>
      <c r="K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3277.99</v>
      </c>
      <c r="L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3237.87</v>
      </c>
      <c r="M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3187.5499999999997</v>
      </c>
      <c r="N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3188.1099999999997</v>
      </c>
      <c r="O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3188.1099999999997</v>
      </c>
      <c r="P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3188.04</v>
      </c>
      <c r="Q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3211.0699999999997</v>
      </c>
      <c r="R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3210.83</v>
      </c>
      <c r="S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3231.6699999999996</v>
      </c>
      <c r="T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3194.3999999999996</v>
      </c>
      <c r="U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3225.9199999999996</v>
      </c>
      <c r="V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3226.9199999999996</v>
      </c>
      <c r="W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3292.24</v>
      </c>
      <c r="X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3410.37</v>
      </c>
      <c r="Y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3277.6899999999996</v>
      </c>
    </row>
    <row r="224" spans="1:25" x14ac:dyDescent="0.2">
      <c r="A224" s="78">
        <f t="shared" si="8"/>
        <v>42818</v>
      </c>
      <c r="B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3164.37</v>
      </c>
      <c r="C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3248.24</v>
      </c>
      <c r="D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3280.2299999999996</v>
      </c>
      <c r="E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3314.3599999999997</v>
      </c>
      <c r="F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3314.29</v>
      </c>
      <c r="G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3263.79</v>
      </c>
      <c r="H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3211.4199999999996</v>
      </c>
      <c r="I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3337.06</v>
      </c>
      <c r="J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3242.1099999999997</v>
      </c>
      <c r="K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3341.31</v>
      </c>
      <c r="L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3278.2299999999996</v>
      </c>
      <c r="M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3171.66</v>
      </c>
      <c r="N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3171.7699999999995</v>
      </c>
      <c r="O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3171.7</v>
      </c>
      <c r="P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3171.72</v>
      </c>
      <c r="Q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3171.5</v>
      </c>
      <c r="R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3210.6299999999997</v>
      </c>
      <c r="S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3233.4599999999996</v>
      </c>
      <c r="T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3195.2299999999996</v>
      </c>
      <c r="U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3231.0199999999995</v>
      </c>
      <c r="V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3228.5099999999998</v>
      </c>
      <c r="W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3298.9399999999996</v>
      </c>
      <c r="X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3434.51</v>
      </c>
      <c r="Y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3277.39</v>
      </c>
    </row>
    <row r="225" spans="1:27" x14ac:dyDescent="0.2">
      <c r="A225" s="78">
        <f t="shared" si="8"/>
        <v>42819</v>
      </c>
      <c r="B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3160.68</v>
      </c>
      <c r="C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3254.9199999999996</v>
      </c>
      <c r="D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3272.66</v>
      </c>
      <c r="E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3281.6499999999996</v>
      </c>
      <c r="F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3281.56</v>
      </c>
      <c r="G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3254.3799999999997</v>
      </c>
      <c r="H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3237.56</v>
      </c>
      <c r="I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3192.12</v>
      </c>
      <c r="J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3224.6299999999997</v>
      </c>
      <c r="K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3265.29</v>
      </c>
      <c r="L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3231.3399999999997</v>
      </c>
      <c r="M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3231.0899999999997</v>
      </c>
      <c r="N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3230.8199999999997</v>
      </c>
      <c r="O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3402.8799999999997</v>
      </c>
      <c r="P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3398.8399999999997</v>
      </c>
      <c r="Q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3371.5099999999998</v>
      </c>
      <c r="R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3265.5499999999997</v>
      </c>
      <c r="S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3208.1899999999996</v>
      </c>
      <c r="T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3345.4399999999996</v>
      </c>
      <c r="U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3446.74</v>
      </c>
      <c r="V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3383.7299999999996</v>
      </c>
      <c r="W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3313.6499999999996</v>
      </c>
      <c r="X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3170.16</v>
      </c>
      <c r="Y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3319.47</v>
      </c>
    </row>
    <row r="226" spans="1:27" x14ac:dyDescent="0.2">
      <c r="A226" s="78">
        <f t="shared" si="8"/>
        <v>42820</v>
      </c>
      <c r="B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3160.41</v>
      </c>
      <c r="C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3237.29</v>
      </c>
      <c r="D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3281.62</v>
      </c>
      <c r="E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3281.62</v>
      </c>
      <c r="F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3281.4799999999996</v>
      </c>
      <c r="G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3254.5299999999997</v>
      </c>
      <c r="H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3197.0499999999997</v>
      </c>
      <c r="I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3167.87</v>
      </c>
      <c r="J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3203.87</v>
      </c>
      <c r="K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3283.3499999999995</v>
      </c>
      <c r="L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3293.4799999999996</v>
      </c>
      <c r="M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3293.2099999999996</v>
      </c>
      <c r="N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3321.6899999999996</v>
      </c>
      <c r="O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3352.6899999999996</v>
      </c>
      <c r="P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3296.8399999999997</v>
      </c>
      <c r="Q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3288.2999999999997</v>
      </c>
      <c r="R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3373.2099999999996</v>
      </c>
      <c r="S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3247.7299999999996</v>
      </c>
      <c r="T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3235.95</v>
      </c>
      <c r="U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3367.43</v>
      </c>
      <c r="V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3331.1499999999996</v>
      </c>
      <c r="W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3261.95</v>
      </c>
      <c r="X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3207.0999999999995</v>
      </c>
      <c r="Y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3251.75</v>
      </c>
    </row>
    <row r="227" spans="1:27" x14ac:dyDescent="0.2">
      <c r="A227" s="78">
        <f t="shared" si="8"/>
        <v>42821</v>
      </c>
      <c r="B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3164.2499999999995</v>
      </c>
      <c r="C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3247.96</v>
      </c>
      <c r="D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3280.08</v>
      </c>
      <c r="E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3314.31</v>
      </c>
      <c r="F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3314.47</v>
      </c>
      <c r="G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3288.2599999999998</v>
      </c>
      <c r="H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3233.49</v>
      </c>
      <c r="I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3353.5899999999997</v>
      </c>
      <c r="J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3262.14</v>
      </c>
      <c r="K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3369.79</v>
      </c>
      <c r="L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3321.7699999999995</v>
      </c>
      <c r="M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3172.7999999999997</v>
      </c>
      <c r="N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3179.3799999999997</v>
      </c>
      <c r="O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3179.24</v>
      </c>
      <c r="P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3173.0199999999995</v>
      </c>
      <c r="Q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3173.2799999999997</v>
      </c>
      <c r="R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3215.2499999999995</v>
      </c>
      <c r="S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3230.79</v>
      </c>
      <c r="T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3198.1299999999997</v>
      </c>
      <c r="U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3228.64</v>
      </c>
      <c r="V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3230.17</v>
      </c>
      <c r="W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3277.41</v>
      </c>
      <c r="X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3405.24</v>
      </c>
      <c r="Y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3240.9199999999996</v>
      </c>
    </row>
    <row r="228" spans="1:27" x14ac:dyDescent="0.2">
      <c r="A228" s="78">
        <f t="shared" si="8"/>
        <v>42822</v>
      </c>
      <c r="B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3188.75</v>
      </c>
      <c r="C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3203.9199999999996</v>
      </c>
      <c r="D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3232.71</v>
      </c>
      <c r="E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3247.7099999999996</v>
      </c>
      <c r="F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3247.7999999999997</v>
      </c>
      <c r="G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3232.7599999999998</v>
      </c>
      <c r="H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3177.1099999999997</v>
      </c>
      <c r="I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3336.8599999999997</v>
      </c>
      <c r="J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3209.0699999999997</v>
      </c>
      <c r="K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3302.47</v>
      </c>
      <c r="L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3276.9399999999996</v>
      </c>
      <c r="M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3216.9199999999996</v>
      </c>
      <c r="N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3191.5</v>
      </c>
      <c r="O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3192</v>
      </c>
      <c r="P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3174.4599999999996</v>
      </c>
      <c r="Q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3174.5699999999997</v>
      </c>
      <c r="R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3217.4599999999996</v>
      </c>
      <c r="S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3217.29</v>
      </c>
      <c r="T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3199.8199999999997</v>
      </c>
      <c r="U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3230.35</v>
      </c>
      <c r="V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3230.7799999999997</v>
      </c>
      <c r="W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3277.1099999999997</v>
      </c>
      <c r="X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3428.93</v>
      </c>
      <c r="Y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3273.2</v>
      </c>
    </row>
    <row r="229" spans="1:27" x14ac:dyDescent="0.2">
      <c r="A229" s="78">
        <f t="shared" si="8"/>
        <v>42823</v>
      </c>
      <c r="B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3176.97</v>
      </c>
      <c r="C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3247.9799999999996</v>
      </c>
      <c r="D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3232.85</v>
      </c>
      <c r="E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3263.83</v>
      </c>
      <c r="F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3263.96</v>
      </c>
      <c r="G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3248.37</v>
      </c>
      <c r="H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3205.04</v>
      </c>
      <c r="I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3398.3799999999997</v>
      </c>
      <c r="J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3210.0499999999997</v>
      </c>
      <c r="K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3303.58</v>
      </c>
      <c r="L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3278.3099999999995</v>
      </c>
      <c r="M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3220.4799999999996</v>
      </c>
      <c r="N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3192.8399999999997</v>
      </c>
      <c r="O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3173.4599999999996</v>
      </c>
      <c r="P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3184.97</v>
      </c>
      <c r="Q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3184.8799999999997</v>
      </c>
      <c r="R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3173.18</v>
      </c>
      <c r="S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3173.62</v>
      </c>
      <c r="T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3202.5199999999995</v>
      </c>
      <c r="U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3211.49</v>
      </c>
      <c r="V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3233.04</v>
      </c>
      <c r="W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3219.71</v>
      </c>
      <c r="X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3429.29</v>
      </c>
      <c r="Y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3282.7099999999996</v>
      </c>
    </row>
    <row r="230" spans="1:27" x14ac:dyDescent="0.2">
      <c r="A230" s="78">
        <f t="shared" si="8"/>
        <v>42824</v>
      </c>
      <c r="B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3176.3399999999997</v>
      </c>
      <c r="C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3203.64</v>
      </c>
      <c r="D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3247.8399999999997</v>
      </c>
      <c r="E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3263.5599999999995</v>
      </c>
      <c r="F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3263.8199999999997</v>
      </c>
      <c r="G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3247.95</v>
      </c>
      <c r="H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3204.5099999999998</v>
      </c>
      <c r="I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3319.5199999999995</v>
      </c>
      <c r="J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3234.6299999999997</v>
      </c>
      <c r="K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3311.7499999999995</v>
      </c>
      <c r="L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3302.95</v>
      </c>
      <c r="M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3174.16</v>
      </c>
      <c r="N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3173.18</v>
      </c>
      <c r="O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3178.58</v>
      </c>
      <c r="P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3208.18</v>
      </c>
      <c r="Q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3207.41</v>
      </c>
      <c r="R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3220.04</v>
      </c>
      <c r="S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3219.9199999999996</v>
      </c>
      <c r="T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3267.9399999999996</v>
      </c>
      <c r="U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3200.8199999999997</v>
      </c>
      <c r="V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3166.33</v>
      </c>
      <c r="W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3220.0299999999997</v>
      </c>
      <c r="X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3406.1499999999996</v>
      </c>
      <c r="Y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3232.66</v>
      </c>
    </row>
    <row r="231" spans="1:27" x14ac:dyDescent="0.2">
      <c r="A231" s="78">
        <f t="shared" si="8"/>
        <v>42825</v>
      </c>
      <c r="B231" s="135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3189.9799999999996</v>
      </c>
      <c r="C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3232.8099999999995</v>
      </c>
      <c r="D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3263.74</v>
      </c>
      <c r="E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3279.8399999999997</v>
      </c>
      <c r="F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3288.3999999999996</v>
      </c>
      <c r="G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3288.41</v>
      </c>
      <c r="H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3233.5899999999997</v>
      </c>
      <c r="I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3353.4199999999996</v>
      </c>
      <c r="J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3234.12</v>
      </c>
      <c r="K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3319.5099999999998</v>
      </c>
      <c r="L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3235.85</v>
      </c>
      <c r="M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3239.7799999999997</v>
      </c>
      <c r="N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3229.8099999999995</v>
      </c>
      <c r="O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3229.9399999999996</v>
      </c>
      <c r="P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3221.46</v>
      </c>
      <c r="Q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3220.46</v>
      </c>
      <c r="R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3213.9799999999996</v>
      </c>
      <c r="S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3213.0899999999997</v>
      </c>
      <c r="T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3181.49</v>
      </c>
      <c r="U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3198.0899999999997</v>
      </c>
      <c r="V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3166.4399999999996</v>
      </c>
      <c r="W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3298.29</v>
      </c>
      <c r="X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3422.66</v>
      </c>
      <c r="Y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3282.14</v>
      </c>
    </row>
    <row r="232" spans="1:27" ht="12.75" customHeight="1" x14ac:dyDescent="0.25">
      <c r="A232" s="92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1"/>
    </row>
    <row r="233" spans="1:27" x14ac:dyDescent="0.25">
      <c r="A233" s="86" t="s">
        <v>151</v>
      </c>
      <c r="B233" s="77"/>
      <c r="C233" s="77"/>
      <c r="D233" s="77"/>
    </row>
    <row r="234" spans="1:27" ht="12.75" x14ac:dyDescent="0.2">
      <c r="A234" s="175" t="s">
        <v>48</v>
      </c>
      <c r="B234" s="186" t="s">
        <v>121</v>
      </c>
      <c r="C234" s="187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8"/>
    </row>
    <row r="235" spans="1:27" ht="12.75" x14ac:dyDescent="0.2">
      <c r="A235" s="176"/>
      <c r="B235" s="189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1"/>
    </row>
    <row r="236" spans="1:27" ht="12.75" customHeight="1" x14ac:dyDescent="0.2">
      <c r="A236" s="176"/>
      <c r="B236" s="178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0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1.25" customHeight="1" x14ac:dyDescent="0.2">
      <c r="A237" s="177"/>
      <c r="B237" s="179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1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ht="15.75" customHeight="1" x14ac:dyDescent="0.2">
      <c r="A238" s="78">
        <f>A201</f>
        <v>42795</v>
      </c>
      <c r="B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3186.81</v>
      </c>
      <c r="C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3127.8599999999997</v>
      </c>
      <c r="D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3112.0099999999998</v>
      </c>
      <c r="E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3122.54</v>
      </c>
      <c r="F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3135.7699999999995</v>
      </c>
      <c r="G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3111.4199999999996</v>
      </c>
      <c r="H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3147.33</v>
      </c>
      <c r="I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3164.5999999999995</v>
      </c>
      <c r="J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3109.3599999999997</v>
      </c>
      <c r="K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3151.08</v>
      </c>
      <c r="L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3125.2599999999998</v>
      </c>
      <c r="M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3176.4799999999996</v>
      </c>
      <c r="N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3172.89</v>
      </c>
      <c r="O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3172.62</v>
      </c>
      <c r="P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3141.39</v>
      </c>
      <c r="Q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3139.6699999999996</v>
      </c>
      <c r="R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3185.6</v>
      </c>
      <c r="S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3226.18</v>
      </c>
      <c r="T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3316.7799999999997</v>
      </c>
      <c r="U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3324.3399999999997</v>
      </c>
      <c r="V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3311.14</v>
      </c>
      <c r="W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3354.0099999999998</v>
      </c>
      <c r="X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3497.12</v>
      </c>
      <c r="Y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3355.66</v>
      </c>
      <c r="AA238" s="79"/>
    </row>
    <row r="239" spans="1:27" x14ac:dyDescent="0.2">
      <c r="A239" s="78">
        <f>A238+1</f>
        <v>42796</v>
      </c>
      <c r="B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3132.0699999999997</v>
      </c>
      <c r="C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3126.68</v>
      </c>
      <c r="D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3131.75</v>
      </c>
      <c r="E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3131.8199999999997</v>
      </c>
      <c r="F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3132.29</v>
      </c>
      <c r="G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3113.8199999999997</v>
      </c>
      <c r="H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3131.45</v>
      </c>
      <c r="I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3198.12</v>
      </c>
      <c r="J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3122.3499999999995</v>
      </c>
      <c r="K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3174.7299999999996</v>
      </c>
      <c r="L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3174.87</v>
      </c>
      <c r="M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3185.3399999999997</v>
      </c>
      <c r="N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3128.2599999999998</v>
      </c>
      <c r="O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3113.22</v>
      </c>
      <c r="P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3116.83</v>
      </c>
      <c r="Q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3116.68</v>
      </c>
      <c r="R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3128.18</v>
      </c>
      <c r="S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3127.18</v>
      </c>
      <c r="T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3211.4399999999996</v>
      </c>
      <c r="U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3181.1899999999996</v>
      </c>
      <c r="V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3165.47</v>
      </c>
      <c r="W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3257.56</v>
      </c>
      <c r="X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3387.0699999999997</v>
      </c>
      <c r="Y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3244.75</v>
      </c>
    </row>
    <row r="240" spans="1:27" x14ac:dyDescent="0.2">
      <c r="A240" s="78">
        <f t="shared" ref="A240:A268" si="9">A239+1</f>
        <v>42797</v>
      </c>
      <c r="B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3144.74</v>
      </c>
      <c r="C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3138.16</v>
      </c>
      <c r="D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3178.12</v>
      </c>
      <c r="E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3178.16</v>
      </c>
      <c r="F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3178.74</v>
      </c>
      <c r="G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3138.7699999999995</v>
      </c>
      <c r="H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3138.7599999999998</v>
      </c>
      <c r="I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3191.93</v>
      </c>
      <c r="J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3156.1899999999996</v>
      </c>
      <c r="K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3244.5699999999997</v>
      </c>
      <c r="L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3244.62</v>
      </c>
      <c r="M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3134.14</v>
      </c>
      <c r="N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3128.1099999999997</v>
      </c>
      <c r="O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3127.9399999999996</v>
      </c>
      <c r="P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3155.83</v>
      </c>
      <c r="Q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3155.7599999999998</v>
      </c>
      <c r="R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3155.5099999999998</v>
      </c>
      <c r="S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3132.43</v>
      </c>
      <c r="T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3167.89</v>
      </c>
      <c r="U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3187.2999999999997</v>
      </c>
      <c r="V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3177.8199999999997</v>
      </c>
      <c r="W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3249.85</v>
      </c>
      <c r="X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3388.95</v>
      </c>
      <c r="Y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3243.1099999999997</v>
      </c>
    </row>
    <row r="241" spans="1:25" x14ac:dyDescent="0.2">
      <c r="A241" s="78">
        <f t="shared" si="9"/>
        <v>42798</v>
      </c>
      <c r="B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3157.5299999999997</v>
      </c>
      <c r="C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3166.8599999999997</v>
      </c>
      <c r="D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3182.3399999999997</v>
      </c>
      <c r="E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3182.39</v>
      </c>
      <c r="F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3182.96</v>
      </c>
      <c r="G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3145.1699999999996</v>
      </c>
      <c r="H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3135.7799999999997</v>
      </c>
      <c r="I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3159.47</v>
      </c>
      <c r="J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3275.6699999999996</v>
      </c>
      <c r="K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3119.7099999999996</v>
      </c>
      <c r="L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3120.0699999999997</v>
      </c>
      <c r="M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3119.87</v>
      </c>
      <c r="N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3119.62</v>
      </c>
      <c r="O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3387.95</v>
      </c>
      <c r="P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3374.9199999999996</v>
      </c>
      <c r="Q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3362.7799999999997</v>
      </c>
      <c r="R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3146.9199999999996</v>
      </c>
      <c r="S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3112.18</v>
      </c>
      <c r="T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3333.5699999999997</v>
      </c>
      <c r="U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3416.43</v>
      </c>
      <c r="V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3363.85</v>
      </c>
      <c r="W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3259.58</v>
      </c>
      <c r="X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3152.45</v>
      </c>
      <c r="Y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3269.45</v>
      </c>
    </row>
    <row r="242" spans="1:25" x14ac:dyDescent="0.2">
      <c r="A242" s="78">
        <f t="shared" si="9"/>
        <v>42799</v>
      </c>
      <c r="B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3154.8399999999997</v>
      </c>
      <c r="C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3166.5499999999997</v>
      </c>
      <c r="D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3181.56</v>
      </c>
      <c r="E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3181.58</v>
      </c>
      <c r="F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3182.4799999999996</v>
      </c>
      <c r="G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3144.7699999999995</v>
      </c>
      <c r="H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3130.7099999999996</v>
      </c>
      <c r="I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3157.1099999999997</v>
      </c>
      <c r="J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3269.2999999999997</v>
      </c>
      <c r="K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3132.39</v>
      </c>
      <c r="L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3153.99</v>
      </c>
      <c r="M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3153.99</v>
      </c>
      <c r="N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3153.49</v>
      </c>
      <c r="O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3312.2</v>
      </c>
      <c r="P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3280.5299999999997</v>
      </c>
      <c r="Q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3277.58</v>
      </c>
      <c r="R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3191.4599999999996</v>
      </c>
      <c r="S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3119.83</v>
      </c>
      <c r="T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3263.7999999999997</v>
      </c>
      <c r="U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3346.1699999999996</v>
      </c>
      <c r="V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3304.24</v>
      </c>
      <c r="W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3230.43</v>
      </c>
      <c r="X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3114.79</v>
      </c>
      <c r="Y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3243.9199999999996</v>
      </c>
    </row>
    <row r="243" spans="1:25" x14ac:dyDescent="0.2">
      <c r="A243" s="78">
        <f t="shared" si="9"/>
        <v>42800</v>
      </c>
      <c r="B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3128.6</v>
      </c>
      <c r="C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3163.9799999999996</v>
      </c>
      <c r="D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3206.62</v>
      </c>
      <c r="E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3221.6</v>
      </c>
      <c r="F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3206.25</v>
      </c>
      <c r="G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3178.3599999999997</v>
      </c>
      <c r="H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3114.12</v>
      </c>
      <c r="I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3245.2799999999997</v>
      </c>
      <c r="J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3167.5699999999997</v>
      </c>
      <c r="K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3243.3399999999997</v>
      </c>
      <c r="L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3243.49</v>
      </c>
      <c r="M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3171.37</v>
      </c>
      <c r="N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3172.0899999999997</v>
      </c>
      <c r="O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3171.71</v>
      </c>
      <c r="P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3155.95</v>
      </c>
      <c r="Q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3139.71</v>
      </c>
      <c r="R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3111.0199999999995</v>
      </c>
      <c r="S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3131.18</v>
      </c>
      <c r="T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3177.43</v>
      </c>
      <c r="U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3197.97</v>
      </c>
      <c r="V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3174.47</v>
      </c>
      <c r="W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3249.9399999999996</v>
      </c>
      <c r="X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3393.14</v>
      </c>
      <c r="Y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3240.6299999999997</v>
      </c>
    </row>
    <row r="244" spans="1:25" x14ac:dyDescent="0.2">
      <c r="A244" s="78">
        <f t="shared" si="9"/>
        <v>42801</v>
      </c>
      <c r="B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3127.96</v>
      </c>
      <c r="C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3164.41</v>
      </c>
      <c r="D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3206.99</v>
      </c>
      <c r="E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3222.06</v>
      </c>
      <c r="F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3206.9199999999996</v>
      </c>
      <c r="G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3178.3199999999997</v>
      </c>
      <c r="H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3126.6699999999996</v>
      </c>
      <c r="I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3290.9199999999996</v>
      </c>
      <c r="J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3205.6</v>
      </c>
      <c r="K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3306.16</v>
      </c>
      <c r="L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3260.9999999999995</v>
      </c>
      <c r="M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3127.99</v>
      </c>
      <c r="N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3127.54</v>
      </c>
      <c r="O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3127.2</v>
      </c>
      <c r="P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3127.0899999999997</v>
      </c>
      <c r="Q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3127.16</v>
      </c>
      <c r="R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3111.0699999999997</v>
      </c>
      <c r="S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3142.04</v>
      </c>
      <c r="T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3151.7799999999997</v>
      </c>
      <c r="U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3185.96</v>
      </c>
      <c r="V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3153.0099999999998</v>
      </c>
      <c r="W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3219.95</v>
      </c>
      <c r="X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3387.4399999999996</v>
      </c>
      <c r="Y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3208.5</v>
      </c>
    </row>
    <row r="245" spans="1:25" x14ac:dyDescent="0.2">
      <c r="A245" s="78">
        <f t="shared" si="9"/>
        <v>42802</v>
      </c>
      <c r="B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3110.3799999999997</v>
      </c>
      <c r="C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3182.24</v>
      </c>
      <c r="D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3250.37</v>
      </c>
      <c r="E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3250.21</v>
      </c>
      <c r="F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3250.1499999999996</v>
      </c>
      <c r="G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3223.68</v>
      </c>
      <c r="H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3198.3599999999997</v>
      </c>
      <c r="I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3167.3599999999997</v>
      </c>
      <c r="J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3146.83</v>
      </c>
      <c r="K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3331.2299999999996</v>
      </c>
      <c r="L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3242.9399999999996</v>
      </c>
      <c r="M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3242.8999999999996</v>
      </c>
      <c r="N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3261.04</v>
      </c>
      <c r="O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3275.68</v>
      </c>
      <c r="P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3274.1699999999996</v>
      </c>
      <c r="Q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3310.0899999999997</v>
      </c>
      <c r="R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3123.5899999999997</v>
      </c>
      <c r="S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3156.29</v>
      </c>
      <c r="T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3236.3199999999997</v>
      </c>
      <c r="U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3328.7799999999997</v>
      </c>
      <c r="V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3300.74</v>
      </c>
      <c r="W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3222.31</v>
      </c>
      <c r="X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3118.5499999999997</v>
      </c>
      <c r="Y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3269.2599999999998</v>
      </c>
    </row>
    <row r="246" spans="1:25" x14ac:dyDescent="0.2">
      <c r="A246" s="78">
        <f t="shared" si="9"/>
        <v>42803</v>
      </c>
      <c r="B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3125.06</v>
      </c>
      <c r="C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3164.81</v>
      </c>
      <c r="D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3207.3599999999997</v>
      </c>
      <c r="E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3222.46</v>
      </c>
      <c r="F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3222.6099999999997</v>
      </c>
      <c r="G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3192.85</v>
      </c>
      <c r="H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3139.3399999999997</v>
      </c>
      <c r="I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3276.2599999999998</v>
      </c>
      <c r="J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3180.54</v>
      </c>
      <c r="K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3279.5099999999998</v>
      </c>
      <c r="L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3228.81</v>
      </c>
      <c r="M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3156.6499999999996</v>
      </c>
      <c r="N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3128.2699999999995</v>
      </c>
      <c r="O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3144.81</v>
      </c>
      <c r="P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3144.8199999999997</v>
      </c>
      <c r="Q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3156.31</v>
      </c>
      <c r="R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3156.5899999999997</v>
      </c>
      <c r="S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3147.0499999999997</v>
      </c>
      <c r="T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3119.35</v>
      </c>
      <c r="U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3167.5699999999997</v>
      </c>
      <c r="V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3115.0299999999997</v>
      </c>
      <c r="W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3200.5699999999997</v>
      </c>
      <c r="X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3344.08</v>
      </c>
      <c r="Y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3202.5699999999997</v>
      </c>
    </row>
    <row r="247" spans="1:25" x14ac:dyDescent="0.2">
      <c r="A247" s="78">
        <f t="shared" si="9"/>
        <v>42804</v>
      </c>
      <c r="B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3114.2699999999995</v>
      </c>
      <c r="C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3192.7599999999998</v>
      </c>
      <c r="D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3207.54</v>
      </c>
      <c r="E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3222.6</v>
      </c>
      <c r="F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3222.72</v>
      </c>
      <c r="G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3193.04</v>
      </c>
      <c r="H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3138.96</v>
      </c>
      <c r="I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3275.2099999999996</v>
      </c>
      <c r="J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3180.06</v>
      </c>
      <c r="K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3243.8599999999997</v>
      </c>
      <c r="L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3219.6899999999996</v>
      </c>
      <c r="M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3135.9599999999996</v>
      </c>
      <c r="N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3133.2599999999998</v>
      </c>
      <c r="O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3144.2299999999996</v>
      </c>
      <c r="P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3144.22</v>
      </c>
      <c r="Q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3155.7699999999995</v>
      </c>
      <c r="R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3127.6899999999996</v>
      </c>
      <c r="S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3154.6299999999997</v>
      </c>
      <c r="T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3139.9399999999996</v>
      </c>
      <c r="U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3186.24</v>
      </c>
      <c r="V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3170.0699999999997</v>
      </c>
      <c r="W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3215.16</v>
      </c>
      <c r="X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3358.37</v>
      </c>
      <c r="Y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3228.0299999999997</v>
      </c>
    </row>
    <row r="248" spans="1:25" x14ac:dyDescent="0.2">
      <c r="A248" s="78">
        <f t="shared" si="9"/>
        <v>42805</v>
      </c>
      <c r="B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3151.0199999999995</v>
      </c>
      <c r="C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3151.9399999999996</v>
      </c>
      <c r="D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3182.2699999999995</v>
      </c>
      <c r="E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3182.1099999999997</v>
      </c>
      <c r="F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3198.0699999999997</v>
      </c>
      <c r="G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3181.9799999999996</v>
      </c>
      <c r="H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3137.3099999999995</v>
      </c>
      <c r="I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3154.6899999999996</v>
      </c>
      <c r="J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3282.64</v>
      </c>
      <c r="K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3153.2699999999995</v>
      </c>
      <c r="L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3153.43</v>
      </c>
      <c r="M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3153.3399999999997</v>
      </c>
      <c r="N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3191.2599999999998</v>
      </c>
      <c r="O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3319.7</v>
      </c>
      <c r="P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3282.1</v>
      </c>
      <c r="Q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3281.43</v>
      </c>
      <c r="R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3279.24</v>
      </c>
      <c r="S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3192.85</v>
      </c>
      <c r="T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3236.0599999999995</v>
      </c>
      <c r="U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3311.6299999999997</v>
      </c>
      <c r="V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3288.99</v>
      </c>
      <c r="W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3202.9399999999996</v>
      </c>
      <c r="X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3118.3399999999997</v>
      </c>
      <c r="Y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3244.2799999999997</v>
      </c>
    </row>
    <row r="249" spans="1:25" x14ac:dyDescent="0.2">
      <c r="A249" s="78">
        <f t="shared" si="9"/>
        <v>42806</v>
      </c>
      <c r="B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3151.54</v>
      </c>
      <c r="C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3151.99</v>
      </c>
      <c r="D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3182.18</v>
      </c>
      <c r="E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3182.22</v>
      </c>
      <c r="F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3198.18</v>
      </c>
      <c r="G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3182.1499999999996</v>
      </c>
      <c r="H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3137.1899999999996</v>
      </c>
      <c r="I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3144.85</v>
      </c>
      <c r="J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3197.68</v>
      </c>
      <c r="K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3260.5299999999997</v>
      </c>
      <c r="L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3224.99</v>
      </c>
      <c r="M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3208.1299999999997</v>
      </c>
      <c r="N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3233.7699999999995</v>
      </c>
      <c r="O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3288.92</v>
      </c>
      <c r="P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3269.5899999999997</v>
      </c>
      <c r="Q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3266.39</v>
      </c>
      <c r="R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3280.47</v>
      </c>
      <c r="S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3193.35</v>
      </c>
      <c r="T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3236.7799999999997</v>
      </c>
      <c r="U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3309.5099999999998</v>
      </c>
      <c r="V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3288.68</v>
      </c>
      <c r="W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3201.8599999999997</v>
      </c>
      <c r="X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3131.91</v>
      </c>
      <c r="Y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3244.5</v>
      </c>
    </row>
    <row r="250" spans="1:25" x14ac:dyDescent="0.2">
      <c r="A250" s="78">
        <f t="shared" si="9"/>
        <v>42807</v>
      </c>
      <c r="B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3113.8199999999997</v>
      </c>
      <c r="C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3164.43</v>
      </c>
      <c r="D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3206.9199999999996</v>
      </c>
      <c r="E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3222.17</v>
      </c>
      <c r="F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3221.68</v>
      </c>
      <c r="G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3191.95</v>
      </c>
      <c r="H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3157.8099999999995</v>
      </c>
      <c r="I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3274.72</v>
      </c>
      <c r="J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3166.9199999999996</v>
      </c>
      <c r="K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3218.6899999999996</v>
      </c>
      <c r="L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3195.8399999999997</v>
      </c>
      <c r="M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3169.87</v>
      </c>
      <c r="N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3111.1499999999996</v>
      </c>
      <c r="O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3127.06</v>
      </c>
      <c r="P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3143.68</v>
      </c>
      <c r="Q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3143.4799999999996</v>
      </c>
      <c r="R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3143.4799999999996</v>
      </c>
      <c r="S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3137.85</v>
      </c>
      <c r="T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3118.41</v>
      </c>
      <c r="U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3194.37</v>
      </c>
      <c r="V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3175.0899999999997</v>
      </c>
      <c r="W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3222.22</v>
      </c>
      <c r="X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3376.2699999999995</v>
      </c>
      <c r="Y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3234.0899999999997</v>
      </c>
    </row>
    <row r="251" spans="1:25" x14ac:dyDescent="0.2">
      <c r="A251" s="78">
        <f t="shared" si="9"/>
        <v>42808</v>
      </c>
      <c r="B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3128.9399999999996</v>
      </c>
      <c r="C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3164.1499999999996</v>
      </c>
      <c r="D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3206.5299999999997</v>
      </c>
      <c r="E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3221.79</v>
      </c>
      <c r="F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3221.72</v>
      </c>
      <c r="G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3207.08</v>
      </c>
      <c r="H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3158.7999999999997</v>
      </c>
      <c r="I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3291.2</v>
      </c>
      <c r="J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3167.71</v>
      </c>
      <c r="K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3260.9599999999996</v>
      </c>
      <c r="L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3219.7599999999998</v>
      </c>
      <c r="M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3159.6</v>
      </c>
      <c r="N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3111.99</v>
      </c>
      <c r="O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3111.89</v>
      </c>
      <c r="P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3122.5</v>
      </c>
      <c r="Q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3133.1299999999997</v>
      </c>
      <c r="R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3133.6</v>
      </c>
      <c r="S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3113.1699999999996</v>
      </c>
      <c r="T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3115.04</v>
      </c>
      <c r="U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3181.5</v>
      </c>
      <c r="V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3166.1499999999996</v>
      </c>
      <c r="W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3221.0299999999997</v>
      </c>
      <c r="X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3360.3799999999997</v>
      </c>
      <c r="Y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3230.2999999999997</v>
      </c>
    </row>
    <row r="252" spans="1:25" x14ac:dyDescent="0.2">
      <c r="A252" s="78">
        <f t="shared" si="9"/>
        <v>42809</v>
      </c>
      <c r="B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3113.5099999999998</v>
      </c>
      <c r="C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3163.85</v>
      </c>
      <c r="D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3206.14</v>
      </c>
      <c r="E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3236.89</v>
      </c>
      <c r="F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3237.0499999999997</v>
      </c>
      <c r="G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3206.2799999999997</v>
      </c>
      <c r="H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3158.21</v>
      </c>
      <c r="I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3306.79</v>
      </c>
      <c r="J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3192.0199999999995</v>
      </c>
      <c r="K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3260.02</v>
      </c>
      <c r="L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3196.2</v>
      </c>
      <c r="M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3181.8999999999996</v>
      </c>
      <c r="N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3159.54</v>
      </c>
      <c r="O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3159.7299999999996</v>
      </c>
      <c r="P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3159.4599999999996</v>
      </c>
      <c r="Q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3159.37</v>
      </c>
      <c r="R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3157.6499999999996</v>
      </c>
      <c r="S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3175.16</v>
      </c>
      <c r="T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3167.56</v>
      </c>
      <c r="U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3186.6899999999996</v>
      </c>
      <c r="V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3169.7999999999997</v>
      </c>
      <c r="W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3223.62</v>
      </c>
      <c r="X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3364.7299999999996</v>
      </c>
      <c r="Y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3232.6</v>
      </c>
    </row>
    <row r="253" spans="1:25" x14ac:dyDescent="0.2">
      <c r="A253" s="78">
        <f t="shared" si="9"/>
        <v>42810</v>
      </c>
      <c r="B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3113.0899999999997</v>
      </c>
      <c r="C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3177.12</v>
      </c>
      <c r="D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3205.8399999999997</v>
      </c>
      <c r="E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3236.83</v>
      </c>
      <c r="F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3236.7599999999998</v>
      </c>
      <c r="G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3206.12</v>
      </c>
      <c r="H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3157.37</v>
      </c>
      <c r="I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3274.8999999999996</v>
      </c>
      <c r="J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3144.16</v>
      </c>
      <c r="K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3218.95</v>
      </c>
      <c r="L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3195.7599999999998</v>
      </c>
      <c r="M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3184.99</v>
      </c>
      <c r="N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3162.22</v>
      </c>
      <c r="O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3161.58</v>
      </c>
      <c r="P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3160.72</v>
      </c>
      <c r="Q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3160.5499999999997</v>
      </c>
      <c r="R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3155.5499999999997</v>
      </c>
      <c r="S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3172.2999999999997</v>
      </c>
      <c r="T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3170.12</v>
      </c>
      <c r="U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3205.8599999999997</v>
      </c>
      <c r="V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3168.43</v>
      </c>
      <c r="W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3212.45</v>
      </c>
      <c r="X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3366.4999999999995</v>
      </c>
      <c r="Y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3213.6899999999996</v>
      </c>
    </row>
    <row r="254" spans="1:25" x14ac:dyDescent="0.2">
      <c r="A254" s="78">
        <f t="shared" si="9"/>
        <v>42811</v>
      </c>
      <c r="B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3113.56</v>
      </c>
      <c r="C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3177.0099999999998</v>
      </c>
      <c r="D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3228.75</v>
      </c>
      <c r="E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3236.6299999999997</v>
      </c>
      <c r="F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3236.4599999999996</v>
      </c>
      <c r="G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3205.37</v>
      </c>
      <c r="H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3157.4799999999996</v>
      </c>
      <c r="I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3274.2599999999998</v>
      </c>
      <c r="J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3155.6899999999996</v>
      </c>
      <c r="K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3219.1</v>
      </c>
      <c r="L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3196.21</v>
      </c>
      <c r="M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3186.5899999999997</v>
      </c>
      <c r="N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3162.3399999999997</v>
      </c>
      <c r="O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3162.0899999999997</v>
      </c>
      <c r="P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3160.5499999999997</v>
      </c>
      <c r="Q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3159.06</v>
      </c>
      <c r="R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3158.8599999999997</v>
      </c>
      <c r="S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3181.2</v>
      </c>
      <c r="T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3141.2599999999998</v>
      </c>
      <c r="U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3170.3599999999997</v>
      </c>
      <c r="V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3171.5699999999997</v>
      </c>
      <c r="W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3229.6099999999997</v>
      </c>
      <c r="X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3362.54</v>
      </c>
      <c r="Y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3210.7599999999998</v>
      </c>
    </row>
    <row r="255" spans="1:25" x14ac:dyDescent="0.2">
      <c r="A255" s="78">
        <f t="shared" si="9"/>
        <v>42812</v>
      </c>
      <c r="B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3125.95</v>
      </c>
      <c r="C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3166.3399999999997</v>
      </c>
      <c r="D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3223.3599999999997</v>
      </c>
      <c r="E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3223.41</v>
      </c>
      <c r="F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3223.08</v>
      </c>
      <c r="G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3198.29</v>
      </c>
      <c r="H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3144.83</v>
      </c>
      <c r="I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3110.7499999999995</v>
      </c>
      <c r="J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3152.0499999999997</v>
      </c>
      <c r="K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3176.18</v>
      </c>
      <c r="L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3154.1299999999997</v>
      </c>
      <c r="M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3132.7</v>
      </c>
      <c r="N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3132.77</v>
      </c>
      <c r="O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3314.74</v>
      </c>
      <c r="P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3313.0599999999995</v>
      </c>
      <c r="Q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3299.95</v>
      </c>
      <c r="R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3193.45</v>
      </c>
      <c r="S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3120.3799999999997</v>
      </c>
      <c r="T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3273.4199999999996</v>
      </c>
      <c r="U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3338.91</v>
      </c>
      <c r="V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3302.95</v>
      </c>
      <c r="W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3240.41</v>
      </c>
      <c r="X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3135.5</v>
      </c>
      <c r="Y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3253.3199999999997</v>
      </c>
    </row>
    <row r="256" spans="1:25" x14ac:dyDescent="0.2">
      <c r="A256" s="78">
        <f t="shared" si="9"/>
        <v>42813</v>
      </c>
      <c r="B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3137.4199999999996</v>
      </c>
      <c r="C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3166.7</v>
      </c>
      <c r="D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3181.9799999999996</v>
      </c>
      <c r="E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3223.2999999999997</v>
      </c>
      <c r="F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3223.33</v>
      </c>
      <c r="G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3197.8999999999996</v>
      </c>
      <c r="H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3182.2699999999995</v>
      </c>
      <c r="I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3145.1</v>
      </c>
      <c r="J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3148.6099999999997</v>
      </c>
      <c r="K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3208.45</v>
      </c>
      <c r="L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3176.9199999999996</v>
      </c>
      <c r="M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3177.0499999999997</v>
      </c>
      <c r="N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3176.7799999999997</v>
      </c>
      <c r="O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3281.14</v>
      </c>
      <c r="P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3280.87</v>
      </c>
      <c r="Q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3264.0299999999997</v>
      </c>
      <c r="R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3207.8799999999997</v>
      </c>
      <c r="S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3154.7999999999997</v>
      </c>
      <c r="T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3263.2999999999997</v>
      </c>
      <c r="U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3352.79</v>
      </c>
      <c r="V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3301.25</v>
      </c>
      <c r="W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3247.3799999999997</v>
      </c>
      <c r="X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3119.7699999999995</v>
      </c>
      <c r="Y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3235.3799999999997</v>
      </c>
    </row>
    <row r="257" spans="1:25" x14ac:dyDescent="0.2">
      <c r="A257" s="78">
        <f t="shared" si="9"/>
        <v>42814</v>
      </c>
      <c r="B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3125.9199999999996</v>
      </c>
      <c r="C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3192.5199999999995</v>
      </c>
      <c r="D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3229.99</v>
      </c>
      <c r="E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3237.9799999999996</v>
      </c>
      <c r="F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3237.8799999999997</v>
      </c>
      <c r="G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3206.99</v>
      </c>
      <c r="H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3158.5099999999998</v>
      </c>
      <c r="I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3275.49</v>
      </c>
      <c r="J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3156.0599999999995</v>
      </c>
      <c r="K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3219.45</v>
      </c>
      <c r="L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3181.8199999999997</v>
      </c>
      <c r="M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3170.24</v>
      </c>
      <c r="N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3160.95</v>
      </c>
      <c r="O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3152.8599999999997</v>
      </c>
      <c r="P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3152.18</v>
      </c>
      <c r="Q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3159.0099999999998</v>
      </c>
      <c r="R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3159.0299999999997</v>
      </c>
      <c r="S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3180.5899999999997</v>
      </c>
      <c r="T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3142.5199999999995</v>
      </c>
      <c r="U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3173.1299999999997</v>
      </c>
      <c r="V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3173.0899999999997</v>
      </c>
      <c r="W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3242.3599999999997</v>
      </c>
      <c r="X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3362.3999999999996</v>
      </c>
      <c r="Y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3210.9399999999996</v>
      </c>
    </row>
    <row r="258" spans="1:25" x14ac:dyDescent="0.2">
      <c r="A258" s="78">
        <f t="shared" si="9"/>
        <v>42815</v>
      </c>
      <c r="B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3126.92</v>
      </c>
      <c r="C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3157.1699999999996</v>
      </c>
      <c r="D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3191.74</v>
      </c>
      <c r="E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3206.35</v>
      </c>
      <c r="F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3206.24</v>
      </c>
      <c r="G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3206.3399999999997</v>
      </c>
      <c r="H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3126.04</v>
      </c>
      <c r="I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3275.42</v>
      </c>
      <c r="J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3155.8199999999997</v>
      </c>
      <c r="K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3219.75</v>
      </c>
      <c r="L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3182.1899999999996</v>
      </c>
      <c r="M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3172.0199999999995</v>
      </c>
      <c r="N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3163.0099999999998</v>
      </c>
      <c r="O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3154.8399999999997</v>
      </c>
      <c r="P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3153.5899999999997</v>
      </c>
      <c r="Q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3161.0099999999998</v>
      </c>
      <c r="R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3161.1899999999996</v>
      </c>
      <c r="S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3183.1499999999996</v>
      </c>
      <c r="T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3144.3099999999995</v>
      </c>
      <c r="U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3174.4799999999996</v>
      </c>
      <c r="V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3174.1899999999996</v>
      </c>
      <c r="W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3244.39</v>
      </c>
      <c r="X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3387.12</v>
      </c>
      <c r="Y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3224.6499999999996</v>
      </c>
    </row>
    <row r="259" spans="1:25" x14ac:dyDescent="0.2">
      <c r="A259" s="78">
        <f t="shared" si="9"/>
        <v>42816</v>
      </c>
      <c r="B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3127.8399999999997</v>
      </c>
      <c r="C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3156.75</v>
      </c>
      <c r="D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3205.9399999999996</v>
      </c>
      <c r="E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3229.0099999999998</v>
      </c>
      <c r="F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3229.0099999999998</v>
      </c>
      <c r="G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3206.12</v>
      </c>
      <c r="H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3157.54</v>
      </c>
      <c r="I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3274.1699999999996</v>
      </c>
      <c r="J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3155.7599999999998</v>
      </c>
      <c r="K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3220.29</v>
      </c>
      <c r="L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3182.56</v>
      </c>
      <c r="M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3175.83</v>
      </c>
      <c r="N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3160.1099999999997</v>
      </c>
      <c r="O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3152.47</v>
      </c>
      <c r="P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3152.21</v>
      </c>
      <c r="Q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3159.5699999999997</v>
      </c>
      <c r="R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3159.41</v>
      </c>
      <c r="S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3181.22</v>
      </c>
      <c r="T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3142.89</v>
      </c>
      <c r="U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3171.81</v>
      </c>
      <c r="V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3172.1499999999996</v>
      </c>
      <c r="W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3239.0099999999998</v>
      </c>
      <c r="X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3369.5899999999997</v>
      </c>
      <c r="Y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3192.1699999999996</v>
      </c>
    </row>
    <row r="260" spans="1:25" x14ac:dyDescent="0.2">
      <c r="A260" s="78">
        <f t="shared" si="9"/>
        <v>42817</v>
      </c>
      <c r="B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3113.62</v>
      </c>
      <c r="C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3177.85</v>
      </c>
      <c r="D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3206.5499999999997</v>
      </c>
      <c r="E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3229.3599999999997</v>
      </c>
      <c r="F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3229.3599999999997</v>
      </c>
      <c r="G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3206.39</v>
      </c>
      <c r="H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3157.79</v>
      </c>
      <c r="I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3275.2799999999997</v>
      </c>
      <c r="J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3155.96</v>
      </c>
      <c r="K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3220.04</v>
      </c>
      <c r="L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3182.52</v>
      </c>
      <c r="M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3135.47</v>
      </c>
      <c r="N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3135.99</v>
      </c>
      <c r="O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3135.99</v>
      </c>
      <c r="P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3135.93</v>
      </c>
      <c r="Q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3157.46</v>
      </c>
      <c r="R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3157.24</v>
      </c>
      <c r="S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3176.72</v>
      </c>
      <c r="T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3141.87</v>
      </c>
      <c r="U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3171.3499999999995</v>
      </c>
      <c r="V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3172.29</v>
      </c>
      <c r="W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3233.3599999999997</v>
      </c>
      <c r="X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3343.83</v>
      </c>
      <c r="Y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3219.7599999999998</v>
      </c>
    </row>
    <row r="261" spans="1:25" x14ac:dyDescent="0.2">
      <c r="A261" s="78">
        <f t="shared" si="9"/>
        <v>42818</v>
      </c>
      <c r="B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3113.79</v>
      </c>
      <c r="C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3192.22</v>
      </c>
      <c r="D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3222.1299999999997</v>
      </c>
      <c r="E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3254.0499999999997</v>
      </c>
      <c r="F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3253.9799999999996</v>
      </c>
      <c r="G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3206.7599999999998</v>
      </c>
      <c r="H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3157.79</v>
      </c>
      <c r="I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3275.27</v>
      </c>
      <c r="J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3186.49</v>
      </c>
      <c r="K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3279.25</v>
      </c>
      <c r="L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3220.2599999999998</v>
      </c>
      <c r="M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3120.6099999999997</v>
      </c>
      <c r="N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3120.72</v>
      </c>
      <c r="O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3120.6499999999996</v>
      </c>
      <c r="P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3120.6699999999996</v>
      </c>
      <c r="Q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3120.46</v>
      </c>
      <c r="R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3157.0499999999997</v>
      </c>
      <c r="S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3178.3999999999996</v>
      </c>
      <c r="T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3142.6499999999996</v>
      </c>
      <c r="U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3176.1099999999997</v>
      </c>
      <c r="V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3173.7699999999995</v>
      </c>
      <c r="W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3239.6299999999997</v>
      </c>
      <c r="X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3366.3999999999996</v>
      </c>
      <c r="Y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3219.4799999999996</v>
      </c>
    </row>
    <row r="262" spans="1:25" x14ac:dyDescent="0.2">
      <c r="A262" s="78">
        <f t="shared" si="9"/>
        <v>42819</v>
      </c>
      <c r="B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3110.3399999999997</v>
      </c>
      <c r="C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3198.4599999999996</v>
      </c>
      <c r="D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3215.0499999999997</v>
      </c>
      <c r="E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3223.46</v>
      </c>
      <c r="F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3223.37</v>
      </c>
      <c r="G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3197.96</v>
      </c>
      <c r="H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3182.2299999999996</v>
      </c>
      <c r="I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3139.75</v>
      </c>
      <c r="J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3170.14</v>
      </c>
      <c r="K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3208.16</v>
      </c>
      <c r="L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3176.4199999999996</v>
      </c>
      <c r="M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3176.18</v>
      </c>
      <c r="N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3175.93</v>
      </c>
      <c r="O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3336.8199999999997</v>
      </c>
      <c r="P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3333.04</v>
      </c>
      <c r="Q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3307.4799999999996</v>
      </c>
      <c r="R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3208.41</v>
      </c>
      <c r="S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3154.7699999999995</v>
      </c>
      <c r="T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3283.1099999999997</v>
      </c>
      <c r="U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3377.83</v>
      </c>
      <c r="V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3318.9199999999996</v>
      </c>
      <c r="W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3253.3799999999997</v>
      </c>
      <c r="X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3119.2</v>
      </c>
      <c r="Y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3258.83</v>
      </c>
    </row>
    <row r="263" spans="1:25" x14ac:dyDescent="0.2">
      <c r="A263" s="78">
        <f t="shared" si="9"/>
        <v>42820</v>
      </c>
      <c r="B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3110.1</v>
      </c>
      <c r="C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3181.9799999999996</v>
      </c>
      <c r="D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3223.43</v>
      </c>
      <c r="E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3223.43</v>
      </c>
      <c r="F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3223.2999999999997</v>
      </c>
      <c r="G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3198.1</v>
      </c>
      <c r="H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3144.3499999999995</v>
      </c>
      <c r="I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3117.0699999999997</v>
      </c>
      <c r="J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3150.7299999999996</v>
      </c>
      <c r="K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3225.0499999999997</v>
      </c>
      <c r="L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3234.5299999999997</v>
      </c>
      <c r="M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3234.2699999999995</v>
      </c>
      <c r="N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3260.8999999999996</v>
      </c>
      <c r="O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3289.89</v>
      </c>
      <c r="P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3237.66</v>
      </c>
      <c r="Q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3229.68</v>
      </c>
      <c r="R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3309.08</v>
      </c>
      <c r="S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3191.74</v>
      </c>
      <c r="T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3180.7299999999996</v>
      </c>
      <c r="U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3303.6699999999996</v>
      </c>
      <c r="V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3269.74</v>
      </c>
      <c r="W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3205.04</v>
      </c>
      <c r="X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3153.7499999999995</v>
      </c>
      <c r="Y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3195.5099999999998</v>
      </c>
    </row>
    <row r="264" spans="1:25" x14ac:dyDescent="0.2">
      <c r="A264" s="78">
        <f t="shared" si="9"/>
        <v>42821</v>
      </c>
      <c r="B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3113.6899999999996</v>
      </c>
      <c r="C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3191.96</v>
      </c>
      <c r="D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3221.99</v>
      </c>
      <c r="E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3254</v>
      </c>
      <c r="F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3254.1499999999996</v>
      </c>
      <c r="G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3229.64</v>
      </c>
      <c r="H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3178.43</v>
      </c>
      <c r="I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3290.7299999999996</v>
      </c>
      <c r="J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3205.2099999999996</v>
      </c>
      <c r="K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3305.87</v>
      </c>
      <c r="L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3260.97</v>
      </c>
      <c r="M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3121.68</v>
      </c>
      <c r="N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3127.83</v>
      </c>
      <c r="O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3127.7</v>
      </c>
      <c r="P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3121.8799999999997</v>
      </c>
      <c r="Q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3122.1299999999997</v>
      </c>
      <c r="R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3161.37</v>
      </c>
      <c r="S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3175.8999999999996</v>
      </c>
      <c r="T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3145.3599999999997</v>
      </c>
      <c r="U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3173.8999999999996</v>
      </c>
      <c r="V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3175.33</v>
      </c>
      <c r="W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3219.5</v>
      </c>
      <c r="X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3339.0199999999995</v>
      </c>
      <c r="Y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3185.3799999999997</v>
      </c>
    </row>
    <row r="265" spans="1:25" x14ac:dyDescent="0.2">
      <c r="A265" s="78">
        <f t="shared" si="9"/>
        <v>42822</v>
      </c>
      <c r="B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3136.5899999999997</v>
      </c>
      <c r="C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3150.7799999999997</v>
      </c>
      <c r="D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3177.7</v>
      </c>
      <c r="E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3191.7299999999996</v>
      </c>
      <c r="F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3191.81</v>
      </c>
      <c r="G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3177.75</v>
      </c>
      <c r="H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3125.7099999999996</v>
      </c>
      <c r="I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3275.08</v>
      </c>
      <c r="J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3155.5899999999997</v>
      </c>
      <c r="K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3242.93</v>
      </c>
      <c r="L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3219.0499999999997</v>
      </c>
      <c r="M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3162.93</v>
      </c>
      <c r="N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3139.16</v>
      </c>
      <c r="O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3139.6299999999997</v>
      </c>
      <c r="P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3123.2299999999996</v>
      </c>
      <c r="Q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3123.3399999999997</v>
      </c>
      <c r="R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3163.4399999999996</v>
      </c>
      <c r="S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3163.2799999999997</v>
      </c>
      <c r="T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3146.9399999999996</v>
      </c>
      <c r="U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3175.49</v>
      </c>
      <c r="V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3175.89</v>
      </c>
      <c r="W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3219.22</v>
      </c>
      <c r="X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3361.18</v>
      </c>
      <c r="Y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3215.56</v>
      </c>
    </row>
    <row r="266" spans="1:25" x14ac:dyDescent="0.2">
      <c r="A266" s="78">
        <f t="shared" si="9"/>
        <v>42823</v>
      </c>
      <c r="B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3125.58</v>
      </c>
      <c r="C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3191.97</v>
      </c>
      <c r="D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3177.83</v>
      </c>
      <c r="E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3206.7999999999997</v>
      </c>
      <c r="F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3206.9199999999996</v>
      </c>
      <c r="G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3192.3399999999997</v>
      </c>
      <c r="H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3151.83</v>
      </c>
      <c r="I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3332.62</v>
      </c>
      <c r="J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3156.5099999999998</v>
      </c>
      <c r="K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3243.9599999999996</v>
      </c>
      <c r="L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3220.33</v>
      </c>
      <c r="M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3166.2699999999995</v>
      </c>
      <c r="N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3140.42</v>
      </c>
      <c r="O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3122.29</v>
      </c>
      <c r="P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3133.0599999999995</v>
      </c>
      <c r="Q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3132.97</v>
      </c>
      <c r="R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3122.0299999999997</v>
      </c>
      <c r="S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3122.4399999999996</v>
      </c>
      <c r="T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3149.47</v>
      </c>
      <c r="U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3157.8599999999997</v>
      </c>
      <c r="V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3178</v>
      </c>
      <c r="W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3165.54</v>
      </c>
      <c r="X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3361.5199999999995</v>
      </c>
      <c r="Y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3224.45</v>
      </c>
    </row>
    <row r="267" spans="1:25" x14ac:dyDescent="0.2">
      <c r="A267" s="78">
        <f t="shared" si="9"/>
        <v>42824</v>
      </c>
      <c r="B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3124.99</v>
      </c>
      <c r="C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3150.5099999999998</v>
      </c>
      <c r="D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3191.8399999999997</v>
      </c>
      <c r="E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3206.54</v>
      </c>
      <c r="F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3206.79</v>
      </c>
      <c r="G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3191.95</v>
      </c>
      <c r="H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3151.33</v>
      </c>
      <c r="I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3258.87</v>
      </c>
      <c r="J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3179.49</v>
      </c>
      <c r="K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3251.6099999999997</v>
      </c>
      <c r="L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3243.3799999999997</v>
      </c>
      <c r="M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3122.95</v>
      </c>
      <c r="N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3122.0299999999997</v>
      </c>
      <c r="O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3127.08</v>
      </c>
      <c r="P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3154.7599999999998</v>
      </c>
      <c r="Q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3154.0499999999997</v>
      </c>
      <c r="R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3165.85</v>
      </c>
      <c r="S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3165.74</v>
      </c>
      <c r="T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3210.64</v>
      </c>
      <c r="U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3147.8799999999997</v>
      </c>
      <c r="V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3115.62</v>
      </c>
      <c r="W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3165.8399999999997</v>
      </c>
      <c r="X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3339.8799999999997</v>
      </c>
      <c r="Y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3177.6499999999996</v>
      </c>
    </row>
    <row r="268" spans="1:25" x14ac:dyDescent="0.2">
      <c r="A268" s="78">
        <f t="shared" si="9"/>
        <v>42825</v>
      </c>
      <c r="B268" s="135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3137.74</v>
      </c>
      <c r="C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3177.79</v>
      </c>
      <c r="D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3206.72</v>
      </c>
      <c r="E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3221.7699999999995</v>
      </c>
      <c r="F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3229.77</v>
      </c>
      <c r="G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3229.7799999999997</v>
      </c>
      <c r="H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3178.5199999999995</v>
      </c>
      <c r="I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3290.5699999999997</v>
      </c>
      <c r="J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3179.0099999999998</v>
      </c>
      <c r="K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3258.8599999999997</v>
      </c>
      <c r="L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3180.6299999999997</v>
      </c>
      <c r="M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3184.31</v>
      </c>
      <c r="N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3174.99</v>
      </c>
      <c r="O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3175.1</v>
      </c>
      <c r="P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3167.18</v>
      </c>
      <c r="Q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3166.24</v>
      </c>
      <c r="R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3160.18</v>
      </c>
      <c r="S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3159.35</v>
      </c>
      <c r="T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3129.7999999999997</v>
      </c>
      <c r="U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3145.3199999999997</v>
      </c>
      <c r="V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3115.7299999999996</v>
      </c>
      <c r="W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3239.02</v>
      </c>
      <c r="X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3355.3199999999997</v>
      </c>
      <c r="Y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3223.91</v>
      </c>
    </row>
    <row r="269" spans="1:25" x14ac:dyDescent="0.25">
      <c r="A269" s="93"/>
      <c r="B269" s="77"/>
      <c r="C269" s="77"/>
      <c r="D269" s="77"/>
    </row>
    <row r="270" spans="1:25" x14ac:dyDescent="0.25">
      <c r="A270" s="86" t="s">
        <v>152</v>
      </c>
      <c r="B270" s="77"/>
      <c r="C270" s="77"/>
      <c r="D270" s="77"/>
    </row>
    <row r="271" spans="1:25" ht="12.75" x14ac:dyDescent="0.2">
      <c r="A271" s="175" t="s">
        <v>48</v>
      </c>
      <c r="B271" s="186" t="s">
        <v>121</v>
      </c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8"/>
    </row>
    <row r="272" spans="1:25" ht="12.75" x14ac:dyDescent="0.2">
      <c r="A272" s="176"/>
      <c r="B272" s="189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1"/>
    </row>
    <row r="273" spans="1:27" ht="12.75" customHeight="1" x14ac:dyDescent="0.2">
      <c r="A273" s="176"/>
      <c r="B273" s="178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0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7" ht="11.25" customHeight="1" x14ac:dyDescent="0.2">
      <c r="A274" s="177"/>
      <c r="B274" s="179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1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7" ht="15.75" customHeight="1" x14ac:dyDescent="0.2">
      <c r="A275" s="78">
        <f>A238</f>
        <v>42795</v>
      </c>
      <c r="B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3137.58</v>
      </c>
      <c r="C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3082.25</v>
      </c>
      <c r="D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3067.37</v>
      </c>
      <c r="E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3077.2599999999998</v>
      </c>
      <c r="F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3089.6699999999996</v>
      </c>
      <c r="G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3066.8199999999997</v>
      </c>
      <c r="H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3100.5299999999997</v>
      </c>
      <c r="I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3116.7299999999996</v>
      </c>
      <c r="J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3064.8799999999997</v>
      </c>
      <c r="K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3104.04</v>
      </c>
      <c r="L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3079.8099999999995</v>
      </c>
      <c r="M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3127.8799999999997</v>
      </c>
      <c r="N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3124.5099999999998</v>
      </c>
      <c r="O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3124.2599999999998</v>
      </c>
      <c r="P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3094.95</v>
      </c>
      <c r="Q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3093.33</v>
      </c>
      <c r="R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3136.4399999999996</v>
      </c>
      <c r="S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3174.5299999999997</v>
      </c>
      <c r="T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3259.5699999999997</v>
      </c>
      <c r="U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3266.66</v>
      </c>
      <c r="V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3254.2799999999997</v>
      </c>
      <c r="W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3294.5099999999998</v>
      </c>
      <c r="X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3428.83</v>
      </c>
      <c r="Y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3296.0599999999995</v>
      </c>
      <c r="AA275" s="79"/>
    </row>
    <row r="276" spans="1:27" x14ac:dyDescent="0.2">
      <c r="A276" s="78">
        <f>A275+1</f>
        <v>42796</v>
      </c>
      <c r="B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3086.2</v>
      </c>
      <c r="C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3081.1499999999996</v>
      </c>
      <c r="D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3085.91</v>
      </c>
      <c r="E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3085.97</v>
      </c>
      <c r="F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3086.41</v>
      </c>
      <c r="G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3069.0699999999997</v>
      </c>
      <c r="H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3085.62</v>
      </c>
      <c r="I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3148.2</v>
      </c>
      <c r="J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3077.08</v>
      </c>
      <c r="K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3126.24</v>
      </c>
      <c r="L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3126.37</v>
      </c>
      <c r="M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3136.2</v>
      </c>
      <c r="N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3082.62</v>
      </c>
      <c r="O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3068.5099999999998</v>
      </c>
      <c r="P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3071.8999999999996</v>
      </c>
      <c r="Q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3071.7599999999998</v>
      </c>
      <c r="R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3082.5599999999995</v>
      </c>
      <c r="S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3081.6099999999997</v>
      </c>
      <c r="T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3160.6899999999996</v>
      </c>
      <c r="U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3132.2999999999997</v>
      </c>
      <c r="V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3117.5499999999997</v>
      </c>
      <c r="W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3203.9799999999996</v>
      </c>
      <c r="X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3325.54</v>
      </c>
      <c r="Y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3191.96</v>
      </c>
    </row>
    <row r="277" spans="1:27" x14ac:dyDescent="0.2">
      <c r="A277" s="78">
        <f t="shared" ref="A277:A305" si="10">A276+1</f>
        <v>42797</v>
      </c>
      <c r="B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3098.0899999999997</v>
      </c>
      <c r="C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3091.9199999999996</v>
      </c>
      <c r="D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3129.43</v>
      </c>
      <c r="E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3129.46</v>
      </c>
      <c r="F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3130.0099999999998</v>
      </c>
      <c r="G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3092.49</v>
      </c>
      <c r="H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3092.4799999999996</v>
      </c>
      <c r="I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3142.3799999999997</v>
      </c>
      <c r="J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3108.8399999999997</v>
      </c>
      <c r="K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3191.7999999999997</v>
      </c>
      <c r="L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3191.8399999999997</v>
      </c>
      <c r="M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3088.14</v>
      </c>
      <c r="N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3082.49</v>
      </c>
      <c r="O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3082.3199999999997</v>
      </c>
      <c r="P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3108.5</v>
      </c>
      <c r="Q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3108.4399999999996</v>
      </c>
      <c r="R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3108.2099999999996</v>
      </c>
      <c r="S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3086.54</v>
      </c>
      <c r="T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3119.8199999999997</v>
      </c>
      <c r="U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3138.04</v>
      </c>
      <c r="V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3129.14</v>
      </c>
      <c r="W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3196.74</v>
      </c>
      <c r="X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3327.2999999999997</v>
      </c>
      <c r="Y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3190.4199999999996</v>
      </c>
    </row>
    <row r="278" spans="1:27" x14ac:dyDescent="0.2">
      <c r="A278" s="78">
        <f t="shared" si="10"/>
        <v>42798</v>
      </c>
      <c r="B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3110.1</v>
      </c>
      <c r="C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3118.8599999999997</v>
      </c>
      <c r="D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3133.3799999999997</v>
      </c>
      <c r="E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3133.4399999999996</v>
      </c>
      <c r="F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3133.96</v>
      </c>
      <c r="G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3098.5</v>
      </c>
      <c r="H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3089.68</v>
      </c>
      <c r="I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3111.9199999999996</v>
      </c>
      <c r="J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3220.9799999999996</v>
      </c>
      <c r="K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3074.5999999999995</v>
      </c>
      <c r="L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3074.9399999999996</v>
      </c>
      <c r="M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3074.7599999999998</v>
      </c>
      <c r="N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3074.5099999999998</v>
      </c>
      <c r="O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3326.37</v>
      </c>
      <c r="P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3314.14</v>
      </c>
      <c r="Q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3302.74</v>
      </c>
      <c r="R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3100.14</v>
      </c>
      <c r="S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3067.54</v>
      </c>
      <c r="T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3275.3199999999997</v>
      </c>
      <c r="U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3353.0899999999997</v>
      </c>
      <c r="V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3303.75</v>
      </c>
      <c r="W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3205.8799999999997</v>
      </c>
      <c r="X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3105.33</v>
      </c>
      <c r="Y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3215.14</v>
      </c>
    </row>
    <row r="279" spans="1:27" x14ac:dyDescent="0.2">
      <c r="A279" s="78">
        <f t="shared" si="10"/>
        <v>42799</v>
      </c>
      <c r="B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3107.58</v>
      </c>
      <c r="C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3118.56</v>
      </c>
      <c r="D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3132.6499999999996</v>
      </c>
      <c r="E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3132.68</v>
      </c>
      <c r="F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3133.5099999999998</v>
      </c>
      <c r="G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3098.12</v>
      </c>
      <c r="H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3084.9199999999996</v>
      </c>
      <c r="I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3109.7</v>
      </c>
      <c r="J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3215</v>
      </c>
      <c r="K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3086.5</v>
      </c>
      <c r="L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3106.7699999999995</v>
      </c>
      <c r="M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3106.7699999999995</v>
      </c>
      <c r="N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3106.31</v>
      </c>
      <c r="O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3255.2699999999995</v>
      </c>
      <c r="P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3225.54</v>
      </c>
      <c r="Q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3222.7799999999997</v>
      </c>
      <c r="R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3141.9399999999996</v>
      </c>
      <c r="S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3074.7099999999996</v>
      </c>
      <c r="T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3209.8399999999997</v>
      </c>
      <c r="U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3287.1499999999996</v>
      </c>
      <c r="V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3247.7999999999997</v>
      </c>
      <c r="W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3178.5199999999995</v>
      </c>
      <c r="X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3069.9799999999996</v>
      </c>
      <c r="Y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3191.18</v>
      </c>
    </row>
    <row r="280" spans="1:27" x14ac:dyDescent="0.2">
      <c r="A280" s="78">
        <f t="shared" si="10"/>
        <v>42800</v>
      </c>
      <c r="B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3082.9399999999996</v>
      </c>
      <c r="C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3116.1499999999996</v>
      </c>
      <c r="D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3156.18</v>
      </c>
      <c r="E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3170.2299999999996</v>
      </c>
      <c r="F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3155.8199999999997</v>
      </c>
      <c r="G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3129.6499999999996</v>
      </c>
      <c r="H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3069.3599999999997</v>
      </c>
      <c r="I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3192.4599999999996</v>
      </c>
      <c r="J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3119.52</v>
      </c>
      <c r="K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3190.64</v>
      </c>
      <c r="L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3190.7799999999997</v>
      </c>
      <c r="M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3123.0899999999997</v>
      </c>
      <c r="N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3123.7599999999998</v>
      </c>
      <c r="O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3123.41</v>
      </c>
      <c r="P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3108.6099999999997</v>
      </c>
      <c r="Q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3093.3799999999997</v>
      </c>
      <c r="R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3066.45</v>
      </c>
      <c r="S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3085.37</v>
      </c>
      <c r="T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3128.7799999999997</v>
      </c>
      <c r="U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3148.06</v>
      </c>
      <c r="V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3126</v>
      </c>
      <c r="W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3196.83</v>
      </c>
      <c r="X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3331.24</v>
      </c>
      <c r="Y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3188.0899999999997</v>
      </c>
    </row>
    <row r="281" spans="1:27" x14ac:dyDescent="0.2">
      <c r="A281" s="78">
        <f t="shared" si="10"/>
        <v>42801</v>
      </c>
      <c r="B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3082.35</v>
      </c>
      <c r="C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3116.5599999999995</v>
      </c>
      <c r="D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3156.5199999999995</v>
      </c>
      <c r="E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3170.66</v>
      </c>
      <c r="F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3156.45</v>
      </c>
      <c r="G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3129.6099999999997</v>
      </c>
      <c r="H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3081.1299999999997</v>
      </c>
      <c r="I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3235.29</v>
      </c>
      <c r="J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3155.22</v>
      </c>
      <c r="K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3249.5899999999997</v>
      </c>
      <c r="L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3207.2099999999996</v>
      </c>
      <c r="M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3082.37</v>
      </c>
      <c r="N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3081.95</v>
      </c>
      <c r="O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3081.6299999999997</v>
      </c>
      <c r="P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3081.5299999999997</v>
      </c>
      <c r="Q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3081.6</v>
      </c>
      <c r="R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3066.49</v>
      </c>
      <c r="S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3095.56</v>
      </c>
      <c r="T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3104.7</v>
      </c>
      <c r="U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3136.7799999999997</v>
      </c>
      <c r="V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3105.8599999999997</v>
      </c>
      <c r="W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3168.68</v>
      </c>
      <c r="X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3325.8799999999997</v>
      </c>
      <c r="Y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3157.9399999999996</v>
      </c>
    </row>
    <row r="282" spans="1:27" x14ac:dyDescent="0.2">
      <c r="A282" s="78">
        <f t="shared" si="10"/>
        <v>42802</v>
      </c>
      <c r="B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3065.8399999999997</v>
      </c>
      <c r="C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3133.29</v>
      </c>
      <c r="D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3197.24</v>
      </c>
      <c r="E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3197.08</v>
      </c>
      <c r="F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3197.0299999999997</v>
      </c>
      <c r="G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3172.18</v>
      </c>
      <c r="H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3148.4199999999996</v>
      </c>
      <c r="I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3119.3199999999997</v>
      </c>
      <c r="J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3100.0499999999997</v>
      </c>
      <c r="K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3273.1299999999997</v>
      </c>
      <c r="L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3190.2599999999998</v>
      </c>
      <c r="M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3190.22</v>
      </c>
      <c r="N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3207.25</v>
      </c>
      <c r="O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3220.99</v>
      </c>
      <c r="P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3219.5699999999997</v>
      </c>
      <c r="Q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3253.29</v>
      </c>
      <c r="R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3078.25</v>
      </c>
      <c r="S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3108.93</v>
      </c>
      <c r="T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3184.0499999999997</v>
      </c>
      <c r="U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3270.83</v>
      </c>
      <c r="V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3244.5199999999995</v>
      </c>
      <c r="W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3170.8999999999996</v>
      </c>
      <c r="X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3073.5099999999998</v>
      </c>
      <c r="Y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3214.97</v>
      </c>
    </row>
    <row r="283" spans="1:27" x14ac:dyDescent="0.2">
      <c r="A283" s="78">
        <f t="shared" si="10"/>
        <v>42803</v>
      </c>
      <c r="B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3079.6299999999997</v>
      </c>
      <c r="C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3116.93</v>
      </c>
      <c r="D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3156.87</v>
      </c>
      <c r="E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3171.04</v>
      </c>
      <c r="F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3171.18</v>
      </c>
      <c r="G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3143.25</v>
      </c>
      <c r="H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3093.0199999999995</v>
      </c>
      <c r="I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3221.5299999999997</v>
      </c>
      <c r="J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3131.6899999999996</v>
      </c>
      <c r="K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3224.58</v>
      </c>
      <c r="L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3177</v>
      </c>
      <c r="M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3109.2699999999995</v>
      </c>
      <c r="N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3082.6299999999997</v>
      </c>
      <c r="O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3098.16</v>
      </c>
      <c r="P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3098.17</v>
      </c>
      <c r="Q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3108.95</v>
      </c>
      <c r="R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3109.22</v>
      </c>
      <c r="S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3100.2599999999998</v>
      </c>
      <c r="T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3074.2599999999998</v>
      </c>
      <c r="U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3119.52</v>
      </c>
      <c r="V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3070.21</v>
      </c>
      <c r="W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3150.49</v>
      </c>
      <c r="X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3285.1899999999996</v>
      </c>
      <c r="Y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3152.37</v>
      </c>
    </row>
    <row r="284" spans="1:27" x14ac:dyDescent="0.2">
      <c r="A284" s="78">
        <f t="shared" si="10"/>
        <v>42804</v>
      </c>
      <c r="B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3069.4999999999995</v>
      </c>
      <c r="C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3143.16</v>
      </c>
      <c r="D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3157.04</v>
      </c>
      <c r="E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3171.17</v>
      </c>
      <c r="F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3171.2799999999997</v>
      </c>
      <c r="G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3143.43</v>
      </c>
      <c r="H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3092.67</v>
      </c>
      <c r="I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3220.5499999999997</v>
      </c>
      <c r="J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3131.24</v>
      </c>
      <c r="K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3191.12</v>
      </c>
      <c r="L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3168.4399999999996</v>
      </c>
      <c r="M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3089.85</v>
      </c>
      <c r="N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3087.3199999999997</v>
      </c>
      <c r="O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3097.62</v>
      </c>
      <c r="P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3097.6099999999997</v>
      </c>
      <c r="Q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3108.45</v>
      </c>
      <c r="R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3082.0899999999997</v>
      </c>
      <c r="S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3107.3799999999997</v>
      </c>
      <c r="T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3093.58</v>
      </c>
      <c r="U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3137.0499999999997</v>
      </c>
      <c r="V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3121.87</v>
      </c>
      <c r="W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3164.1899999999996</v>
      </c>
      <c r="X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3298.6</v>
      </c>
      <c r="Y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3176.2699999999995</v>
      </c>
    </row>
    <row r="285" spans="1:27" x14ac:dyDescent="0.2">
      <c r="A285" s="78">
        <f t="shared" si="10"/>
        <v>42805</v>
      </c>
      <c r="B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3103.99</v>
      </c>
      <c r="C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3104.8599999999997</v>
      </c>
      <c r="D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3133.31</v>
      </c>
      <c r="E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3133.1699999999996</v>
      </c>
      <c r="F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3148.14</v>
      </c>
      <c r="G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3133.0499999999997</v>
      </c>
      <c r="H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3091.12</v>
      </c>
      <c r="I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3107.43</v>
      </c>
      <c r="J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3227.5299999999997</v>
      </c>
      <c r="K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3106.1</v>
      </c>
      <c r="L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3106.25</v>
      </c>
      <c r="M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3106.17</v>
      </c>
      <c r="N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3141.75</v>
      </c>
      <c r="O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3262.3099999999995</v>
      </c>
      <c r="P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3227.0199999999995</v>
      </c>
      <c r="Q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3226.39</v>
      </c>
      <c r="R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3224.33</v>
      </c>
      <c r="S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3143.25</v>
      </c>
      <c r="T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3183.8099999999995</v>
      </c>
      <c r="U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3254.7299999999996</v>
      </c>
      <c r="V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3233.49</v>
      </c>
      <c r="W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3152.72</v>
      </c>
      <c r="X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3073.3099999999995</v>
      </c>
      <c r="Y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3191.5199999999995</v>
      </c>
    </row>
    <row r="286" spans="1:27" x14ac:dyDescent="0.2">
      <c r="A286" s="78">
        <f t="shared" si="10"/>
        <v>42806</v>
      </c>
      <c r="B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3104.4799999999996</v>
      </c>
      <c r="C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3104.8999999999996</v>
      </c>
      <c r="D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3133.24</v>
      </c>
      <c r="E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3133.2699999999995</v>
      </c>
      <c r="F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3148.25</v>
      </c>
      <c r="G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3133.2</v>
      </c>
      <c r="H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3091.0099999999998</v>
      </c>
      <c r="I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3098.2</v>
      </c>
      <c r="J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3147.7799999999997</v>
      </c>
      <c r="K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3206.7699999999995</v>
      </c>
      <c r="L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3173.4199999999996</v>
      </c>
      <c r="M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3157.5899999999997</v>
      </c>
      <c r="N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3181.66</v>
      </c>
      <c r="O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3233.42</v>
      </c>
      <c r="P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3215.2699999999995</v>
      </c>
      <c r="Q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3212.2699999999995</v>
      </c>
      <c r="R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3225.49</v>
      </c>
      <c r="S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3143.72</v>
      </c>
      <c r="T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3184.4799999999996</v>
      </c>
      <c r="U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3252.75</v>
      </c>
      <c r="V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3233.1899999999996</v>
      </c>
      <c r="W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3151.7</v>
      </c>
      <c r="X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3086.0499999999997</v>
      </c>
      <c r="Y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3191.7299999999996</v>
      </c>
    </row>
    <row r="287" spans="1:27" x14ac:dyDescent="0.2">
      <c r="A287" s="78">
        <f t="shared" si="10"/>
        <v>42807</v>
      </c>
      <c r="B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3069.0699999999997</v>
      </c>
      <c r="C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3116.58</v>
      </c>
      <c r="D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3156.45</v>
      </c>
      <c r="E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3170.7599999999998</v>
      </c>
      <c r="F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3170.3099999999995</v>
      </c>
      <c r="G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3142.3999999999996</v>
      </c>
      <c r="H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3110.3599999999997</v>
      </c>
      <c r="I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3220.0899999999997</v>
      </c>
      <c r="J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3118.91</v>
      </c>
      <c r="K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3167.5</v>
      </c>
      <c r="L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3146.0499999999997</v>
      </c>
      <c r="M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3121.68</v>
      </c>
      <c r="N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3066.5699999999997</v>
      </c>
      <c r="O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3081.5</v>
      </c>
      <c r="P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3097.1</v>
      </c>
      <c r="Q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3096.91</v>
      </c>
      <c r="R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3096.91</v>
      </c>
      <c r="S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3091.62</v>
      </c>
      <c r="T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3073.3799999999997</v>
      </c>
      <c r="U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3144.6699999999996</v>
      </c>
      <c r="V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3126.58</v>
      </c>
      <c r="W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3170.8199999999997</v>
      </c>
      <c r="X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3315.3999999999996</v>
      </c>
      <c r="Y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3181.96</v>
      </c>
    </row>
    <row r="288" spans="1:27" x14ac:dyDescent="0.2">
      <c r="A288" s="78">
        <f t="shared" si="10"/>
        <v>42808</v>
      </c>
      <c r="B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3083.2599999999998</v>
      </c>
      <c r="C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3116.3099999999995</v>
      </c>
      <c r="D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3156.0899999999997</v>
      </c>
      <c r="E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3170.41</v>
      </c>
      <c r="F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3170.3399999999997</v>
      </c>
      <c r="G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3156.6099999999997</v>
      </c>
      <c r="H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3111.29</v>
      </c>
      <c r="I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3235.5599999999995</v>
      </c>
      <c r="J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3119.6499999999996</v>
      </c>
      <c r="K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3207.18</v>
      </c>
      <c r="L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3168.5</v>
      </c>
      <c r="M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3112.04</v>
      </c>
      <c r="N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3067.35</v>
      </c>
      <c r="O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3067.2599999999998</v>
      </c>
      <c r="P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3077.22</v>
      </c>
      <c r="Q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3087.1899999999996</v>
      </c>
      <c r="R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3087.64</v>
      </c>
      <c r="S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3068.46</v>
      </c>
      <c r="T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3070.22</v>
      </c>
      <c r="U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3132.6</v>
      </c>
      <c r="V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3118.1899999999996</v>
      </c>
      <c r="W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3169.6899999999996</v>
      </c>
      <c r="X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3300.49</v>
      </c>
      <c r="Y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3178.3999999999996</v>
      </c>
    </row>
    <row r="289" spans="1:25" x14ac:dyDescent="0.2">
      <c r="A289" s="78">
        <f t="shared" si="10"/>
        <v>42809</v>
      </c>
      <c r="B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3068.7799999999997</v>
      </c>
      <c r="C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3116.0299999999997</v>
      </c>
      <c r="D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3155.72</v>
      </c>
      <c r="E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3184.58</v>
      </c>
      <c r="F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3184.7299999999996</v>
      </c>
      <c r="G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3155.8599999999997</v>
      </c>
      <c r="H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3110.74</v>
      </c>
      <c r="I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3250.1899999999996</v>
      </c>
      <c r="J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3142.47</v>
      </c>
      <c r="K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3206.2999999999997</v>
      </c>
      <c r="L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3146.39</v>
      </c>
      <c r="M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3132.97</v>
      </c>
      <c r="N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3111.9799999999996</v>
      </c>
      <c r="O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3112.16</v>
      </c>
      <c r="P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3111.91</v>
      </c>
      <c r="Q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3111.83</v>
      </c>
      <c r="R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3110.21</v>
      </c>
      <c r="S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3126.6499999999996</v>
      </c>
      <c r="T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3119.5099999999998</v>
      </c>
      <c r="U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3137.47</v>
      </c>
      <c r="V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3121.6099999999997</v>
      </c>
      <c r="W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3172.1299999999997</v>
      </c>
      <c r="X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3304.5699999999997</v>
      </c>
      <c r="Y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3180.56</v>
      </c>
    </row>
    <row r="290" spans="1:25" x14ac:dyDescent="0.2">
      <c r="A290" s="78">
        <f t="shared" si="10"/>
        <v>42810</v>
      </c>
      <c r="B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3068.39</v>
      </c>
      <c r="C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3128.49</v>
      </c>
      <c r="D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3155.4399999999996</v>
      </c>
      <c r="E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3184.52</v>
      </c>
      <c r="F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3184.4599999999996</v>
      </c>
      <c r="G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3155.7</v>
      </c>
      <c r="H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3109.95</v>
      </c>
      <c r="I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3220.25</v>
      </c>
      <c r="J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3097.5499999999997</v>
      </c>
      <c r="K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3167.74</v>
      </c>
      <c r="L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3145.9799999999996</v>
      </c>
      <c r="M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3135.87</v>
      </c>
      <c r="N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3114.5</v>
      </c>
      <c r="O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3113.8999999999996</v>
      </c>
      <c r="P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3113.1</v>
      </c>
      <c r="Q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3112.93</v>
      </c>
      <c r="R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3108.24</v>
      </c>
      <c r="S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3123.96</v>
      </c>
      <c r="T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3121.91</v>
      </c>
      <c r="U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3155.46</v>
      </c>
      <c r="V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3120.3199999999997</v>
      </c>
      <c r="W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3161.64</v>
      </c>
      <c r="X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3306.24</v>
      </c>
      <c r="Y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3162.81</v>
      </c>
    </row>
    <row r="291" spans="1:25" x14ac:dyDescent="0.2">
      <c r="A291" s="78">
        <f t="shared" si="10"/>
        <v>42811</v>
      </c>
      <c r="B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3068.83</v>
      </c>
      <c r="C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3128.3799999999997</v>
      </c>
      <c r="D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3176.9399999999996</v>
      </c>
      <c r="E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3184.3399999999997</v>
      </c>
      <c r="F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3184.18</v>
      </c>
      <c r="G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3155</v>
      </c>
      <c r="H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3110.06</v>
      </c>
      <c r="I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3219.66</v>
      </c>
      <c r="J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3108.37</v>
      </c>
      <c r="K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3167.89</v>
      </c>
      <c r="L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3146.3999999999996</v>
      </c>
      <c r="M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3137.37</v>
      </c>
      <c r="N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3114.62</v>
      </c>
      <c r="O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3114.3799999999997</v>
      </c>
      <c r="P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3112.93</v>
      </c>
      <c r="Q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3111.5299999999997</v>
      </c>
      <c r="R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3111.35</v>
      </c>
      <c r="S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3132.31</v>
      </c>
      <c r="T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3094.83</v>
      </c>
      <c r="U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3122.14</v>
      </c>
      <c r="V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3123.2799999999997</v>
      </c>
      <c r="W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3177.7499999999995</v>
      </c>
      <c r="X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3302.5099999999998</v>
      </c>
      <c r="Y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3160.0499999999997</v>
      </c>
    </row>
    <row r="292" spans="1:25" x14ac:dyDescent="0.2">
      <c r="A292" s="78">
        <f t="shared" si="10"/>
        <v>42812</v>
      </c>
      <c r="B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3080.46</v>
      </c>
      <c r="C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3118.3599999999997</v>
      </c>
      <c r="D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3171.89</v>
      </c>
      <c r="E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3171.93</v>
      </c>
      <c r="F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3171.62</v>
      </c>
      <c r="G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3148.35</v>
      </c>
      <c r="H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3098.18</v>
      </c>
      <c r="I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3066.1899999999996</v>
      </c>
      <c r="J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3104.95</v>
      </c>
      <c r="K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3127.6099999999997</v>
      </c>
      <c r="L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3106.91</v>
      </c>
      <c r="M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3086.7999999999997</v>
      </c>
      <c r="N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3086.8599999999997</v>
      </c>
      <c r="O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3257.6499999999996</v>
      </c>
      <c r="P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3256.0699999999997</v>
      </c>
      <c r="Q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3243.7699999999995</v>
      </c>
      <c r="R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3143.8099999999995</v>
      </c>
      <c r="S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3075.2299999999996</v>
      </c>
      <c r="T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3218.87</v>
      </c>
      <c r="U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3280.33</v>
      </c>
      <c r="V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3246.5899999999997</v>
      </c>
      <c r="W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3187.8799999999997</v>
      </c>
      <c r="X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3089.4199999999996</v>
      </c>
      <c r="Y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3200</v>
      </c>
    </row>
    <row r="293" spans="1:25" x14ac:dyDescent="0.2">
      <c r="A293" s="78">
        <f t="shared" si="10"/>
        <v>42813</v>
      </c>
      <c r="B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3091.2299999999996</v>
      </c>
      <c r="C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3118.7</v>
      </c>
      <c r="D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3133.0499999999997</v>
      </c>
      <c r="E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3171.83</v>
      </c>
      <c r="F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3171.85</v>
      </c>
      <c r="G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3147.99</v>
      </c>
      <c r="H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3133.31</v>
      </c>
      <c r="I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3098.43</v>
      </c>
      <c r="J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3101.7299999999996</v>
      </c>
      <c r="K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3157.89</v>
      </c>
      <c r="L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3128.2999999999997</v>
      </c>
      <c r="M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3128.4199999999996</v>
      </c>
      <c r="N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3128.1699999999996</v>
      </c>
      <c r="O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3226.12</v>
      </c>
      <c r="P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3225.8599999999997</v>
      </c>
      <c r="Q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3210.0499999999997</v>
      </c>
      <c r="R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3157.3499999999995</v>
      </c>
      <c r="S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3107.5299999999997</v>
      </c>
      <c r="T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3209.37</v>
      </c>
      <c r="U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3293.37</v>
      </c>
      <c r="V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3244.99</v>
      </c>
      <c r="W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3194.43</v>
      </c>
      <c r="X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3074.66</v>
      </c>
      <c r="Y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3183.1699999999996</v>
      </c>
    </row>
    <row r="294" spans="1:25" x14ac:dyDescent="0.2">
      <c r="A294" s="78">
        <f t="shared" si="10"/>
        <v>42814</v>
      </c>
      <c r="B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3080.43</v>
      </c>
      <c r="C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3142.9399999999996</v>
      </c>
      <c r="D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3178.1099999999997</v>
      </c>
      <c r="E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3185.5999999999995</v>
      </c>
      <c r="F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3185.5199999999995</v>
      </c>
      <c r="G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3156.5199999999995</v>
      </c>
      <c r="H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3111.0099999999998</v>
      </c>
      <c r="I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3220.8199999999997</v>
      </c>
      <c r="J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3108.72</v>
      </c>
      <c r="K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3168.22</v>
      </c>
      <c r="L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3132.8999999999996</v>
      </c>
      <c r="M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3122.0299999999997</v>
      </c>
      <c r="N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3113.31</v>
      </c>
      <c r="O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3105.72</v>
      </c>
      <c r="P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3105.08</v>
      </c>
      <c r="Q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3111.49</v>
      </c>
      <c r="R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3111.5099999999998</v>
      </c>
      <c r="S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3131.74</v>
      </c>
      <c r="T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3096.0099999999998</v>
      </c>
      <c r="U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3124.74</v>
      </c>
      <c r="V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3124.7</v>
      </c>
      <c r="W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3189.7099999999996</v>
      </c>
      <c r="X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3302.3799999999997</v>
      </c>
      <c r="Y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3160.2299999999996</v>
      </c>
    </row>
    <row r="295" spans="1:25" x14ac:dyDescent="0.2">
      <c r="A295" s="78">
        <f t="shared" si="10"/>
        <v>42815</v>
      </c>
      <c r="B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3081.37</v>
      </c>
      <c r="C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3109.7599999999998</v>
      </c>
      <c r="D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3142.2099999999996</v>
      </c>
      <c r="E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3155.9199999999996</v>
      </c>
      <c r="F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3155.8099999999995</v>
      </c>
      <c r="G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3155.91</v>
      </c>
      <c r="H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3080.54</v>
      </c>
      <c r="I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3220.75</v>
      </c>
      <c r="J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3108.49</v>
      </c>
      <c r="K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3168.49</v>
      </c>
      <c r="L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3133.25</v>
      </c>
      <c r="M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3123.7</v>
      </c>
      <c r="N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3115.25</v>
      </c>
      <c r="O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3107.58</v>
      </c>
      <c r="P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3106.3999999999996</v>
      </c>
      <c r="Q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3113.3599999999997</v>
      </c>
      <c r="R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3113.54</v>
      </c>
      <c r="S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3134.14</v>
      </c>
      <c r="T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3097.6899999999996</v>
      </c>
      <c r="U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3126.0099999999998</v>
      </c>
      <c r="V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3125.7299999999996</v>
      </c>
      <c r="W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3191.62</v>
      </c>
      <c r="X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3325.58</v>
      </c>
      <c r="Y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3173.1</v>
      </c>
    </row>
    <row r="296" spans="1:25" x14ac:dyDescent="0.2">
      <c r="A296" s="78">
        <f t="shared" si="10"/>
        <v>42816</v>
      </c>
      <c r="B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3082.24</v>
      </c>
      <c r="C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3109.3599999999997</v>
      </c>
      <c r="D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3155.54</v>
      </c>
      <c r="E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3177.1899999999996</v>
      </c>
      <c r="F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3177.1899999999996</v>
      </c>
      <c r="G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3155.7</v>
      </c>
      <c r="H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3110.1099999999997</v>
      </c>
      <c r="I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3219.5699999999997</v>
      </c>
      <c r="J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3108.4399999999996</v>
      </c>
      <c r="K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3169</v>
      </c>
      <c r="L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3133.5899999999997</v>
      </c>
      <c r="M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3127.2799999999997</v>
      </c>
      <c r="N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3112.5199999999995</v>
      </c>
      <c r="O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3105.35</v>
      </c>
      <c r="P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3105.1099999999997</v>
      </c>
      <c r="Q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3112.0199999999995</v>
      </c>
      <c r="R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3111.8599999999997</v>
      </c>
      <c r="S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3132.33</v>
      </c>
      <c r="T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3096.3599999999997</v>
      </c>
      <c r="U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3123.5</v>
      </c>
      <c r="V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3123.8199999999997</v>
      </c>
      <c r="W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3186.5699999999997</v>
      </c>
      <c r="X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3309.1299999999997</v>
      </c>
      <c r="Y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3142.6099999999997</v>
      </c>
    </row>
    <row r="297" spans="1:25" x14ac:dyDescent="0.2">
      <c r="A297" s="78">
        <f t="shared" si="10"/>
        <v>42817</v>
      </c>
      <c r="B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3068.8799999999997</v>
      </c>
      <c r="C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3129.17</v>
      </c>
      <c r="D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3156.1099999999997</v>
      </c>
      <c r="E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3177.5199999999995</v>
      </c>
      <c r="F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3177.5199999999995</v>
      </c>
      <c r="G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3155.9599999999996</v>
      </c>
      <c r="H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3110.3399999999997</v>
      </c>
      <c r="I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3220.62</v>
      </c>
      <c r="J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3108.62</v>
      </c>
      <c r="K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3168.7699999999995</v>
      </c>
      <c r="L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3133.56</v>
      </c>
      <c r="M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3089.3999999999996</v>
      </c>
      <c r="N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3089.8799999999997</v>
      </c>
      <c r="O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3089.8799999999997</v>
      </c>
      <c r="P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3089.83</v>
      </c>
      <c r="Q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3110.0299999999997</v>
      </c>
      <c r="R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3109.8199999999997</v>
      </c>
      <c r="S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3128.1099999999997</v>
      </c>
      <c r="T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3095.3999999999996</v>
      </c>
      <c r="U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3123.0699999999997</v>
      </c>
      <c r="V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3123.95</v>
      </c>
      <c r="W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3181.2699999999995</v>
      </c>
      <c r="X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3284.95</v>
      </c>
      <c r="Y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3168.5</v>
      </c>
    </row>
    <row r="298" spans="1:25" x14ac:dyDescent="0.2">
      <c r="A298" s="78">
        <f t="shared" si="10"/>
        <v>42818</v>
      </c>
      <c r="B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3069.0499999999997</v>
      </c>
      <c r="C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3142.66</v>
      </c>
      <c r="D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3170.7299999999996</v>
      </c>
      <c r="E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3200.6899999999996</v>
      </c>
      <c r="F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3200.62</v>
      </c>
      <c r="G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3156.31</v>
      </c>
      <c r="H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3110.3399999999997</v>
      </c>
      <c r="I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3220.6099999999997</v>
      </c>
      <c r="J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3137.2799999999997</v>
      </c>
      <c r="K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3224.3399999999997</v>
      </c>
      <c r="L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3168.9799999999996</v>
      </c>
      <c r="M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3075.45</v>
      </c>
      <c r="N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3075.5499999999997</v>
      </c>
      <c r="O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3075.4799999999996</v>
      </c>
      <c r="P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3075.5</v>
      </c>
      <c r="Q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3075.31</v>
      </c>
      <c r="R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3109.6499999999996</v>
      </c>
      <c r="S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3129.6899999999996</v>
      </c>
      <c r="T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3096.1299999999997</v>
      </c>
      <c r="U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3127.54</v>
      </c>
      <c r="V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3125.3399999999997</v>
      </c>
      <c r="W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3187.16</v>
      </c>
      <c r="X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3306.14</v>
      </c>
      <c r="Y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3168.24</v>
      </c>
    </row>
    <row r="299" spans="1:25" x14ac:dyDescent="0.2">
      <c r="A299" s="78">
        <f t="shared" si="10"/>
        <v>42819</v>
      </c>
      <c r="B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3065.81</v>
      </c>
      <c r="C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3148.5199999999995</v>
      </c>
      <c r="D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3164.0899999999997</v>
      </c>
      <c r="E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3171.9799999999996</v>
      </c>
      <c r="F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3171.8999999999996</v>
      </c>
      <c r="G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3148.0499999999997</v>
      </c>
      <c r="H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3133.2799999999997</v>
      </c>
      <c r="I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3093.41</v>
      </c>
      <c r="J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3121.93</v>
      </c>
      <c r="K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3157.62</v>
      </c>
      <c r="L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3127.83</v>
      </c>
      <c r="M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3127.6099999999997</v>
      </c>
      <c r="N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3127.3599999999997</v>
      </c>
      <c r="O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3278.37</v>
      </c>
      <c r="P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3274.83</v>
      </c>
      <c r="Q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3250.8399999999997</v>
      </c>
      <c r="R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3157.85</v>
      </c>
      <c r="S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3107.5099999999998</v>
      </c>
      <c r="T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3227.97</v>
      </c>
      <c r="U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3316.87</v>
      </c>
      <c r="V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3261.5699999999997</v>
      </c>
      <c r="W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3200.0599999999995</v>
      </c>
      <c r="X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3074.1299999999997</v>
      </c>
      <c r="Y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3205.17</v>
      </c>
    </row>
    <row r="300" spans="1:25" x14ac:dyDescent="0.2">
      <c r="A300" s="78">
        <f t="shared" si="10"/>
        <v>42820</v>
      </c>
      <c r="B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3065.58</v>
      </c>
      <c r="C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3133.0499999999997</v>
      </c>
      <c r="D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3171.95</v>
      </c>
      <c r="E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3171.95</v>
      </c>
      <c r="F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3171.83</v>
      </c>
      <c r="G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3148.18</v>
      </c>
      <c r="H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3097.7299999999996</v>
      </c>
      <c r="I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3072.12</v>
      </c>
      <c r="J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3103.72</v>
      </c>
      <c r="K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3173.47</v>
      </c>
      <c r="L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3182.37</v>
      </c>
      <c r="M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3182.12</v>
      </c>
      <c r="N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3207.12</v>
      </c>
      <c r="O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3234.3199999999997</v>
      </c>
      <c r="P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3185.3099999999995</v>
      </c>
      <c r="Q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3177.81</v>
      </c>
      <c r="R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3252.3399999999997</v>
      </c>
      <c r="S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3142.2099999999996</v>
      </c>
      <c r="T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3131.87</v>
      </c>
      <c r="U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3247.2599999999998</v>
      </c>
      <c r="V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3215.4199999999996</v>
      </c>
      <c r="W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3154.6899999999996</v>
      </c>
      <c r="X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3106.5499999999997</v>
      </c>
      <c r="Y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3145.74</v>
      </c>
    </row>
    <row r="301" spans="1:25" x14ac:dyDescent="0.2">
      <c r="A301" s="78">
        <f t="shared" si="10"/>
        <v>42821</v>
      </c>
      <c r="B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3068.95</v>
      </c>
      <c r="C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3142.41</v>
      </c>
      <c r="D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3170.6</v>
      </c>
      <c r="E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3200.64</v>
      </c>
      <c r="F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3200.79</v>
      </c>
      <c r="G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3177.7799999999997</v>
      </c>
      <c r="H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3129.71</v>
      </c>
      <c r="I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3235.12</v>
      </c>
      <c r="J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3154.85</v>
      </c>
      <c r="K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3249.33</v>
      </c>
      <c r="L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3207.1899999999996</v>
      </c>
      <c r="M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3076.45</v>
      </c>
      <c r="N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3082.2299999999996</v>
      </c>
      <c r="O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3082.1</v>
      </c>
      <c r="P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3076.64</v>
      </c>
      <c r="Q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3076.87</v>
      </c>
      <c r="R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3113.7</v>
      </c>
      <c r="S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3127.3399999999997</v>
      </c>
      <c r="T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3098.6699999999996</v>
      </c>
      <c r="U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3125.46</v>
      </c>
      <c r="V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3126.7999999999997</v>
      </c>
      <c r="W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3168.2599999999998</v>
      </c>
      <c r="X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3280.4399999999996</v>
      </c>
      <c r="Y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3136.2299999999996</v>
      </c>
    </row>
    <row r="302" spans="1:25" x14ac:dyDescent="0.2">
      <c r="A302" s="78">
        <f t="shared" si="10"/>
        <v>42822</v>
      </c>
      <c r="B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3090.4399999999996</v>
      </c>
      <c r="C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3103.7699999999995</v>
      </c>
      <c r="D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3129.0299999999997</v>
      </c>
      <c r="E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3142.1899999999996</v>
      </c>
      <c r="F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3142.2699999999995</v>
      </c>
      <c r="G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3129.0699999999997</v>
      </c>
      <c r="H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3080.2299999999996</v>
      </c>
      <c r="I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3220.43</v>
      </c>
      <c r="J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3108.2799999999997</v>
      </c>
      <c r="K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3190.25</v>
      </c>
      <c r="L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3167.8399999999997</v>
      </c>
      <c r="M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3115.1699999999996</v>
      </c>
      <c r="N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3092.8599999999997</v>
      </c>
      <c r="O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3093.2999999999997</v>
      </c>
      <c r="P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3077.91</v>
      </c>
      <c r="Q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3078.0099999999998</v>
      </c>
      <c r="R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3115.64</v>
      </c>
      <c r="S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3115.4999999999995</v>
      </c>
      <c r="T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3100.16</v>
      </c>
      <c r="U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3126.96</v>
      </c>
      <c r="V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3127.33</v>
      </c>
      <c r="W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3168</v>
      </c>
      <c r="X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3301.2299999999996</v>
      </c>
      <c r="Y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3164.56</v>
      </c>
    </row>
    <row r="303" spans="1:25" x14ac:dyDescent="0.2">
      <c r="A303" s="78">
        <f t="shared" si="10"/>
        <v>42823</v>
      </c>
      <c r="B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3080.1099999999997</v>
      </c>
      <c r="C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3142.43</v>
      </c>
      <c r="D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3129.1499999999996</v>
      </c>
      <c r="E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3156.3399999999997</v>
      </c>
      <c r="F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3156.45</v>
      </c>
      <c r="G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3142.7699999999995</v>
      </c>
      <c r="H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3104.75</v>
      </c>
      <c r="I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3274.43</v>
      </c>
      <c r="J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3109.14</v>
      </c>
      <c r="K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3191.22</v>
      </c>
      <c r="L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3169.04</v>
      </c>
      <c r="M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3118.2999999999997</v>
      </c>
      <c r="N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3094.04</v>
      </c>
      <c r="O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3077.0299999999997</v>
      </c>
      <c r="P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3087.1299999999997</v>
      </c>
      <c r="Q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3087.0499999999997</v>
      </c>
      <c r="R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3076.7799999999997</v>
      </c>
      <c r="S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3077.1699999999996</v>
      </c>
      <c r="T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3102.5299999999997</v>
      </c>
      <c r="U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3110.41</v>
      </c>
      <c r="V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3129.31</v>
      </c>
      <c r="W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3117.6099999999997</v>
      </c>
      <c r="X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3301.5499999999997</v>
      </c>
      <c r="Y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3172.91</v>
      </c>
    </row>
    <row r="304" spans="1:25" x14ac:dyDescent="0.2">
      <c r="A304" s="78">
        <f t="shared" si="10"/>
        <v>42824</v>
      </c>
      <c r="B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3079.5599999999995</v>
      </c>
      <c r="C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3103.5099999999998</v>
      </c>
      <c r="D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3142.2999999999997</v>
      </c>
      <c r="E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3156.1</v>
      </c>
      <c r="F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3156.33</v>
      </c>
      <c r="G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3142.3999999999996</v>
      </c>
      <c r="H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3104.2799999999997</v>
      </c>
      <c r="I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3205.22</v>
      </c>
      <c r="J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3130.71</v>
      </c>
      <c r="K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3198.3999999999996</v>
      </c>
      <c r="L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3190.6699999999996</v>
      </c>
      <c r="M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3077.64</v>
      </c>
      <c r="N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3076.7799999999997</v>
      </c>
      <c r="O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3081.5199999999995</v>
      </c>
      <c r="P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3107.5</v>
      </c>
      <c r="Q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3106.83</v>
      </c>
      <c r="R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3117.91</v>
      </c>
      <c r="S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3117.7999999999997</v>
      </c>
      <c r="T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3159.9399999999996</v>
      </c>
      <c r="U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3101.04</v>
      </c>
      <c r="V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3070.77</v>
      </c>
      <c r="W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3117.8999999999996</v>
      </c>
      <c r="X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3281.25</v>
      </c>
      <c r="Y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3128.9799999999996</v>
      </c>
    </row>
    <row r="305" spans="1:27" x14ac:dyDescent="0.2">
      <c r="A305" s="78">
        <f t="shared" si="10"/>
        <v>42825</v>
      </c>
      <c r="B305" s="135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3091.5199999999995</v>
      </c>
      <c r="C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3129.12</v>
      </c>
      <c r="D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3156.2599999999998</v>
      </c>
      <c r="E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3170.39</v>
      </c>
      <c r="F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3177.8999999999996</v>
      </c>
      <c r="G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3177.91</v>
      </c>
      <c r="H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3129.7999999999997</v>
      </c>
      <c r="I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3234.96</v>
      </c>
      <c r="J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3130.2599999999998</v>
      </c>
      <c r="K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3205.2</v>
      </c>
      <c r="L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3131.7799999999997</v>
      </c>
      <c r="M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3135.2299999999996</v>
      </c>
      <c r="N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3126.4799999999996</v>
      </c>
      <c r="O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3126.5899999999997</v>
      </c>
      <c r="P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3119.16</v>
      </c>
      <c r="Q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3118.2799999999997</v>
      </c>
      <c r="R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3112.5899999999997</v>
      </c>
      <c r="S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3111.81</v>
      </c>
      <c r="T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3084.08</v>
      </c>
      <c r="U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3098.64</v>
      </c>
      <c r="V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3070.87</v>
      </c>
      <c r="W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3186.58</v>
      </c>
      <c r="X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3295.74</v>
      </c>
      <c r="Y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3172.41</v>
      </c>
    </row>
    <row r="307" spans="1:27" s="89" customFormat="1" ht="19.5" customHeight="1" x14ac:dyDescent="0.25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x14ac:dyDescent="0.25">
      <c r="A308" s="86" t="s">
        <v>149</v>
      </c>
      <c r="B308" s="77"/>
      <c r="C308" s="77"/>
      <c r="D308" s="77"/>
    </row>
    <row r="309" spans="1:27" ht="12.75" x14ac:dyDescent="0.2">
      <c r="A309" s="175" t="s">
        <v>48</v>
      </c>
      <c r="B309" s="186" t="s">
        <v>121</v>
      </c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8"/>
    </row>
    <row r="310" spans="1:27" ht="12.75" x14ac:dyDescent="0.2">
      <c r="A310" s="176"/>
      <c r="B310" s="189"/>
      <c r="C310" s="190"/>
      <c r="D310" s="190"/>
      <c r="E310" s="190"/>
      <c r="F310" s="190"/>
      <c r="G310" s="190"/>
      <c r="H310" s="190"/>
      <c r="I310" s="190"/>
      <c r="J310" s="190"/>
      <c r="K310" s="190"/>
      <c r="L310" s="190"/>
      <c r="M310" s="190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1"/>
    </row>
    <row r="311" spans="1:27" ht="12.75" customHeight="1" x14ac:dyDescent="0.2">
      <c r="A311" s="176"/>
      <c r="B311" s="178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0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1.25" customHeight="1" x14ac:dyDescent="0.2">
      <c r="A312" s="177"/>
      <c r="B312" s="179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1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ht="15.75" customHeight="1" x14ac:dyDescent="0.2">
      <c r="A313" s="78">
        <f>A275</f>
        <v>42795</v>
      </c>
      <c r="B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3533.32</v>
      </c>
      <c r="C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3469.15</v>
      </c>
      <c r="D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3451.89</v>
      </c>
      <c r="E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3463.36</v>
      </c>
      <c r="F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3477.76</v>
      </c>
      <c r="G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3451.25</v>
      </c>
      <c r="H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3490.35</v>
      </c>
      <c r="I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3509.14</v>
      </c>
      <c r="J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3449.01</v>
      </c>
      <c r="K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3494.42</v>
      </c>
      <c r="L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3466.3199999999997</v>
      </c>
      <c r="M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3522.08</v>
      </c>
      <c r="N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3518.17</v>
      </c>
      <c r="O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3517.87</v>
      </c>
      <c r="P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3483.88</v>
      </c>
      <c r="Q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3482</v>
      </c>
      <c r="R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3532.01</v>
      </c>
      <c r="S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3576.18</v>
      </c>
      <c r="T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3674.81</v>
      </c>
      <c r="U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3683.04</v>
      </c>
      <c r="V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3668.68</v>
      </c>
      <c r="W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3715.3500000000004</v>
      </c>
      <c r="X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3871.1400000000003</v>
      </c>
      <c r="Y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3717.1400000000003</v>
      </c>
      <c r="AA313" s="79"/>
    </row>
    <row r="314" spans="1:27" x14ac:dyDescent="0.2">
      <c r="A314" s="78">
        <f>A313+1</f>
        <v>42796</v>
      </c>
      <c r="B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3473.73</v>
      </c>
      <c r="C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3467.87</v>
      </c>
      <c r="D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3473.39</v>
      </c>
      <c r="E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3473.46</v>
      </c>
      <c r="F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3473.98</v>
      </c>
      <c r="G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3453.86</v>
      </c>
      <c r="H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3473.06</v>
      </c>
      <c r="I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3545.64</v>
      </c>
      <c r="J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3463.15</v>
      </c>
      <c r="K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3520.17</v>
      </c>
      <c r="L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3520.33</v>
      </c>
      <c r="M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3531.7200000000003</v>
      </c>
      <c r="N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3469.58</v>
      </c>
      <c r="O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3453.21</v>
      </c>
      <c r="P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3457.15</v>
      </c>
      <c r="Q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3456.98</v>
      </c>
      <c r="R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3469.5</v>
      </c>
      <c r="S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3468.4</v>
      </c>
      <c r="T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3560.13</v>
      </c>
      <c r="U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3527.2</v>
      </c>
      <c r="V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3510.09</v>
      </c>
      <c r="W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3610.34</v>
      </c>
      <c r="X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3751.33</v>
      </c>
      <c r="Y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3596.4</v>
      </c>
    </row>
    <row r="315" spans="1:27" x14ac:dyDescent="0.2">
      <c r="A315" s="78">
        <f t="shared" ref="A315:A343" si="11">A314+1</f>
        <v>42797</v>
      </c>
      <c r="B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3487.52</v>
      </c>
      <c r="C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3480.37</v>
      </c>
      <c r="D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3523.87</v>
      </c>
      <c r="E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3523.9</v>
      </c>
      <c r="F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3524.54</v>
      </c>
      <c r="G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3481.0299999999997</v>
      </c>
      <c r="H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3481.02</v>
      </c>
      <c r="I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3538.89</v>
      </c>
      <c r="J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3499.99</v>
      </c>
      <c r="K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3596.21</v>
      </c>
      <c r="L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3596.26</v>
      </c>
      <c r="M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3475.98</v>
      </c>
      <c r="N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3469.4300000000003</v>
      </c>
      <c r="O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3469.23</v>
      </c>
      <c r="P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3499.6</v>
      </c>
      <c r="Q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3499.52</v>
      </c>
      <c r="R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3499.25</v>
      </c>
      <c r="S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3474.13</v>
      </c>
      <c r="T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3512.7200000000003</v>
      </c>
      <c r="U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3533.86</v>
      </c>
      <c r="V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3523.5299999999997</v>
      </c>
      <c r="W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3601.95</v>
      </c>
      <c r="X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3753.38</v>
      </c>
      <c r="Y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3594.61</v>
      </c>
    </row>
    <row r="316" spans="1:27" x14ac:dyDescent="0.2">
      <c r="A316" s="78">
        <f t="shared" si="11"/>
        <v>42798</v>
      </c>
      <c r="B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3501.45</v>
      </c>
      <c r="C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3511.61</v>
      </c>
      <c r="D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3528.45</v>
      </c>
      <c r="E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3528.52</v>
      </c>
      <c r="F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3529.13</v>
      </c>
      <c r="G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3487.99</v>
      </c>
      <c r="H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3477.77</v>
      </c>
      <c r="I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3503.56</v>
      </c>
      <c r="J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3630.06</v>
      </c>
      <c r="K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3460.2799999999997</v>
      </c>
      <c r="L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3460.67</v>
      </c>
      <c r="M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3460.46</v>
      </c>
      <c r="N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3460.17</v>
      </c>
      <c r="O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3752.29</v>
      </c>
      <c r="P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3738.11</v>
      </c>
      <c r="Q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3724.8900000000003</v>
      </c>
      <c r="R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3489.9</v>
      </c>
      <c r="S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3452.09</v>
      </c>
      <c r="T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3693.09</v>
      </c>
      <c r="U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3783.29</v>
      </c>
      <c r="V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3726.0600000000004</v>
      </c>
      <c r="W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3612.54</v>
      </c>
      <c r="X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3495.92</v>
      </c>
      <c r="Y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3623.29</v>
      </c>
    </row>
    <row r="317" spans="1:27" x14ac:dyDescent="0.2">
      <c r="A317" s="78">
        <f t="shared" si="11"/>
        <v>42799</v>
      </c>
      <c r="B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3498.52</v>
      </c>
      <c r="C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3511.27</v>
      </c>
      <c r="D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3527.61</v>
      </c>
      <c r="E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3527.64</v>
      </c>
      <c r="F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3528.61</v>
      </c>
      <c r="G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3487.56</v>
      </c>
      <c r="H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3472.25</v>
      </c>
      <c r="I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3500.99</v>
      </c>
      <c r="J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3623.12</v>
      </c>
      <c r="K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3474.08</v>
      </c>
      <c r="L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3497.59</v>
      </c>
      <c r="M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3497.59</v>
      </c>
      <c r="N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3497.06</v>
      </c>
      <c r="O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3669.83</v>
      </c>
      <c r="P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3635.35</v>
      </c>
      <c r="Q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3632.14</v>
      </c>
      <c r="R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3538.38</v>
      </c>
      <c r="S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3460.4</v>
      </c>
      <c r="T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3617.14</v>
      </c>
      <c r="U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3706.8100000000004</v>
      </c>
      <c r="V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3661.16</v>
      </c>
      <c r="W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3580.81</v>
      </c>
      <c r="X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3454.92</v>
      </c>
      <c r="Y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3595.49</v>
      </c>
    </row>
    <row r="318" spans="1:27" x14ac:dyDescent="0.2">
      <c r="A318" s="78">
        <f t="shared" si="11"/>
        <v>42800</v>
      </c>
      <c r="B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3469.95</v>
      </c>
      <c r="C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3508.4700000000003</v>
      </c>
      <c r="D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3554.89</v>
      </c>
      <c r="E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3571.2</v>
      </c>
      <c r="F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3554.48</v>
      </c>
      <c r="G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3524.12</v>
      </c>
      <c r="H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3454.19</v>
      </c>
      <c r="I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3596.97</v>
      </c>
      <c r="J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3512.38</v>
      </c>
      <c r="K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3594.87</v>
      </c>
      <c r="L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3595.0299999999997</v>
      </c>
      <c r="M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3516.52</v>
      </c>
      <c r="N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3517.3</v>
      </c>
      <c r="O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3516.89</v>
      </c>
      <c r="P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3499.73</v>
      </c>
      <c r="Q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3482.05</v>
      </c>
      <c r="R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3450.8199999999997</v>
      </c>
      <c r="S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3472.76</v>
      </c>
      <c r="T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3523.11</v>
      </c>
      <c r="U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3545.4700000000003</v>
      </c>
      <c r="V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3519.89</v>
      </c>
      <c r="W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3602.05</v>
      </c>
      <c r="X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3757.94</v>
      </c>
      <c r="Y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3591.91</v>
      </c>
    </row>
    <row r="319" spans="1:27" x14ac:dyDescent="0.2">
      <c r="A319" s="78">
        <f t="shared" si="11"/>
        <v>42801</v>
      </c>
      <c r="B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3469.26</v>
      </c>
      <c r="C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3508.94</v>
      </c>
      <c r="D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3555.29</v>
      </c>
      <c r="E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3571.7</v>
      </c>
      <c r="F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3555.21</v>
      </c>
      <c r="G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3524.08</v>
      </c>
      <c r="H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3467.85</v>
      </c>
      <c r="I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3646.66</v>
      </c>
      <c r="J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3553.78</v>
      </c>
      <c r="K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3663.25</v>
      </c>
      <c r="L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3614.09</v>
      </c>
      <c r="M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3469.29</v>
      </c>
      <c r="N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3468.8</v>
      </c>
      <c r="O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3468.4300000000003</v>
      </c>
      <c r="P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3468.31</v>
      </c>
      <c r="Q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3468.39</v>
      </c>
      <c r="R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3450.87</v>
      </c>
      <c r="S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3484.58</v>
      </c>
      <c r="T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3495.19</v>
      </c>
      <c r="U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3532.4</v>
      </c>
      <c r="V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3496.5299999999997</v>
      </c>
      <c r="W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3569.4</v>
      </c>
      <c r="X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3751.73</v>
      </c>
      <c r="Y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3556.94</v>
      </c>
    </row>
    <row r="320" spans="1:27" x14ac:dyDescent="0.2">
      <c r="A320" s="78">
        <f t="shared" si="11"/>
        <v>42802</v>
      </c>
      <c r="B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3450.12</v>
      </c>
      <c r="C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3528.35</v>
      </c>
      <c r="D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3602.52</v>
      </c>
      <c r="E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3602.34</v>
      </c>
      <c r="F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3602.2799999999997</v>
      </c>
      <c r="G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3573.46</v>
      </c>
      <c r="H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3545.9</v>
      </c>
      <c r="I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3512.15</v>
      </c>
      <c r="J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3489.8</v>
      </c>
      <c r="K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3690.54</v>
      </c>
      <c r="L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3594.43</v>
      </c>
      <c r="M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3594.38</v>
      </c>
      <c r="N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3614.14</v>
      </c>
      <c r="O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3630.0699999999997</v>
      </c>
      <c r="P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3628.42</v>
      </c>
      <c r="Q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3667.5299999999997</v>
      </c>
      <c r="R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3464.51</v>
      </c>
      <c r="S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3500.1</v>
      </c>
      <c r="T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3587.22</v>
      </c>
      <c r="U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3687.87</v>
      </c>
      <c r="V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3657.36</v>
      </c>
      <c r="W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3571.9700000000003</v>
      </c>
      <c r="X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3459.01</v>
      </c>
      <c r="Y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3623.08</v>
      </c>
    </row>
    <row r="321" spans="1:25" x14ac:dyDescent="0.2">
      <c r="A321" s="78">
        <f t="shared" si="11"/>
        <v>42803</v>
      </c>
      <c r="B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3466.1</v>
      </c>
      <c r="C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3509.37</v>
      </c>
      <c r="D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3555.7</v>
      </c>
      <c r="E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3572.13</v>
      </c>
      <c r="F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3572.3</v>
      </c>
      <c r="G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3539.9</v>
      </c>
      <c r="H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3481.64</v>
      </c>
      <c r="I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3630.7</v>
      </c>
      <c r="J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3526.5</v>
      </c>
      <c r="K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3634.2400000000002</v>
      </c>
      <c r="L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3579.05</v>
      </c>
      <c r="M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3500.49</v>
      </c>
      <c r="N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3469.59</v>
      </c>
      <c r="O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3487.6</v>
      </c>
      <c r="P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3487.61</v>
      </c>
      <c r="Q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3500.12</v>
      </c>
      <c r="R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3500.4300000000003</v>
      </c>
      <c r="S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3490.04</v>
      </c>
      <c r="T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3459.88</v>
      </c>
      <c r="U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3512.38</v>
      </c>
      <c r="V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3455.1800000000003</v>
      </c>
      <c r="W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3548.3</v>
      </c>
      <c r="X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3704.54</v>
      </c>
      <c r="Y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3550.48</v>
      </c>
    </row>
    <row r="322" spans="1:25" x14ac:dyDescent="0.2">
      <c r="A322" s="78">
        <f t="shared" si="11"/>
        <v>42804</v>
      </c>
      <c r="B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3454.36</v>
      </c>
      <c r="C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3539.8</v>
      </c>
      <c r="D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3555.89</v>
      </c>
      <c r="E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3572.29</v>
      </c>
      <c r="F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3572.41</v>
      </c>
      <c r="G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3540.11</v>
      </c>
      <c r="H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3481.23</v>
      </c>
      <c r="I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3629.56</v>
      </c>
      <c r="J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3525.9700000000003</v>
      </c>
      <c r="K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3595.4300000000003</v>
      </c>
      <c r="L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3569.12</v>
      </c>
      <c r="M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3477.96</v>
      </c>
      <c r="N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3475.02</v>
      </c>
      <c r="O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3486.9700000000003</v>
      </c>
      <c r="P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3486.96</v>
      </c>
      <c r="Q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3499.5299999999997</v>
      </c>
      <c r="R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3468.9700000000003</v>
      </c>
      <c r="S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3498.29</v>
      </c>
      <c r="T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3482.3</v>
      </c>
      <c r="U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3532.71</v>
      </c>
      <c r="V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3515.1</v>
      </c>
      <c r="W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3564.18</v>
      </c>
      <c r="X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3720.09</v>
      </c>
      <c r="Y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3578.2</v>
      </c>
    </row>
    <row r="323" spans="1:25" x14ac:dyDescent="0.2">
      <c r="A323" s="78">
        <f t="shared" si="11"/>
        <v>42805</v>
      </c>
      <c r="B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3494.36</v>
      </c>
      <c r="C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3495.37</v>
      </c>
      <c r="D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3528.38</v>
      </c>
      <c r="E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3528.21</v>
      </c>
      <c r="F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3545.58</v>
      </c>
      <c r="G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3528.07</v>
      </c>
      <c r="H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3479.43</v>
      </c>
      <c r="I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3498.36</v>
      </c>
      <c r="J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3637.65</v>
      </c>
      <c r="K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3496.81</v>
      </c>
      <c r="L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3496.99</v>
      </c>
      <c r="M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3496.89</v>
      </c>
      <c r="N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3538.17</v>
      </c>
      <c r="O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3677.99</v>
      </c>
      <c r="P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3637.06</v>
      </c>
      <c r="Q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3636.33</v>
      </c>
      <c r="R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3633.94</v>
      </c>
      <c r="S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3539.9</v>
      </c>
      <c r="T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3586.94</v>
      </c>
      <c r="U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3669.2</v>
      </c>
      <c r="V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3644.56</v>
      </c>
      <c r="W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3550.88</v>
      </c>
      <c r="X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3458.7799999999997</v>
      </c>
      <c r="Y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3595.89</v>
      </c>
    </row>
    <row r="324" spans="1:25" x14ac:dyDescent="0.2">
      <c r="A324" s="78">
        <f t="shared" si="11"/>
        <v>42806</v>
      </c>
      <c r="B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3494.93</v>
      </c>
      <c r="C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3495.42</v>
      </c>
      <c r="D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3528.29</v>
      </c>
      <c r="E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3528.33</v>
      </c>
      <c r="F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3545.7</v>
      </c>
      <c r="G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3528.25</v>
      </c>
      <c r="H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3479.3</v>
      </c>
      <c r="I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3487.65</v>
      </c>
      <c r="J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3545.16</v>
      </c>
      <c r="K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3613.57</v>
      </c>
      <c r="L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3574.89</v>
      </c>
      <c r="M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3556.5299999999997</v>
      </c>
      <c r="N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3584.45</v>
      </c>
      <c r="O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3644.49</v>
      </c>
      <c r="P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3623.44</v>
      </c>
      <c r="Q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3619.95</v>
      </c>
      <c r="R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3635.29</v>
      </c>
      <c r="S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3540.44</v>
      </c>
      <c r="T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3587.72</v>
      </c>
      <c r="U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3666.9</v>
      </c>
      <c r="V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3644.2200000000003</v>
      </c>
      <c r="W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3549.7</v>
      </c>
      <c r="X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3473.55</v>
      </c>
      <c r="Y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3596.13</v>
      </c>
    </row>
    <row r="325" spans="1:25" x14ac:dyDescent="0.2">
      <c r="A325" s="78">
        <f t="shared" si="11"/>
        <v>42807</v>
      </c>
      <c r="B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3453.86</v>
      </c>
      <c r="C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3508.97</v>
      </c>
      <c r="D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3555.21</v>
      </c>
      <c r="E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3571.81</v>
      </c>
      <c r="F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3571.29</v>
      </c>
      <c r="G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3538.92</v>
      </c>
      <c r="H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3501.76</v>
      </c>
      <c r="I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3629.02</v>
      </c>
      <c r="J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3511.67</v>
      </c>
      <c r="K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3568.0299999999997</v>
      </c>
      <c r="L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3543.15</v>
      </c>
      <c r="M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3514.88</v>
      </c>
      <c r="N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3450.96</v>
      </c>
      <c r="O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3468.28</v>
      </c>
      <c r="P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3486.37</v>
      </c>
      <c r="Q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3486.15</v>
      </c>
      <c r="R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3486.15</v>
      </c>
      <c r="S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3480.02</v>
      </c>
      <c r="T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3458.86</v>
      </c>
      <c r="U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3541.55</v>
      </c>
      <c r="V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3520.57</v>
      </c>
      <c r="W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3571.88</v>
      </c>
      <c r="X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3739.58</v>
      </c>
      <c r="Y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3584.8</v>
      </c>
    </row>
    <row r="326" spans="1:25" x14ac:dyDescent="0.2">
      <c r="A326" s="78">
        <f t="shared" si="11"/>
        <v>42808</v>
      </c>
      <c r="B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3470.3199999999997</v>
      </c>
      <c r="C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3508.66</v>
      </c>
      <c r="D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3554.79</v>
      </c>
      <c r="E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3571.4</v>
      </c>
      <c r="F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3571.33</v>
      </c>
      <c r="G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3555.39</v>
      </c>
      <c r="H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3502.83</v>
      </c>
      <c r="I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3646.97</v>
      </c>
      <c r="J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3512.53</v>
      </c>
      <c r="K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3614.05</v>
      </c>
      <c r="L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3569.19</v>
      </c>
      <c r="M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3503.7</v>
      </c>
      <c r="N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3451.87</v>
      </c>
      <c r="O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3451.77</v>
      </c>
      <c r="P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3463.32</v>
      </c>
      <c r="Q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3474.88</v>
      </c>
      <c r="R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3475.39</v>
      </c>
      <c r="S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3453.16</v>
      </c>
      <c r="T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3455.19</v>
      </c>
      <c r="U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3527.55</v>
      </c>
      <c r="V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3510.83</v>
      </c>
      <c r="W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3570.57</v>
      </c>
      <c r="X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3722.2700000000004</v>
      </c>
      <c r="Y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3580.67</v>
      </c>
    </row>
    <row r="327" spans="1:25" x14ac:dyDescent="0.2">
      <c r="A327" s="78">
        <f t="shared" si="11"/>
        <v>42809</v>
      </c>
      <c r="B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3453.5299999999997</v>
      </c>
      <c r="C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3508.33</v>
      </c>
      <c r="D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3554.37</v>
      </c>
      <c r="E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3587.84</v>
      </c>
      <c r="F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3588.02</v>
      </c>
      <c r="G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3554.52</v>
      </c>
      <c r="H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3502.19</v>
      </c>
      <c r="I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3663.94</v>
      </c>
      <c r="J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3539</v>
      </c>
      <c r="K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3613.02</v>
      </c>
      <c r="L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3543.55</v>
      </c>
      <c r="M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3527.98</v>
      </c>
      <c r="N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3503.64</v>
      </c>
      <c r="O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3503.84</v>
      </c>
      <c r="P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3503.55</v>
      </c>
      <c r="Q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3503.46</v>
      </c>
      <c r="R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3501.58</v>
      </c>
      <c r="S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3520.65</v>
      </c>
      <c r="T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3512.36</v>
      </c>
      <c r="U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3533.19</v>
      </c>
      <c r="V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3514.81</v>
      </c>
      <c r="W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3573.4</v>
      </c>
      <c r="X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3727.01</v>
      </c>
      <c r="Y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3583.17</v>
      </c>
    </row>
    <row r="328" spans="1:25" x14ac:dyDescent="0.2">
      <c r="A328" s="78">
        <f t="shared" si="11"/>
        <v>42810</v>
      </c>
      <c r="B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3453.0699999999997</v>
      </c>
      <c r="C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3522.78</v>
      </c>
      <c r="D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3554.04</v>
      </c>
      <c r="E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3587.77</v>
      </c>
      <c r="F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3587.7</v>
      </c>
      <c r="G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3554.34</v>
      </c>
      <c r="H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3501.27</v>
      </c>
      <c r="I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3629.2200000000003</v>
      </c>
      <c r="J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3486.9</v>
      </c>
      <c r="K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3568.31</v>
      </c>
      <c r="L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3543.07</v>
      </c>
      <c r="M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3531.34</v>
      </c>
      <c r="N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3506.55</v>
      </c>
      <c r="O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3505.86</v>
      </c>
      <c r="P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3504.93</v>
      </c>
      <c r="Q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3504.74</v>
      </c>
      <c r="R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3499.29</v>
      </c>
      <c r="S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3517.53</v>
      </c>
      <c r="T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3515.15</v>
      </c>
      <c r="U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3554.06</v>
      </c>
      <c r="V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3513.31</v>
      </c>
      <c r="W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3561.23</v>
      </c>
      <c r="X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3728.94</v>
      </c>
      <c r="Y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3562.59</v>
      </c>
    </row>
    <row r="329" spans="1:25" x14ac:dyDescent="0.2">
      <c r="A329" s="78">
        <f t="shared" si="11"/>
        <v>42811</v>
      </c>
      <c r="B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3453.58</v>
      </c>
      <c r="C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3522.65</v>
      </c>
      <c r="D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3578.98</v>
      </c>
      <c r="E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3587.56</v>
      </c>
      <c r="F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3587.38</v>
      </c>
      <c r="G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3553.5299999999997</v>
      </c>
      <c r="H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3501.4</v>
      </c>
      <c r="I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3628.53</v>
      </c>
      <c r="J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3499.44</v>
      </c>
      <c r="K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3568.48</v>
      </c>
      <c r="L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3543.56</v>
      </c>
      <c r="M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3533.08</v>
      </c>
      <c r="N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3506.69</v>
      </c>
      <c r="O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3506.41</v>
      </c>
      <c r="P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3504.74</v>
      </c>
      <c r="Q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3503.11</v>
      </c>
      <c r="R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3502.9</v>
      </c>
      <c r="S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3527.21</v>
      </c>
      <c r="T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3483.74</v>
      </c>
      <c r="U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3515.42</v>
      </c>
      <c r="V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3516.73</v>
      </c>
      <c r="W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3579.91</v>
      </c>
      <c r="X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3724.62</v>
      </c>
      <c r="Y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3559.39</v>
      </c>
    </row>
    <row r="330" spans="1:25" x14ac:dyDescent="0.2">
      <c r="A330" s="78">
        <f t="shared" si="11"/>
        <v>42812</v>
      </c>
      <c r="B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3467.08</v>
      </c>
      <c r="C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3511.04</v>
      </c>
      <c r="D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3573.12</v>
      </c>
      <c r="E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3573.17</v>
      </c>
      <c r="F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3572.81</v>
      </c>
      <c r="G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3545.82</v>
      </c>
      <c r="H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3487.62</v>
      </c>
      <c r="I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3450.5299999999997</v>
      </c>
      <c r="J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3495.48</v>
      </c>
      <c r="K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3521.76</v>
      </c>
      <c r="L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3497.75</v>
      </c>
      <c r="M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3474.42</v>
      </c>
      <c r="N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3474.5</v>
      </c>
      <c r="O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3672.59</v>
      </c>
      <c r="P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3670.76</v>
      </c>
      <c r="Q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3656.49</v>
      </c>
      <c r="R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3540.55</v>
      </c>
      <c r="S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3461.01</v>
      </c>
      <c r="T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3627.61</v>
      </c>
      <c r="U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3698.9</v>
      </c>
      <c r="V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3659.76</v>
      </c>
      <c r="W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3591.67</v>
      </c>
      <c r="X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3477.46</v>
      </c>
      <c r="Y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3605.73</v>
      </c>
    </row>
    <row r="331" spans="1:25" x14ac:dyDescent="0.2">
      <c r="A331" s="78">
        <f t="shared" si="11"/>
        <v>42813</v>
      </c>
      <c r="B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3479.56</v>
      </c>
      <c r="C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3511.4300000000003</v>
      </c>
      <c r="D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3528.07</v>
      </c>
      <c r="E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3573.05</v>
      </c>
      <c r="F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3573.08</v>
      </c>
      <c r="G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3545.4</v>
      </c>
      <c r="H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3528.38</v>
      </c>
      <c r="I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3487.92</v>
      </c>
      <c r="J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3491.74</v>
      </c>
      <c r="K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3556.89</v>
      </c>
      <c r="L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3522.56</v>
      </c>
      <c r="M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3522.7</v>
      </c>
      <c r="N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3522.41</v>
      </c>
      <c r="O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3636.01</v>
      </c>
      <c r="P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3635.7200000000003</v>
      </c>
      <c r="Q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3617.38</v>
      </c>
      <c r="R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3556.26</v>
      </c>
      <c r="S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3498.4700000000003</v>
      </c>
      <c r="T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3616.59</v>
      </c>
      <c r="U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3714.0200000000004</v>
      </c>
      <c r="V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3657.91</v>
      </c>
      <c r="W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3599.26</v>
      </c>
      <c r="X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3460.34</v>
      </c>
      <c r="Y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3586.2</v>
      </c>
    </row>
    <row r="332" spans="1:25" x14ac:dyDescent="0.2">
      <c r="A332" s="78">
        <f t="shared" si="11"/>
        <v>42814</v>
      </c>
      <c r="B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3467.04</v>
      </c>
      <c r="C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3539.55</v>
      </c>
      <c r="D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3580.34</v>
      </c>
      <c r="E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3589.0299999999997</v>
      </c>
      <c r="F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3588.92</v>
      </c>
      <c r="G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3555.29</v>
      </c>
      <c r="H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3502.51</v>
      </c>
      <c r="I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3629.87</v>
      </c>
      <c r="J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3499.85</v>
      </c>
      <c r="K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3568.86</v>
      </c>
      <c r="L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3527.89</v>
      </c>
      <c r="M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3515.29</v>
      </c>
      <c r="N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3505.17</v>
      </c>
      <c r="O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3496.36</v>
      </c>
      <c r="P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3495.62</v>
      </c>
      <c r="Q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3503.06</v>
      </c>
      <c r="R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3503.09</v>
      </c>
      <c r="S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3526.55</v>
      </c>
      <c r="T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3485.11</v>
      </c>
      <c r="U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3518.4300000000003</v>
      </c>
      <c r="V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3518.38</v>
      </c>
      <c r="W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3593.79</v>
      </c>
      <c r="X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3724.4700000000003</v>
      </c>
      <c r="Y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3559.6</v>
      </c>
    </row>
    <row r="333" spans="1:25" x14ac:dyDescent="0.2">
      <c r="A333" s="78">
        <f t="shared" si="11"/>
        <v>42815</v>
      </c>
      <c r="B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3468.12</v>
      </c>
      <c r="C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3501.05</v>
      </c>
      <c r="D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3538.69</v>
      </c>
      <c r="E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3554.6</v>
      </c>
      <c r="F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3554.4700000000003</v>
      </c>
      <c r="G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3554.59</v>
      </c>
      <c r="H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3467.16</v>
      </c>
      <c r="I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3629.79</v>
      </c>
      <c r="J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3499.59</v>
      </c>
      <c r="K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3569.18</v>
      </c>
      <c r="L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3528.3</v>
      </c>
      <c r="M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3517.2200000000003</v>
      </c>
      <c r="N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3507.42</v>
      </c>
      <c r="O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3498.52</v>
      </c>
      <c r="P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3497.16</v>
      </c>
      <c r="Q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3505.23</v>
      </c>
      <c r="R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3505.44</v>
      </c>
      <c r="S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3529.33</v>
      </c>
      <c r="T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3487.06</v>
      </c>
      <c r="U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3519.9</v>
      </c>
      <c r="V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3519.58</v>
      </c>
      <c r="W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3596</v>
      </c>
      <c r="X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3751.38</v>
      </c>
      <c r="Y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3574.52</v>
      </c>
    </row>
    <row r="334" spans="1:25" x14ac:dyDescent="0.2">
      <c r="A334" s="78">
        <f t="shared" si="11"/>
        <v>42816</v>
      </c>
      <c r="B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3469.13</v>
      </c>
      <c r="C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3500.59</v>
      </c>
      <c r="D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3554.15</v>
      </c>
      <c r="E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3579.26</v>
      </c>
      <c r="F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3579.26</v>
      </c>
      <c r="G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3554.34</v>
      </c>
      <c r="H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3501.46</v>
      </c>
      <c r="I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3628.42</v>
      </c>
      <c r="J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3499.52</v>
      </c>
      <c r="K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3569.77</v>
      </c>
      <c r="L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3528.7</v>
      </c>
      <c r="M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3521.37</v>
      </c>
      <c r="N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3504.26</v>
      </c>
      <c r="O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3495.94</v>
      </c>
      <c r="P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3495.66</v>
      </c>
      <c r="Q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3503.67</v>
      </c>
      <c r="R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3503.5</v>
      </c>
      <c r="S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3527.24</v>
      </c>
      <c r="T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3485.52</v>
      </c>
      <c r="U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3516.9900000000002</v>
      </c>
      <c r="V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3517.36</v>
      </c>
      <c r="W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3590.15</v>
      </c>
      <c r="X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3732.3</v>
      </c>
      <c r="Y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3539.16</v>
      </c>
    </row>
    <row r="335" spans="1:25" x14ac:dyDescent="0.2">
      <c r="A335" s="78">
        <f t="shared" si="11"/>
        <v>42817</v>
      </c>
      <c r="B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3453.64</v>
      </c>
      <c r="C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3523.57</v>
      </c>
      <c r="D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3554.8199999999997</v>
      </c>
      <c r="E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3579.65</v>
      </c>
      <c r="F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3579.65</v>
      </c>
      <c r="G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3554.64</v>
      </c>
      <c r="H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3501.73</v>
      </c>
      <c r="I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3629.64</v>
      </c>
      <c r="J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3499.7400000000002</v>
      </c>
      <c r="K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3569.5</v>
      </c>
      <c r="L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3528.66</v>
      </c>
      <c r="M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3477.44</v>
      </c>
      <c r="N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3478</v>
      </c>
      <c r="O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3478</v>
      </c>
      <c r="P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3477.94</v>
      </c>
      <c r="Q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3501.37</v>
      </c>
      <c r="R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3501.13</v>
      </c>
      <c r="S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3522.34</v>
      </c>
      <c r="T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3484.4</v>
      </c>
      <c r="U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3516.49</v>
      </c>
      <c r="V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3517.51</v>
      </c>
      <c r="W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3584</v>
      </c>
      <c r="X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3704.25</v>
      </c>
      <c r="Y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3569.19</v>
      </c>
    </row>
    <row r="336" spans="1:25" x14ac:dyDescent="0.2">
      <c r="A336" s="78">
        <f t="shared" si="11"/>
        <v>42818</v>
      </c>
      <c r="B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3453.84</v>
      </c>
      <c r="C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3539.21</v>
      </c>
      <c r="D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3571.77</v>
      </c>
      <c r="E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3606.52</v>
      </c>
      <c r="F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3606.44</v>
      </c>
      <c r="G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3555.05</v>
      </c>
      <c r="H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3501.73</v>
      </c>
      <c r="I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3629.62</v>
      </c>
      <c r="J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3532.98</v>
      </c>
      <c r="K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3633.96</v>
      </c>
      <c r="L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3569.74</v>
      </c>
      <c r="M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3461.26</v>
      </c>
      <c r="N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3461.38</v>
      </c>
      <c r="O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3461.3</v>
      </c>
      <c r="P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3461.32</v>
      </c>
      <c r="Q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3461.09</v>
      </c>
      <c r="R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3500.93</v>
      </c>
      <c r="S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3524.17</v>
      </c>
      <c r="T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3485.25</v>
      </c>
      <c r="U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3521.68</v>
      </c>
      <c r="V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3519.12</v>
      </c>
      <c r="W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3590.83</v>
      </c>
      <c r="X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3728.83</v>
      </c>
      <c r="Y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3568.89</v>
      </c>
    </row>
    <row r="337" spans="1:27" x14ac:dyDescent="0.2">
      <c r="A337" s="78">
        <f t="shared" si="11"/>
        <v>42819</v>
      </c>
      <c r="B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3450.08</v>
      </c>
      <c r="C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3546.01</v>
      </c>
      <c r="D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3564.0699999999997</v>
      </c>
      <c r="E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3573.2200000000003</v>
      </c>
      <c r="F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3573.13</v>
      </c>
      <c r="G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3545.46</v>
      </c>
      <c r="H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3528.34</v>
      </c>
      <c r="I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3482.09</v>
      </c>
      <c r="J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3515.18</v>
      </c>
      <c r="K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3556.5699999999997</v>
      </c>
      <c r="L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3522.01</v>
      </c>
      <c r="M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3521.76</v>
      </c>
      <c r="N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3521.48</v>
      </c>
      <c r="O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3696.63</v>
      </c>
      <c r="P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3692.51</v>
      </c>
      <c r="Q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3664.69</v>
      </c>
      <c r="R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3556.84</v>
      </c>
      <c r="S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3498.45</v>
      </c>
      <c r="T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3638.16</v>
      </c>
      <c r="U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3741.28</v>
      </c>
      <c r="V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3677.14</v>
      </c>
      <c r="W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3605.79</v>
      </c>
      <c r="X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3459.73</v>
      </c>
      <c r="Y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3611.7200000000003</v>
      </c>
    </row>
    <row r="338" spans="1:27" x14ac:dyDescent="0.2">
      <c r="A338" s="78">
        <f t="shared" si="11"/>
        <v>42820</v>
      </c>
      <c r="B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3449.81</v>
      </c>
      <c r="C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3528.07</v>
      </c>
      <c r="D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3573.19</v>
      </c>
      <c r="E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3573.19</v>
      </c>
      <c r="F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3573.05</v>
      </c>
      <c r="G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3545.62</v>
      </c>
      <c r="H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3487.1</v>
      </c>
      <c r="I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3457.4</v>
      </c>
      <c r="J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3494.05</v>
      </c>
      <c r="K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3574.96</v>
      </c>
      <c r="L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3585.27</v>
      </c>
      <c r="M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3584.99</v>
      </c>
      <c r="N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3613.98</v>
      </c>
      <c r="O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3645.5299999999997</v>
      </c>
      <c r="P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3588.68</v>
      </c>
      <c r="Q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3579.99</v>
      </c>
      <c r="R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3666.43</v>
      </c>
      <c r="S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3538.69</v>
      </c>
      <c r="T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3526.7</v>
      </c>
      <c r="U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3660.54</v>
      </c>
      <c r="V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3623.61</v>
      </c>
      <c r="W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3553.17</v>
      </c>
      <c r="X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3497.34</v>
      </c>
      <c r="Y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3542.79</v>
      </c>
    </row>
    <row r="339" spans="1:27" x14ac:dyDescent="0.2">
      <c r="A339" s="78">
        <f t="shared" si="11"/>
        <v>42821</v>
      </c>
      <c r="B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3453.72</v>
      </c>
      <c r="C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3538.93</v>
      </c>
      <c r="D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3571.62</v>
      </c>
      <c r="E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3606.4700000000003</v>
      </c>
      <c r="F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3606.64</v>
      </c>
      <c r="G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3579.95</v>
      </c>
      <c r="H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3524.2</v>
      </c>
      <c r="I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3646.46</v>
      </c>
      <c r="J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3553.36</v>
      </c>
      <c r="K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3662.94</v>
      </c>
      <c r="L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3614.06</v>
      </c>
      <c r="M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3462.42</v>
      </c>
      <c r="N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3469.12</v>
      </c>
      <c r="O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3468.98</v>
      </c>
      <c r="P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3462.64</v>
      </c>
      <c r="Q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3462.91</v>
      </c>
      <c r="R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3505.63</v>
      </c>
      <c r="S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3521.45</v>
      </c>
      <c r="T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3488.2</v>
      </c>
      <c r="U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3519.27</v>
      </c>
      <c r="V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3520.82</v>
      </c>
      <c r="W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3568.91</v>
      </c>
      <c r="X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3699.03</v>
      </c>
      <c r="Y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3531.76</v>
      </c>
    </row>
    <row r="340" spans="1:27" x14ac:dyDescent="0.2">
      <c r="A340" s="78">
        <f t="shared" si="11"/>
        <v>42822</v>
      </c>
      <c r="B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3478.65</v>
      </c>
      <c r="C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3494.1</v>
      </c>
      <c r="D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3523.41</v>
      </c>
      <c r="E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3538.68</v>
      </c>
      <c r="F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3538.77</v>
      </c>
      <c r="G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3523.46</v>
      </c>
      <c r="H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3466.81</v>
      </c>
      <c r="I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3629.42</v>
      </c>
      <c r="J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3499.34</v>
      </c>
      <c r="K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3594.42</v>
      </c>
      <c r="L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3568.4300000000003</v>
      </c>
      <c r="M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3507.33</v>
      </c>
      <c r="N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3481.45</v>
      </c>
      <c r="O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3481.96</v>
      </c>
      <c r="P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3464.11</v>
      </c>
      <c r="Q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3464.23</v>
      </c>
      <c r="R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3507.88</v>
      </c>
      <c r="S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3507.71</v>
      </c>
      <c r="T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3489.92</v>
      </c>
      <c r="U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3521</v>
      </c>
      <c r="V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3521.44</v>
      </c>
      <c r="W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3568.6</v>
      </c>
      <c r="X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3723.1400000000003</v>
      </c>
      <c r="Y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3564.62</v>
      </c>
    </row>
    <row r="341" spans="1:27" x14ac:dyDescent="0.2">
      <c r="A341" s="78">
        <f t="shared" si="11"/>
        <v>42823</v>
      </c>
      <c r="B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3466.67</v>
      </c>
      <c r="C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3538.94</v>
      </c>
      <c r="D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3523.55</v>
      </c>
      <c r="E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3555.08</v>
      </c>
      <c r="F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3555.21</v>
      </c>
      <c r="G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3539.34</v>
      </c>
      <c r="H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3495.24</v>
      </c>
      <c r="I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3692.05</v>
      </c>
      <c r="J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3500.34</v>
      </c>
      <c r="K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3595.54</v>
      </c>
      <c r="L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3569.8199999999997</v>
      </c>
      <c r="M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3510.96</v>
      </c>
      <c r="N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3482.82</v>
      </c>
      <c r="O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3463.09</v>
      </c>
      <c r="P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3474.81</v>
      </c>
      <c r="Q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3474.7200000000003</v>
      </c>
      <c r="R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3462.81</v>
      </c>
      <c r="S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3463.25</v>
      </c>
      <c r="T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3492.67</v>
      </c>
      <c r="U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3501.81</v>
      </c>
      <c r="V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3523.74</v>
      </c>
      <c r="W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3510.17</v>
      </c>
      <c r="X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3723.51</v>
      </c>
      <c r="Y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3574.3</v>
      </c>
    </row>
    <row r="342" spans="1:27" x14ac:dyDescent="0.2">
      <c r="A342" s="78">
        <f t="shared" si="11"/>
        <v>42824</v>
      </c>
      <c r="B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3466.0299999999997</v>
      </c>
      <c r="C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3493.81</v>
      </c>
      <c r="D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3538.8</v>
      </c>
      <c r="E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3554.8</v>
      </c>
      <c r="F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3555.07</v>
      </c>
      <c r="G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3538.92</v>
      </c>
      <c r="H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3494.7</v>
      </c>
      <c r="I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3611.77</v>
      </c>
      <c r="J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3525.36</v>
      </c>
      <c r="K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3603.86</v>
      </c>
      <c r="L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3594.9</v>
      </c>
      <c r="M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3463.8</v>
      </c>
      <c r="N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3462.81</v>
      </c>
      <c r="O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3468.3</v>
      </c>
      <c r="P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3498.44</v>
      </c>
      <c r="Q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3497.66</v>
      </c>
      <c r="R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3510.51</v>
      </c>
      <c r="S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3510.38</v>
      </c>
      <c r="T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3559.26</v>
      </c>
      <c r="U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3490.95</v>
      </c>
      <c r="V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3455.83</v>
      </c>
      <c r="W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3510.5</v>
      </c>
      <c r="X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3699.96</v>
      </c>
      <c r="Y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3523.35</v>
      </c>
    </row>
    <row r="343" spans="1:27" x14ac:dyDescent="0.2">
      <c r="A343" s="78">
        <f t="shared" si="11"/>
        <v>42825</v>
      </c>
      <c r="B343" s="135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3479.91</v>
      </c>
      <c r="C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3523.51</v>
      </c>
      <c r="D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3555</v>
      </c>
      <c r="E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3571.38</v>
      </c>
      <c r="F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3580.09</v>
      </c>
      <c r="G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3580.11</v>
      </c>
      <c r="H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3524.3</v>
      </c>
      <c r="I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3646.28</v>
      </c>
      <c r="J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3524.84</v>
      </c>
      <c r="K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3611.76</v>
      </c>
      <c r="L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3526.6</v>
      </c>
      <c r="M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3530.6</v>
      </c>
      <c r="N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3520.45</v>
      </c>
      <c r="O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3520.58</v>
      </c>
      <c r="P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3511.96</v>
      </c>
      <c r="Q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3510.9300000000003</v>
      </c>
      <c r="R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3504.34</v>
      </c>
      <c r="S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3503.4300000000003</v>
      </c>
      <c r="T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3471.27</v>
      </c>
      <c r="U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3488.16</v>
      </c>
      <c r="V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3455.94</v>
      </c>
      <c r="W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3590.16</v>
      </c>
      <c r="X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3716.7700000000004</v>
      </c>
      <c r="Y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3573.7200000000003</v>
      </c>
    </row>
    <row r="344" spans="1:27" x14ac:dyDescent="0.2">
      <c r="A344" s="90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91"/>
    </row>
    <row r="345" spans="1:27" x14ac:dyDescent="0.25">
      <c r="A345" s="86" t="s">
        <v>150</v>
      </c>
      <c r="B345" s="77"/>
      <c r="C345" s="77"/>
      <c r="D345" s="77"/>
    </row>
    <row r="346" spans="1:27" ht="12.75" x14ac:dyDescent="0.2">
      <c r="A346" s="175" t="s">
        <v>48</v>
      </c>
      <c r="B346" s="186" t="s">
        <v>121</v>
      </c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8"/>
    </row>
    <row r="347" spans="1:27" ht="12.75" x14ac:dyDescent="0.2">
      <c r="A347" s="176"/>
      <c r="B347" s="189"/>
      <c r="C347" s="190"/>
      <c r="D347" s="190"/>
      <c r="E347" s="190"/>
      <c r="F347" s="190"/>
      <c r="G347" s="190"/>
      <c r="H347" s="190"/>
      <c r="I347" s="190"/>
      <c r="J347" s="190"/>
      <c r="K347" s="190"/>
      <c r="L347" s="190"/>
      <c r="M347" s="190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1"/>
    </row>
    <row r="348" spans="1:27" ht="12.75" customHeight="1" x14ac:dyDescent="0.2">
      <c r="A348" s="176"/>
      <c r="B348" s="178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0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7" ht="11.25" customHeight="1" x14ac:dyDescent="0.2">
      <c r="A349" s="177"/>
      <c r="B349" s="179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1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7" ht="15.75" customHeight="1" x14ac:dyDescent="0.2">
      <c r="A350" s="78">
        <f>A313</f>
        <v>42795</v>
      </c>
      <c r="B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3517.94</v>
      </c>
      <c r="C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3454.9</v>
      </c>
      <c r="D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3437.95</v>
      </c>
      <c r="E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3449.21</v>
      </c>
      <c r="F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3463.36</v>
      </c>
      <c r="G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3437.32</v>
      </c>
      <c r="H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3475.7200000000003</v>
      </c>
      <c r="I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3494.19</v>
      </c>
      <c r="J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3435.11</v>
      </c>
      <c r="K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3479.73</v>
      </c>
      <c r="L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3452.12</v>
      </c>
      <c r="M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3506.9</v>
      </c>
      <c r="N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3503.05</v>
      </c>
      <c r="O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3502.76</v>
      </c>
      <c r="P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3469.37</v>
      </c>
      <c r="Q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3467.5299999999997</v>
      </c>
      <c r="R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3516.65</v>
      </c>
      <c r="S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3560.05</v>
      </c>
      <c r="T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3656.94</v>
      </c>
      <c r="U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3665.02</v>
      </c>
      <c r="V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3650.91</v>
      </c>
      <c r="W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3696.76</v>
      </c>
      <c r="X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3849.8</v>
      </c>
      <c r="Y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3698.52</v>
      </c>
      <c r="AA350" s="79"/>
    </row>
    <row r="351" spans="1:27" x14ac:dyDescent="0.2">
      <c r="A351" s="78">
        <f>A350+1</f>
        <v>42796</v>
      </c>
      <c r="B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3459.4</v>
      </c>
      <c r="C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3453.64</v>
      </c>
      <c r="D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3459.07</v>
      </c>
      <c r="E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3459.14</v>
      </c>
      <c r="F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3459.64</v>
      </c>
      <c r="G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3439.88</v>
      </c>
      <c r="H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3458.74</v>
      </c>
      <c r="I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3530.04</v>
      </c>
      <c r="J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3449.01</v>
      </c>
      <c r="K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3505.02</v>
      </c>
      <c r="L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3505.18</v>
      </c>
      <c r="M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3516.37</v>
      </c>
      <c r="N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3455.32</v>
      </c>
      <c r="O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3439.24</v>
      </c>
      <c r="P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3443.11</v>
      </c>
      <c r="Q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3442.95</v>
      </c>
      <c r="R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3455.25</v>
      </c>
      <c r="S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3454.17</v>
      </c>
      <c r="T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3544.28</v>
      </c>
      <c r="U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3511.93</v>
      </c>
      <c r="V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3495.12</v>
      </c>
      <c r="W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3593.6</v>
      </c>
      <c r="X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3732.11</v>
      </c>
      <c r="Y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3579.91</v>
      </c>
    </row>
    <row r="352" spans="1:27" x14ac:dyDescent="0.2">
      <c r="A352" s="78">
        <f t="shared" ref="A352:A380" si="12">A351+1</f>
        <v>42797</v>
      </c>
      <c r="B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3472.95</v>
      </c>
      <c r="C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3465.92</v>
      </c>
      <c r="D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3508.65</v>
      </c>
      <c r="E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3508.69</v>
      </c>
      <c r="F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3509.32</v>
      </c>
      <c r="G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3466.5699999999997</v>
      </c>
      <c r="H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3466.56</v>
      </c>
      <c r="I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3523.42</v>
      </c>
      <c r="J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3485.2</v>
      </c>
      <c r="K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3579.72</v>
      </c>
      <c r="L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3579.77</v>
      </c>
      <c r="M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3461.61</v>
      </c>
      <c r="N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3455.17</v>
      </c>
      <c r="O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3454.9900000000002</v>
      </c>
      <c r="P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3484.81</v>
      </c>
      <c r="Q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3484.74</v>
      </c>
      <c r="R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3484.47</v>
      </c>
      <c r="S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3459.79</v>
      </c>
      <c r="T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3497.71</v>
      </c>
      <c r="U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3518.4700000000003</v>
      </c>
      <c r="V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3508.33</v>
      </c>
      <c r="W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3585.36</v>
      </c>
      <c r="X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3734.12</v>
      </c>
      <c r="Y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3578.15</v>
      </c>
    </row>
    <row r="353" spans="1:25" x14ac:dyDescent="0.2">
      <c r="A353" s="78">
        <f t="shared" si="12"/>
        <v>42798</v>
      </c>
      <c r="B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3486.63</v>
      </c>
      <c r="C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3496.61</v>
      </c>
      <c r="D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3513.16</v>
      </c>
      <c r="E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3513.2200000000003</v>
      </c>
      <c r="F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3513.82</v>
      </c>
      <c r="G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3473.41</v>
      </c>
      <c r="H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3463.37</v>
      </c>
      <c r="I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3488.7</v>
      </c>
      <c r="J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3612.97</v>
      </c>
      <c r="K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3446.19</v>
      </c>
      <c r="L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3446.57</v>
      </c>
      <c r="M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3446.36</v>
      </c>
      <c r="N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3446.08</v>
      </c>
      <c r="O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3733.05</v>
      </c>
      <c r="P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3719.12</v>
      </c>
      <c r="Q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3706.1400000000003</v>
      </c>
      <c r="R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3475.2799999999997</v>
      </c>
      <c r="S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3438.14</v>
      </c>
      <c r="T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3674.89</v>
      </c>
      <c r="U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3763.51</v>
      </c>
      <c r="V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3707.2799999999997</v>
      </c>
      <c r="W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3595.76</v>
      </c>
      <c r="X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3481.2</v>
      </c>
      <c r="Y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3606.32</v>
      </c>
    </row>
    <row r="354" spans="1:25" x14ac:dyDescent="0.2">
      <c r="A354" s="78">
        <f t="shared" si="12"/>
        <v>42799</v>
      </c>
      <c r="B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3483.76</v>
      </c>
      <c r="C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3496.27</v>
      </c>
      <c r="D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3512.33</v>
      </c>
      <c r="E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3512.36</v>
      </c>
      <c r="F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3513.31</v>
      </c>
      <c r="G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3472.99</v>
      </c>
      <c r="H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3457.95</v>
      </c>
      <c r="I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3486.18</v>
      </c>
      <c r="J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3606.16</v>
      </c>
      <c r="K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3459.74</v>
      </c>
      <c r="L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3482.84</v>
      </c>
      <c r="M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3482.84</v>
      </c>
      <c r="N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3482.31</v>
      </c>
      <c r="O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3652.04</v>
      </c>
      <c r="P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3618.17</v>
      </c>
      <c r="Q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3615.02</v>
      </c>
      <c r="R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3522.91</v>
      </c>
      <c r="S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3446.31</v>
      </c>
      <c r="T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3600.2799999999997</v>
      </c>
      <c r="U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3688.37</v>
      </c>
      <c r="V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3643.5299999999997</v>
      </c>
      <c r="W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3564.59</v>
      </c>
      <c r="X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3440.92</v>
      </c>
      <c r="Y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3579.02</v>
      </c>
    </row>
    <row r="355" spans="1:25" x14ac:dyDescent="0.2">
      <c r="A355" s="78">
        <f t="shared" si="12"/>
        <v>42800</v>
      </c>
      <c r="B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3455.69</v>
      </c>
      <c r="C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3493.5299999999997</v>
      </c>
      <c r="D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3539.13</v>
      </c>
      <c r="E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3555.15</v>
      </c>
      <c r="F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3538.73</v>
      </c>
      <c r="G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3508.9</v>
      </c>
      <c r="H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3440.21</v>
      </c>
      <c r="I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3580.47</v>
      </c>
      <c r="J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3497.37</v>
      </c>
      <c r="K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3578.4</v>
      </c>
      <c r="L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3578.56</v>
      </c>
      <c r="M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3501.4300000000003</v>
      </c>
      <c r="N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3502.2</v>
      </c>
      <c r="O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3501.8</v>
      </c>
      <c r="P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3484.94</v>
      </c>
      <c r="Q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3467.58</v>
      </c>
      <c r="R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3436.9</v>
      </c>
      <c r="S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3458.45</v>
      </c>
      <c r="T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3507.91</v>
      </c>
      <c r="U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3529.88</v>
      </c>
      <c r="V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3504.75</v>
      </c>
      <c r="W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3585.46</v>
      </c>
      <c r="X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3738.6000000000004</v>
      </c>
      <c r="Y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3575.5</v>
      </c>
    </row>
    <row r="356" spans="1:25" x14ac:dyDescent="0.2">
      <c r="A356" s="78">
        <f t="shared" si="12"/>
        <v>42801</v>
      </c>
      <c r="B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3455.01</v>
      </c>
      <c r="C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3493.99</v>
      </c>
      <c r="D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3539.52</v>
      </c>
      <c r="E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3555.64</v>
      </c>
      <c r="F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3539.45</v>
      </c>
      <c r="G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3508.87</v>
      </c>
      <c r="H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3453.63</v>
      </c>
      <c r="I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3629.2799999999997</v>
      </c>
      <c r="J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3538.04</v>
      </c>
      <c r="K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3645.58</v>
      </c>
      <c r="L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3597.2799999999997</v>
      </c>
      <c r="M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3455.04</v>
      </c>
      <c r="N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3454.56</v>
      </c>
      <c r="O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3454.19</v>
      </c>
      <c r="P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3454.08</v>
      </c>
      <c r="Q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3454.16</v>
      </c>
      <c r="R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3436.95</v>
      </c>
      <c r="S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3470.06</v>
      </c>
      <c r="T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3480.48</v>
      </c>
      <c r="U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3517.04</v>
      </c>
      <c r="V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3481.8</v>
      </c>
      <c r="W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3553.38</v>
      </c>
      <c r="X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3732.5</v>
      </c>
      <c r="Y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3541.14</v>
      </c>
    </row>
    <row r="357" spans="1:25" x14ac:dyDescent="0.2">
      <c r="A357" s="78">
        <f t="shared" si="12"/>
        <v>42802</v>
      </c>
      <c r="B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3436.2</v>
      </c>
      <c r="C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3513.06</v>
      </c>
      <c r="D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3585.92</v>
      </c>
      <c r="E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3585.75</v>
      </c>
      <c r="F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3585.68</v>
      </c>
      <c r="G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3557.37</v>
      </c>
      <c r="H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3530.3</v>
      </c>
      <c r="I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3497.14</v>
      </c>
      <c r="J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3475.18</v>
      </c>
      <c r="K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3672.39</v>
      </c>
      <c r="L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3577.97</v>
      </c>
      <c r="M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3577.92</v>
      </c>
      <c r="N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3597.33</v>
      </c>
      <c r="O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3612.99</v>
      </c>
      <c r="P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3611.37</v>
      </c>
      <c r="Q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3649.7799999999997</v>
      </c>
      <c r="R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3450.34</v>
      </c>
      <c r="S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3485.3</v>
      </c>
      <c r="T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3570.89</v>
      </c>
      <c r="U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3669.77</v>
      </c>
      <c r="V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3639.79</v>
      </c>
      <c r="W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3555.91</v>
      </c>
      <c r="X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3444.94</v>
      </c>
      <c r="Y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3606.12</v>
      </c>
    </row>
    <row r="358" spans="1:25" x14ac:dyDescent="0.2">
      <c r="A358" s="78">
        <f t="shared" si="12"/>
        <v>42803</v>
      </c>
      <c r="B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3451.91</v>
      </c>
      <c r="C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3494.42</v>
      </c>
      <c r="D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3539.92</v>
      </c>
      <c r="E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3556.07</v>
      </c>
      <c r="F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3556.23</v>
      </c>
      <c r="G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3524.41</v>
      </c>
      <c r="H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3467.17</v>
      </c>
      <c r="I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3613.6</v>
      </c>
      <c r="J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3511.24</v>
      </c>
      <c r="K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3617.08</v>
      </c>
      <c r="L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3562.86</v>
      </c>
      <c r="M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3485.69</v>
      </c>
      <c r="N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3455.34</v>
      </c>
      <c r="O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3473.03</v>
      </c>
      <c r="P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3473.04</v>
      </c>
      <c r="Q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3485.33</v>
      </c>
      <c r="R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3485.63</v>
      </c>
      <c r="S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3475.42</v>
      </c>
      <c r="T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3445.8</v>
      </c>
      <c r="U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3497.37</v>
      </c>
      <c r="V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3441.1800000000003</v>
      </c>
      <c r="W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3532.66</v>
      </c>
      <c r="X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3686.1400000000003</v>
      </c>
      <c r="Y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3534.8</v>
      </c>
    </row>
    <row r="359" spans="1:25" x14ac:dyDescent="0.2">
      <c r="A359" s="78">
        <f t="shared" si="12"/>
        <v>42804</v>
      </c>
      <c r="B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3440.37</v>
      </c>
      <c r="C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3524.31</v>
      </c>
      <c r="D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3540.11</v>
      </c>
      <c r="E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3556.2200000000003</v>
      </c>
      <c r="F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3556.34</v>
      </c>
      <c r="G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3524.61</v>
      </c>
      <c r="H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3466.77</v>
      </c>
      <c r="I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3612.49</v>
      </c>
      <c r="J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3510.7200000000003</v>
      </c>
      <c r="K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3578.95</v>
      </c>
      <c r="L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3553.11</v>
      </c>
      <c r="M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3463.56</v>
      </c>
      <c r="N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3460.67</v>
      </c>
      <c r="O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3472.41</v>
      </c>
      <c r="P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3472.4</v>
      </c>
      <c r="Q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3484.75</v>
      </c>
      <c r="R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3454.7200000000003</v>
      </c>
      <c r="S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3483.5299999999997</v>
      </c>
      <c r="T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3467.8199999999997</v>
      </c>
      <c r="U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3517.34</v>
      </c>
      <c r="V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3500.04</v>
      </c>
      <c r="W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3548.26</v>
      </c>
      <c r="X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3701.42</v>
      </c>
      <c r="Y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3562.03</v>
      </c>
    </row>
    <row r="360" spans="1:25" x14ac:dyDescent="0.2">
      <c r="A360" s="78">
        <f t="shared" si="12"/>
        <v>42805</v>
      </c>
      <c r="B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3479.67</v>
      </c>
      <c r="C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3480.66</v>
      </c>
      <c r="D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3513.08</v>
      </c>
      <c r="E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3512.92</v>
      </c>
      <c r="F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3529.98</v>
      </c>
      <c r="G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3512.78</v>
      </c>
      <c r="H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3465</v>
      </c>
      <c r="I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3483.6</v>
      </c>
      <c r="J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3620.43</v>
      </c>
      <c r="K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3482.08</v>
      </c>
      <c r="L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3482.25</v>
      </c>
      <c r="M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3482.15</v>
      </c>
      <c r="N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3522.7</v>
      </c>
      <c r="O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3660.06</v>
      </c>
      <c r="P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3619.85</v>
      </c>
      <c r="Q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3619.14</v>
      </c>
      <c r="R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3616.79</v>
      </c>
      <c r="S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3524.41</v>
      </c>
      <c r="T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3570.62</v>
      </c>
      <c r="U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3651.43</v>
      </c>
      <c r="V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3627.2200000000003</v>
      </c>
      <c r="W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3535.19</v>
      </c>
      <c r="X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3444.7200000000003</v>
      </c>
      <c r="Y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3579.41</v>
      </c>
    </row>
    <row r="361" spans="1:25" x14ac:dyDescent="0.2">
      <c r="A361" s="78">
        <f t="shared" si="12"/>
        <v>42806</v>
      </c>
      <c r="B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3480.23</v>
      </c>
      <c r="C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3480.71</v>
      </c>
      <c r="D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3513</v>
      </c>
      <c r="E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3513.0299999999997</v>
      </c>
      <c r="F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3530.11</v>
      </c>
      <c r="G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3512.96</v>
      </c>
      <c r="H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3464.88</v>
      </c>
      <c r="I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3473.08</v>
      </c>
      <c r="J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3529.57</v>
      </c>
      <c r="K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3596.7799999999997</v>
      </c>
      <c r="L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3558.7799999999997</v>
      </c>
      <c r="M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3540.74</v>
      </c>
      <c r="N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3568.17</v>
      </c>
      <c r="O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3627.15</v>
      </c>
      <c r="P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3606.4700000000003</v>
      </c>
      <c r="Q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3603.04</v>
      </c>
      <c r="R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3618.11</v>
      </c>
      <c r="S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3524.93</v>
      </c>
      <c r="T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3571.38</v>
      </c>
      <c r="U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3649.17</v>
      </c>
      <c r="V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3626.88</v>
      </c>
      <c r="W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3534.04</v>
      </c>
      <c r="X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3459.23</v>
      </c>
      <c r="Y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3579.64</v>
      </c>
    </row>
    <row r="362" spans="1:25" x14ac:dyDescent="0.2">
      <c r="A362" s="78">
        <f t="shared" si="12"/>
        <v>42807</v>
      </c>
      <c r="B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3439.88</v>
      </c>
      <c r="C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3494.01</v>
      </c>
      <c r="D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3539.45</v>
      </c>
      <c r="E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3555.75</v>
      </c>
      <c r="F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3555.24</v>
      </c>
      <c r="G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3523.44</v>
      </c>
      <c r="H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3486.93</v>
      </c>
      <c r="I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3611.96</v>
      </c>
      <c r="J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3496.68</v>
      </c>
      <c r="K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3552.04</v>
      </c>
      <c r="L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3527.6</v>
      </c>
      <c r="M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3499.83</v>
      </c>
      <c r="N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3437.0299999999997</v>
      </c>
      <c r="O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3454.04</v>
      </c>
      <c r="P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3471.82</v>
      </c>
      <c r="Q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3471.61</v>
      </c>
      <c r="R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3471.61</v>
      </c>
      <c r="S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3465.58</v>
      </c>
      <c r="T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3444.79</v>
      </c>
      <c r="U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3526.0299999999997</v>
      </c>
      <c r="V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3505.41</v>
      </c>
      <c r="W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3555.82</v>
      </c>
      <c r="X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3720.5600000000004</v>
      </c>
      <c r="Y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3568.51</v>
      </c>
    </row>
    <row r="363" spans="1:25" x14ac:dyDescent="0.2">
      <c r="A363" s="78">
        <f t="shared" si="12"/>
        <v>42808</v>
      </c>
      <c r="B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3456.05</v>
      </c>
      <c r="C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3493.71</v>
      </c>
      <c r="D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3539.0299999999997</v>
      </c>
      <c r="E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3555.35</v>
      </c>
      <c r="F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3555.28</v>
      </c>
      <c r="G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3539.62</v>
      </c>
      <c r="H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3487.99</v>
      </c>
      <c r="I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3629.58</v>
      </c>
      <c r="J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3497.52</v>
      </c>
      <c r="K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3597.24</v>
      </c>
      <c r="L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3553.18</v>
      </c>
      <c r="M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3488.84</v>
      </c>
      <c r="N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3437.92</v>
      </c>
      <c r="O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3437.82</v>
      </c>
      <c r="P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3449.17</v>
      </c>
      <c r="Q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3460.5299999999997</v>
      </c>
      <c r="R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3461.04</v>
      </c>
      <c r="S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3439.19</v>
      </c>
      <c r="T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3441.19</v>
      </c>
      <c r="U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3512.27</v>
      </c>
      <c r="V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3495.85</v>
      </c>
      <c r="W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3554.54</v>
      </c>
      <c r="X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3703.5600000000004</v>
      </c>
      <c r="Y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3564.45</v>
      </c>
    </row>
    <row r="364" spans="1:25" x14ac:dyDescent="0.2">
      <c r="A364" s="78">
        <f t="shared" si="12"/>
        <v>42809</v>
      </c>
      <c r="B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3439.56</v>
      </c>
      <c r="C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3493.39</v>
      </c>
      <c r="D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3538.62</v>
      </c>
      <c r="E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3571.5</v>
      </c>
      <c r="F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3571.67</v>
      </c>
      <c r="G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3538.77</v>
      </c>
      <c r="H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3487.36</v>
      </c>
      <c r="I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3646.25</v>
      </c>
      <c r="J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3523.52</v>
      </c>
      <c r="K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3596.24</v>
      </c>
      <c r="L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3527.99</v>
      </c>
      <c r="M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3512.7</v>
      </c>
      <c r="N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3488.7799999999997</v>
      </c>
      <c r="O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3488.98</v>
      </c>
      <c r="P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3488.69</v>
      </c>
      <c r="Q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3488.6</v>
      </c>
      <c r="R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3486.76</v>
      </c>
      <c r="S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3505.49</v>
      </c>
      <c r="T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3497.35</v>
      </c>
      <c r="U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3517.82</v>
      </c>
      <c r="V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3499.75</v>
      </c>
      <c r="W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3557.31</v>
      </c>
      <c r="X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3708.2200000000003</v>
      </c>
      <c r="Y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3566.91</v>
      </c>
    </row>
    <row r="365" spans="1:25" x14ac:dyDescent="0.2">
      <c r="A365" s="78">
        <f t="shared" si="12"/>
        <v>42810</v>
      </c>
      <c r="B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3439.1</v>
      </c>
      <c r="C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3507.59</v>
      </c>
      <c r="D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3538.29</v>
      </c>
      <c r="E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3571.4300000000003</v>
      </c>
      <c r="F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3571.36</v>
      </c>
      <c r="G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3538.59</v>
      </c>
      <c r="H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3486.46</v>
      </c>
      <c r="I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3612.15</v>
      </c>
      <c r="J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3472.33</v>
      </c>
      <c r="K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3552.31</v>
      </c>
      <c r="L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3527.52</v>
      </c>
      <c r="M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3516</v>
      </c>
      <c r="N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3491.64</v>
      </c>
      <c r="O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3490.96</v>
      </c>
      <c r="P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3490.05</v>
      </c>
      <c r="Q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3489.86</v>
      </c>
      <c r="R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3484.51</v>
      </c>
      <c r="S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3502.43</v>
      </c>
      <c r="T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3500.09</v>
      </c>
      <c r="U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3538.32</v>
      </c>
      <c r="V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3498.2799999999997</v>
      </c>
      <c r="W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3545.36</v>
      </c>
      <c r="X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3710.12</v>
      </c>
      <c r="Y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3546.69</v>
      </c>
    </row>
    <row r="366" spans="1:25" x14ac:dyDescent="0.2">
      <c r="A366" s="78">
        <f t="shared" si="12"/>
        <v>42811</v>
      </c>
      <c r="B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3439.61</v>
      </c>
      <c r="C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3507.46</v>
      </c>
      <c r="D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3562.8</v>
      </c>
      <c r="E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3571.22</v>
      </c>
      <c r="F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3571.05</v>
      </c>
      <c r="G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3537.79</v>
      </c>
      <c r="H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3486.58</v>
      </c>
      <c r="I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3611.4700000000003</v>
      </c>
      <c r="J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3484.66</v>
      </c>
      <c r="K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3552.48</v>
      </c>
      <c r="L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3528</v>
      </c>
      <c r="M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3517.7</v>
      </c>
      <c r="N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3491.7799999999997</v>
      </c>
      <c r="O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3491.5</v>
      </c>
      <c r="P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3489.86</v>
      </c>
      <c r="Q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3488.27</v>
      </c>
      <c r="R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3488.05</v>
      </c>
      <c r="S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3511.94</v>
      </c>
      <c r="T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3469.23</v>
      </c>
      <c r="U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3500.35</v>
      </c>
      <c r="V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3501.65</v>
      </c>
      <c r="W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3563.71</v>
      </c>
      <c r="X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3705.87</v>
      </c>
      <c r="Y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3543.55</v>
      </c>
    </row>
    <row r="367" spans="1:25" x14ac:dyDescent="0.2">
      <c r="A367" s="78">
        <f t="shared" si="12"/>
        <v>42812</v>
      </c>
      <c r="B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3452.86</v>
      </c>
      <c r="C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3496.05</v>
      </c>
      <c r="D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3557.03</v>
      </c>
      <c r="E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3557.09</v>
      </c>
      <c r="F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3556.73</v>
      </c>
      <c r="G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3530.2200000000003</v>
      </c>
      <c r="H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3473.05</v>
      </c>
      <c r="I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3436.61</v>
      </c>
      <c r="J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3480.77</v>
      </c>
      <c r="K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3506.58</v>
      </c>
      <c r="L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3482.99</v>
      </c>
      <c r="M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3460.08</v>
      </c>
      <c r="N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3460.16</v>
      </c>
      <c r="O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3654.75</v>
      </c>
      <c r="P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3652.96</v>
      </c>
      <c r="Q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3638.94</v>
      </c>
      <c r="R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3525.05</v>
      </c>
      <c r="S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3446.9</v>
      </c>
      <c r="T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3610.56</v>
      </c>
      <c r="U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3680.6</v>
      </c>
      <c r="V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3642.15</v>
      </c>
      <c r="W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3575.26</v>
      </c>
      <c r="X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3463.07</v>
      </c>
      <c r="Y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3589.07</v>
      </c>
    </row>
    <row r="368" spans="1:25" x14ac:dyDescent="0.2">
      <c r="A368" s="78">
        <f t="shared" si="12"/>
        <v>42813</v>
      </c>
      <c r="B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3465.13</v>
      </c>
      <c r="C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3496.44</v>
      </c>
      <c r="D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3512.78</v>
      </c>
      <c r="E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3556.97</v>
      </c>
      <c r="F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3557</v>
      </c>
      <c r="G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3529.81</v>
      </c>
      <c r="H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3513.08</v>
      </c>
      <c r="I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3473.34</v>
      </c>
      <c r="J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3477.09</v>
      </c>
      <c r="K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3541.09</v>
      </c>
      <c r="L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3507.37</v>
      </c>
      <c r="M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3507.51</v>
      </c>
      <c r="N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3507.22</v>
      </c>
      <c r="O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3618.82</v>
      </c>
      <c r="P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3618.54</v>
      </c>
      <c r="Q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3600.52</v>
      </c>
      <c r="R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3540.48</v>
      </c>
      <c r="S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3483.71</v>
      </c>
      <c r="T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3599.74</v>
      </c>
      <c r="U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3695.45</v>
      </c>
      <c r="V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3640.33</v>
      </c>
      <c r="W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3582.7200000000003</v>
      </c>
      <c r="X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3446.25</v>
      </c>
      <c r="Y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3569.89</v>
      </c>
    </row>
    <row r="369" spans="1:25" x14ac:dyDescent="0.2">
      <c r="A369" s="78">
        <f t="shared" si="12"/>
        <v>42814</v>
      </c>
      <c r="B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3452.83</v>
      </c>
      <c r="C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3524.06</v>
      </c>
      <c r="D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3564.13</v>
      </c>
      <c r="E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3572.66</v>
      </c>
      <c r="F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3572.56</v>
      </c>
      <c r="G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3539.52</v>
      </c>
      <c r="H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3487.68</v>
      </c>
      <c r="I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3612.79</v>
      </c>
      <c r="J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3485.06</v>
      </c>
      <c r="K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3552.85</v>
      </c>
      <c r="L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3512.61</v>
      </c>
      <c r="M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3500.23</v>
      </c>
      <c r="N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3490.29</v>
      </c>
      <c r="O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3481.64</v>
      </c>
      <c r="P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3480.91</v>
      </c>
      <c r="Q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3488.22</v>
      </c>
      <c r="R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3488.24</v>
      </c>
      <c r="S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3511.29</v>
      </c>
      <c r="T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3470.58</v>
      </c>
      <c r="U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3503.32</v>
      </c>
      <c r="V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3503.27</v>
      </c>
      <c r="W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3577.35</v>
      </c>
      <c r="X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3705.7200000000003</v>
      </c>
      <c r="Y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3543.75</v>
      </c>
    </row>
    <row r="370" spans="1:25" x14ac:dyDescent="0.2">
      <c r="A370" s="78">
        <f t="shared" si="12"/>
        <v>42815</v>
      </c>
      <c r="B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3453.89</v>
      </c>
      <c r="C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3486.24</v>
      </c>
      <c r="D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3523.22</v>
      </c>
      <c r="E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3538.84</v>
      </c>
      <c r="F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3538.7200000000003</v>
      </c>
      <c r="G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3538.83</v>
      </c>
      <c r="H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3452.95</v>
      </c>
      <c r="I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3612.71</v>
      </c>
      <c r="J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3484.8</v>
      </c>
      <c r="K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3553.17</v>
      </c>
      <c r="L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3513.01</v>
      </c>
      <c r="M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3502.12</v>
      </c>
      <c r="N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3492.5</v>
      </c>
      <c r="O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3483.76</v>
      </c>
      <c r="P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3482.42</v>
      </c>
      <c r="Q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3490.35</v>
      </c>
      <c r="R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3490.55</v>
      </c>
      <c r="S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3514.03</v>
      </c>
      <c r="T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3472.5</v>
      </c>
      <c r="U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3504.76</v>
      </c>
      <c r="V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3504.45</v>
      </c>
      <c r="W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3579.52</v>
      </c>
      <c r="X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3732.16</v>
      </c>
      <c r="Y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3558.42</v>
      </c>
    </row>
    <row r="371" spans="1:25" x14ac:dyDescent="0.2">
      <c r="A371" s="78">
        <f t="shared" si="12"/>
        <v>42816</v>
      </c>
      <c r="B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3454.88</v>
      </c>
      <c r="C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3485.79</v>
      </c>
      <c r="D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3538.41</v>
      </c>
      <c r="E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3563.0699999999997</v>
      </c>
      <c r="F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3563.0699999999997</v>
      </c>
      <c r="G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3538.59</v>
      </c>
      <c r="H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3486.65</v>
      </c>
      <c r="I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3611.37</v>
      </c>
      <c r="J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3484.74</v>
      </c>
      <c r="K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3553.75</v>
      </c>
      <c r="L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3513.4</v>
      </c>
      <c r="M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3506.2</v>
      </c>
      <c r="N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3489.4</v>
      </c>
      <c r="O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3481.2200000000003</v>
      </c>
      <c r="P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3480.95</v>
      </c>
      <c r="Q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3488.82</v>
      </c>
      <c r="R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3488.64</v>
      </c>
      <c r="S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3511.9700000000003</v>
      </c>
      <c r="T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3470.98</v>
      </c>
      <c r="U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3501.9</v>
      </c>
      <c r="V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3502.26</v>
      </c>
      <c r="W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3573.77</v>
      </c>
      <c r="X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3713.42</v>
      </c>
      <c r="Y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3523.68</v>
      </c>
    </row>
    <row r="372" spans="1:25" x14ac:dyDescent="0.2">
      <c r="A372" s="78">
        <f t="shared" si="12"/>
        <v>42817</v>
      </c>
      <c r="B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3439.67</v>
      </c>
      <c r="C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3508.36</v>
      </c>
      <c r="D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3539.06</v>
      </c>
      <c r="E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3563.45</v>
      </c>
      <c r="F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3563.45</v>
      </c>
      <c r="G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3538.88</v>
      </c>
      <c r="H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3486.91</v>
      </c>
      <c r="I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3612.56</v>
      </c>
      <c r="J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3484.95</v>
      </c>
      <c r="K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3553.48</v>
      </c>
      <c r="L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3513.36</v>
      </c>
      <c r="M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3463.04</v>
      </c>
      <c r="N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3463.6</v>
      </c>
      <c r="O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3463.6</v>
      </c>
      <c r="P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3463.5299999999997</v>
      </c>
      <c r="Q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3486.56</v>
      </c>
      <c r="R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3486.3199999999997</v>
      </c>
      <c r="S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3507.16</v>
      </c>
      <c r="T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3469.8900000000003</v>
      </c>
      <c r="U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3501.41</v>
      </c>
      <c r="V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3502.41</v>
      </c>
      <c r="W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3567.73</v>
      </c>
      <c r="X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3685.86</v>
      </c>
      <c r="Y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3553.18</v>
      </c>
    </row>
    <row r="373" spans="1:25" x14ac:dyDescent="0.2">
      <c r="A373" s="78">
        <f t="shared" si="12"/>
        <v>42818</v>
      </c>
      <c r="B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3439.86</v>
      </c>
      <c r="C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3523.73</v>
      </c>
      <c r="D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3555.72</v>
      </c>
      <c r="E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3589.85</v>
      </c>
      <c r="F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3589.78</v>
      </c>
      <c r="G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3539.28</v>
      </c>
      <c r="H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3486.91</v>
      </c>
      <c r="I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3612.55</v>
      </c>
      <c r="J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3517.6</v>
      </c>
      <c r="K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3616.8</v>
      </c>
      <c r="L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3553.7200000000003</v>
      </c>
      <c r="M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3447.15</v>
      </c>
      <c r="N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3447.26</v>
      </c>
      <c r="O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3447.19</v>
      </c>
      <c r="P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3447.21</v>
      </c>
      <c r="Q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3446.99</v>
      </c>
      <c r="R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3486.12</v>
      </c>
      <c r="S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3508.95</v>
      </c>
      <c r="T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3470.7200000000003</v>
      </c>
      <c r="U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3506.51</v>
      </c>
      <c r="V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3504</v>
      </c>
      <c r="W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3574.4300000000003</v>
      </c>
      <c r="X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3710</v>
      </c>
      <c r="Y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3552.88</v>
      </c>
    </row>
    <row r="374" spans="1:25" x14ac:dyDescent="0.2">
      <c r="A374" s="78">
        <f t="shared" si="12"/>
        <v>42819</v>
      </c>
      <c r="B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3436.17</v>
      </c>
      <c r="C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3530.41</v>
      </c>
      <c r="D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3548.15</v>
      </c>
      <c r="E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3557.1400000000003</v>
      </c>
      <c r="F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3557.05</v>
      </c>
      <c r="G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3529.87</v>
      </c>
      <c r="H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3513.05</v>
      </c>
      <c r="I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3467.61</v>
      </c>
      <c r="J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3500.12</v>
      </c>
      <c r="K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3540.7799999999997</v>
      </c>
      <c r="L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3506.83</v>
      </c>
      <c r="M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3506.58</v>
      </c>
      <c r="N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3506.31</v>
      </c>
      <c r="O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3678.37</v>
      </c>
      <c r="P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3674.33</v>
      </c>
      <c r="Q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3647</v>
      </c>
      <c r="R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3541.04</v>
      </c>
      <c r="S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3483.68</v>
      </c>
      <c r="T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3620.93</v>
      </c>
      <c r="U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3722.2300000000005</v>
      </c>
      <c r="V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3659.2200000000003</v>
      </c>
      <c r="W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3589.14</v>
      </c>
      <c r="X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3445.65</v>
      </c>
      <c r="Y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3594.96</v>
      </c>
    </row>
    <row r="375" spans="1:25" x14ac:dyDescent="0.2">
      <c r="A375" s="78">
        <f t="shared" si="12"/>
        <v>42820</v>
      </c>
      <c r="B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3435.9</v>
      </c>
      <c r="C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3512.78</v>
      </c>
      <c r="D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3557.11</v>
      </c>
      <c r="E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3557.11</v>
      </c>
      <c r="F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3556.97</v>
      </c>
      <c r="G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3530.02</v>
      </c>
      <c r="H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3472.54</v>
      </c>
      <c r="I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3443.36</v>
      </c>
      <c r="J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3479.36</v>
      </c>
      <c r="K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3558.84</v>
      </c>
      <c r="L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3568.9700000000003</v>
      </c>
      <c r="M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3568.7</v>
      </c>
      <c r="N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3597.1800000000003</v>
      </c>
      <c r="O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3628.18</v>
      </c>
      <c r="P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3572.33</v>
      </c>
      <c r="Q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3563.79</v>
      </c>
      <c r="R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3648.7</v>
      </c>
      <c r="S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3523.22</v>
      </c>
      <c r="T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3511.44</v>
      </c>
      <c r="U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3642.92</v>
      </c>
      <c r="V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3606.64</v>
      </c>
      <c r="W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3537.44</v>
      </c>
      <c r="X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3482.59</v>
      </c>
      <c r="Y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3527.24</v>
      </c>
    </row>
    <row r="376" spans="1:25" x14ac:dyDescent="0.2">
      <c r="A376" s="78">
        <f t="shared" si="12"/>
        <v>42821</v>
      </c>
      <c r="B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3439.74</v>
      </c>
      <c r="C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3523.45</v>
      </c>
      <c r="D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3555.57</v>
      </c>
      <c r="E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3589.8</v>
      </c>
      <c r="F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3589.96</v>
      </c>
      <c r="G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3563.75</v>
      </c>
      <c r="H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3508.98</v>
      </c>
      <c r="I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3629.08</v>
      </c>
      <c r="J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3537.63</v>
      </c>
      <c r="K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3645.2799999999997</v>
      </c>
      <c r="L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3597.26</v>
      </c>
      <c r="M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3448.29</v>
      </c>
      <c r="N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3454.87</v>
      </c>
      <c r="O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3454.73</v>
      </c>
      <c r="P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3448.51</v>
      </c>
      <c r="Q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3448.77</v>
      </c>
      <c r="R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3490.74</v>
      </c>
      <c r="S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3506.2799999999997</v>
      </c>
      <c r="T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3473.62</v>
      </c>
      <c r="U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3504.13</v>
      </c>
      <c r="V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3505.66</v>
      </c>
      <c r="W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3552.9</v>
      </c>
      <c r="X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3680.73</v>
      </c>
      <c r="Y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3516.41</v>
      </c>
    </row>
    <row r="377" spans="1:25" x14ac:dyDescent="0.2">
      <c r="A377" s="78">
        <f t="shared" si="12"/>
        <v>42822</v>
      </c>
      <c r="B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3464.2400000000002</v>
      </c>
      <c r="C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3479.41</v>
      </c>
      <c r="D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3508.2</v>
      </c>
      <c r="E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3523.2</v>
      </c>
      <c r="F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3523.29</v>
      </c>
      <c r="G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3508.25</v>
      </c>
      <c r="H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3452.6</v>
      </c>
      <c r="I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3612.35</v>
      </c>
      <c r="J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3484.56</v>
      </c>
      <c r="K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3577.96</v>
      </c>
      <c r="L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3552.4300000000003</v>
      </c>
      <c r="M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3492.41</v>
      </c>
      <c r="N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3466.99</v>
      </c>
      <c r="O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3467.49</v>
      </c>
      <c r="P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3449.95</v>
      </c>
      <c r="Q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3450.06</v>
      </c>
      <c r="R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3492.95</v>
      </c>
      <c r="S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3492.7799999999997</v>
      </c>
      <c r="T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3475.31</v>
      </c>
      <c r="U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3505.84</v>
      </c>
      <c r="V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3506.27</v>
      </c>
      <c r="W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3552.6</v>
      </c>
      <c r="X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3704.42</v>
      </c>
      <c r="Y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3548.69</v>
      </c>
    </row>
    <row r="378" spans="1:25" x14ac:dyDescent="0.2">
      <c r="A378" s="78">
        <f t="shared" si="12"/>
        <v>42823</v>
      </c>
      <c r="B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3452.46</v>
      </c>
      <c r="C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3523.4700000000003</v>
      </c>
      <c r="D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3508.34</v>
      </c>
      <c r="E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3539.32</v>
      </c>
      <c r="F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3539.45</v>
      </c>
      <c r="G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3523.86</v>
      </c>
      <c r="H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3480.5299999999997</v>
      </c>
      <c r="I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3673.87</v>
      </c>
      <c r="J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3485.54</v>
      </c>
      <c r="K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3579.0699999999997</v>
      </c>
      <c r="L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3553.8</v>
      </c>
      <c r="M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3495.9700000000003</v>
      </c>
      <c r="N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3468.33</v>
      </c>
      <c r="O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3448.95</v>
      </c>
      <c r="P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3460.46</v>
      </c>
      <c r="Q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3460.37</v>
      </c>
      <c r="R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3448.67</v>
      </c>
      <c r="S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3449.11</v>
      </c>
      <c r="T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3478.01</v>
      </c>
      <c r="U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3486.98</v>
      </c>
      <c r="V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3508.53</v>
      </c>
      <c r="W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3495.2</v>
      </c>
      <c r="X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3704.7799999999997</v>
      </c>
      <c r="Y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3558.2</v>
      </c>
    </row>
    <row r="379" spans="1:25" x14ac:dyDescent="0.2">
      <c r="A379" s="78">
        <f t="shared" si="12"/>
        <v>42824</v>
      </c>
      <c r="B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3451.83</v>
      </c>
      <c r="C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3479.13</v>
      </c>
      <c r="D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3523.33</v>
      </c>
      <c r="E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3539.05</v>
      </c>
      <c r="F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3539.31</v>
      </c>
      <c r="G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3523.44</v>
      </c>
      <c r="H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3480</v>
      </c>
      <c r="I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3595.01</v>
      </c>
      <c r="J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3510.12</v>
      </c>
      <c r="K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3587.24</v>
      </c>
      <c r="L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3578.44</v>
      </c>
      <c r="M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3449.65</v>
      </c>
      <c r="N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3448.67</v>
      </c>
      <c r="O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3454.07</v>
      </c>
      <c r="P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3483.67</v>
      </c>
      <c r="Q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3482.9</v>
      </c>
      <c r="R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3495.5299999999997</v>
      </c>
      <c r="S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3495.41</v>
      </c>
      <c r="T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3543.43</v>
      </c>
      <c r="U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3476.31</v>
      </c>
      <c r="V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3441.82</v>
      </c>
      <c r="W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3495.52</v>
      </c>
      <c r="X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3681.6400000000003</v>
      </c>
      <c r="Y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3508.15</v>
      </c>
    </row>
    <row r="380" spans="1:25" x14ac:dyDescent="0.2">
      <c r="A380" s="78">
        <f t="shared" si="12"/>
        <v>42825</v>
      </c>
      <c r="B380" s="135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3465.47</v>
      </c>
      <c r="C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3508.3</v>
      </c>
      <c r="D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3539.23</v>
      </c>
      <c r="E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3555.33</v>
      </c>
      <c r="F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3563.89</v>
      </c>
      <c r="G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3563.9</v>
      </c>
      <c r="H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3509.08</v>
      </c>
      <c r="I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3628.91</v>
      </c>
      <c r="J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3509.61</v>
      </c>
      <c r="K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3595</v>
      </c>
      <c r="L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3511.34</v>
      </c>
      <c r="M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3515.27</v>
      </c>
      <c r="N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3505.3</v>
      </c>
      <c r="O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3505.43</v>
      </c>
      <c r="P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3496.95</v>
      </c>
      <c r="Q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3495.95</v>
      </c>
      <c r="R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3489.47</v>
      </c>
      <c r="S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3488.58</v>
      </c>
      <c r="T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3456.98</v>
      </c>
      <c r="U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3473.58</v>
      </c>
      <c r="V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3441.93</v>
      </c>
      <c r="W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3573.78</v>
      </c>
      <c r="X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3698.15</v>
      </c>
      <c r="Y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3557.63</v>
      </c>
    </row>
    <row r="381" spans="1:25" ht="12.75" customHeight="1" x14ac:dyDescent="0.25">
      <c r="A381" s="92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4"/>
    </row>
    <row r="382" spans="1:25" x14ac:dyDescent="0.25">
      <c r="A382" s="86" t="s">
        <v>151</v>
      </c>
      <c r="B382" s="77"/>
      <c r="C382" s="77"/>
      <c r="D382" s="77"/>
    </row>
    <row r="383" spans="1:25" ht="12.75" x14ac:dyDescent="0.2">
      <c r="A383" s="175" t="s">
        <v>48</v>
      </c>
      <c r="B383" s="186" t="s">
        <v>121</v>
      </c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8"/>
    </row>
    <row r="384" spans="1:25" ht="12.75" x14ac:dyDescent="0.2">
      <c r="A384" s="176"/>
      <c r="B384" s="189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1"/>
    </row>
    <row r="385" spans="1:27" ht="12.75" customHeight="1" x14ac:dyDescent="0.2">
      <c r="A385" s="176"/>
      <c r="B385" s="178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0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7" ht="11.25" customHeight="1" x14ac:dyDescent="0.2">
      <c r="A386" s="177"/>
      <c r="B386" s="179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1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7" ht="15.75" customHeight="1" x14ac:dyDescent="0.2">
      <c r="A387" s="78">
        <f>A350</f>
        <v>42795</v>
      </c>
      <c r="B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3462.3</v>
      </c>
      <c r="C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3403.35</v>
      </c>
      <c r="D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3387.5</v>
      </c>
      <c r="E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3398.03</v>
      </c>
      <c r="F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3411.26</v>
      </c>
      <c r="G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3386.91</v>
      </c>
      <c r="H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3422.82</v>
      </c>
      <c r="I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3440.09</v>
      </c>
      <c r="J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3384.85</v>
      </c>
      <c r="K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3426.5699999999997</v>
      </c>
      <c r="L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3400.75</v>
      </c>
      <c r="M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3451.97</v>
      </c>
      <c r="N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3448.38</v>
      </c>
      <c r="O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3448.11</v>
      </c>
      <c r="P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3416.88</v>
      </c>
      <c r="Q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3415.16</v>
      </c>
      <c r="R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3461.09</v>
      </c>
      <c r="S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3501.67</v>
      </c>
      <c r="T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3592.27</v>
      </c>
      <c r="U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3599.83</v>
      </c>
      <c r="V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3586.63</v>
      </c>
      <c r="W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3629.5</v>
      </c>
      <c r="X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3772.61</v>
      </c>
      <c r="Y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3631.15</v>
      </c>
      <c r="AA387" s="79"/>
    </row>
    <row r="388" spans="1:27" x14ac:dyDescent="0.2">
      <c r="A388" s="78">
        <f>A387+1</f>
        <v>42796</v>
      </c>
      <c r="B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3407.56</v>
      </c>
      <c r="C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3402.17</v>
      </c>
      <c r="D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3407.24</v>
      </c>
      <c r="E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3407.31</v>
      </c>
      <c r="F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3407.7799999999997</v>
      </c>
      <c r="G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3389.31</v>
      </c>
      <c r="H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3406.94</v>
      </c>
      <c r="I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3473.61</v>
      </c>
      <c r="J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3397.84</v>
      </c>
      <c r="K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3450.22</v>
      </c>
      <c r="L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3450.36</v>
      </c>
      <c r="M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3460.83</v>
      </c>
      <c r="N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3403.75</v>
      </c>
      <c r="O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3388.71</v>
      </c>
      <c r="P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3392.32</v>
      </c>
      <c r="Q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3392.17</v>
      </c>
      <c r="R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3403.67</v>
      </c>
      <c r="S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3402.67</v>
      </c>
      <c r="T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3486.9300000000003</v>
      </c>
      <c r="U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3456.68</v>
      </c>
      <c r="V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3440.96</v>
      </c>
      <c r="W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3533.05</v>
      </c>
      <c r="X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3662.56</v>
      </c>
      <c r="Y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3520.24</v>
      </c>
    </row>
    <row r="389" spans="1:27" x14ac:dyDescent="0.2">
      <c r="A389" s="78">
        <f t="shared" ref="A389:A417" si="13">A388+1</f>
        <v>42797</v>
      </c>
      <c r="B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3420.23</v>
      </c>
      <c r="C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3413.65</v>
      </c>
      <c r="D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3453.61</v>
      </c>
      <c r="E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3453.65</v>
      </c>
      <c r="F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3454.23</v>
      </c>
      <c r="G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3414.26</v>
      </c>
      <c r="H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3414.25</v>
      </c>
      <c r="I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3467.42</v>
      </c>
      <c r="J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3431.68</v>
      </c>
      <c r="K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3520.06</v>
      </c>
      <c r="L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3520.11</v>
      </c>
      <c r="M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3409.63</v>
      </c>
      <c r="N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3403.6</v>
      </c>
      <c r="O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3403.4300000000003</v>
      </c>
      <c r="P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3431.32</v>
      </c>
      <c r="Q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3431.25</v>
      </c>
      <c r="R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3431</v>
      </c>
      <c r="S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3407.92</v>
      </c>
      <c r="T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3443.38</v>
      </c>
      <c r="U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3462.79</v>
      </c>
      <c r="V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3453.31</v>
      </c>
      <c r="W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3525.34</v>
      </c>
      <c r="X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3664.44</v>
      </c>
      <c r="Y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3518.6</v>
      </c>
    </row>
    <row r="390" spans="1:27" x14ac:dyDescent="0.2">
      <c r="A390" s="78">
        <f t="shared" si="13"/>
        <v>42798</v>
      </c>
      <c r="B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3433.02</v>
      </c>
      <c r="C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3442.35</v>
      </c>
      <c r="D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3457.83</v>
      </c>
      <c r="E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3457.88</v>
      </c>
      <c r="F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3458.45</v>
      </c>
      <c r="G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3420.66</v>
      </c>
      <c r="H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3411.27</v>
      </c>
      <c r="I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3434.96</v>
      </c>
      <c r="J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3551.16</v>
      </c>
      <c r="K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3395.2</v>
      </c>
      <c r="L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3395.56</v>
      </c>
      <c r="M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3395.36</v>
      </c>
      <c r="N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3395.11</v>
      </c>
      <c r="O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3663.44</v>
      </c>
      <c r="P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3650.41</v>
      </c>
      <c r="Q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3638.27</v>
      </c>
      <c r="R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3422.41</v>
      </c>
      <c r="S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3387.67</v>
      </c>
      <c r="T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3609.06</v>
      </c>
      <c r="U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3691.92</v>
      </c>
      <c r="V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3639.34</v>
      </c>
      <c r="W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3535.07</v>
      </c>
      <c r="X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3427.94</v>
      </c>
      <c r="Y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3544.94</v>
      </c>
    </row>
    <row r="391" spans="1:27" x14ac:dyDescent="0.2">
      <c r="A391" s="78">
        <f t="shared" si="13"/>
        <v>42799</v>
      </c>
      <c r="B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3430.33</v>
      </c>
      <c r="C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3442.04</v>
      </c>
      <c r="D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3457.05</v>
      </c>
      <c r="E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3457.07</v>
      </c>
      <c r="F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3457.97</v>
      </c>
      <c r="G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3420.26</v>
      </c>
      <c r="H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3406.2</v>
      </c>
      <c r="I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3432.6</v>
      </c>
      <c r="J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3544.79</v>
      </c>
      <c r="K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3407.88</v>
      </c>
      <c r="L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3429.48</v>
      </c>
      <c r="M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3429.48</v>
      </c>
      <c r="N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3428.98</v>
      </c>
      <c r="O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3587.69</v>
      </c>
      <c r="P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3556.02</v>
      </c>
      <c r="Q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3553.0699999999997</v>
      </c>
      <c r="R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3466.95</v>
      </c>
      <c r="S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3395.3199999999997</v>
      </c>
      <c r="T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3539.29</v>
      </c>
      <c r="U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3621.66</v>
      </c>
      <c r="V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3579.73</v>
      </c>
      <c r="W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3505.92</v>
      </c>
      <c r="X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3390.2799999999997</v>
      </c>
      <c r="Y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3519.41</v>
      </c>
    </row>
    <row r="392" spans="1:27" x14ac:dyDescent="0.2">
      <c r="A392" s="78">
        <f t="shared" si="13"/>
        <v>42800</v>
      </c>
      <c r="B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3404.09</v>
      </c>
      <c r="C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3439.4700000000003</v>
      </c>
      <c r="D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3482.11</v>
      </c>
      <c r="E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3497.09</v>
      </c>
      <c r="F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3481.74</v>
      </c>
      <c r="G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3453.85</v>
      </c>
      <c r="H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3389.61</v>
      </c>
      <c r="I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3520.77</v>
      </c>
      <c r="J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3443.06</v>
      </c>
      <c r="K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3518.83</v>
      </c>
      <c r="L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3518.98</v>
      </c>
      <c r="M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3446.86</v>
      </c>
      <c r="N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3447.58</v>
      </c>
      <c r="O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3447.2</v>
      </c>
      <c r="P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3431.44</v>
      </c>
      <c r="Q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3415.2</v>
      </c>
      <c r="R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3386.51</v>
      </c>
      <c r="S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3406.67</v>
      </c>
      <c r="T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3452.92</v>
      </c>
      <c r="U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3473.46</v>
      </c>
      <c r="V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3449.96</v>
      </c>
      <c r="W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3525.43</v>
      </c>
      <c r="X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3668.63</v>
      </c>
      <c r="Y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3516.12</v>
      </c>
    </row>
    <row r="393" spans="1:27" x14ac:dyDescent="0.2">
      <c r="A393" s="78">
        <f t="shared" si="13"/>
        <v>42801</v>
      </c>
      <c r="B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3403.45</v>
      </c>
      <c r="C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3439.9</v>
      </c>
      <c r="D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3482.48</v>
      </c>
      <c r="E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3497.55</v>
      </c>
      <c r="F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3482.41</v>
      </c>
      <c r="G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3453.81</v>
      </c>
      <c r="H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3402.16</v>
      </c>
      <c r="I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3566.41</v>
      </c>
      <c r="J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3481.09</v>
      </c>
      <c r="K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3581.65</v>
      </c>
      <c r="L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3536.49</v>
      </c>
      <c r="M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3403.48</v>
      </c>
      <c r="N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3403.03</v>
      </c>
      <c r="O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3402.69</v>
      </c>
      <c r="P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3402.58</v>
      </c>
      <c r="Q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3402.65</v>
      </c>
      <c r="R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3386.56</v>
      </c>
      <c r="S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3417.53</v>
      </c>
      <c r="T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3427.27</v>
      </c>
      <c r="U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3461.45</v>
      </c>
      <c r="V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3428.5</v>
      </c>
      <c r="W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3495.44</v>
      </c>
      <c r="X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3662.93</v>
      </c>
      <c r="Y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3483.99</v>
      </c>
    </row>
    <row r="394" spans="1:27" x14ac:dyDescent="0.2">
      <c r="A394" s="78">
        <f t="shared" si="13"/>
        <v>42802</v>
      </c>
      <c r="B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3385.87</v>
      </c>
      <c r="C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3457.73</v>
      </c>
      <c r="D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3525.86</v>
      </c>
      <c r="E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3525.7</v>
      </c>
      <c r="F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3525.64</v>
      </c>
      <c r="G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3499.17</v>
      </c>
      <c r="H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3473.85</v>
      </c>
      <c r="I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3442.85</v>
      </c>
      <c r="J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3422.3199999999997</v>
      </c>
      <c r="K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3606.7200000000003</v>
      </c>
      <c r="L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3518.43</v>
      </c>
      <c r="M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3518.39</v>
      </c>
      <c r="N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3536.53</v>
      </c>
      <c r="O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3551.17</v>
      </c>
      <c r="P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3549.66</v>
      </c>
      <c r="Q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3585.58</v>
      </c>
      <c r="R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3399.08</v>
      </c>
      <c r="S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3431.78</v>
      </c>
      <c r="T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3511.81</v>
      </c>
      <c r="U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3604.27</v>
      </c>
      <c r="V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3576.23</v>
      </c>
      <c r="W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3497.8</v>
      </c>
      <c r="X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3394.04</v>
      </c>
      <c r="Y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3544.75</v>
      </c>
    </row>
    <row r="395" spans="1:27" x14ac:dyDescent="0.2">
      <c r="A395" s="78">
        <f t="shared" si="13"/>
        <v>42803</v>
      </c>
      <c r="B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3400.55</v>
      </c>
      <c r="C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3440.3</v>
      </c>
      <c r="D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3482.85</v>
      </c>
      <c r="E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3497.95</v>
      </c>
      <c r="F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3498.1</v>
      </c>
      <c r="G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3468.34</v>
      </c>
      <c r="H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3414.83</v>
      </c>
      <c r="I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3551.75</v>
      </c>
      <c r="J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3456.0299999999997</v>
      </c>
      <c r="K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3555</v>
      </c>
      <c r="L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3504.3</v>
      </c>
      <c r="M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3432.14</v>
      </c>
      <c r="N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3403.76</v>
      </c>
      <c r="O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3420.3</v>
      </c>
      <c r="P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3420.31</v>
      </c>
      <c r="Q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3431.8</v>
      </c>
      <c r="R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3432.08</v>
      </c>
      <c r="S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3422.54</v>
      </c>
      <c r="T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3394.84</v>
      </c>
      <c r="U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3443.06</v>
      </c>
      <c r="V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3390.52</v>
      </c>
      <c r="W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3476.06</v>
      </c>
      <c r="X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3619.57</v>
      </c>
      <c r="Y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3478.06</v>
      </c>
    </row>
    <row r="396" spans="1:27" x14ac:dyDescent="0.2">
      <c r="A396" s="78">
        <f t="shared" si="13"/>
        <v>42804</v>
      </c>
      <c r="B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3389.76</v>
      </c>
      <c r="C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3468.25</v>
      </c>
      <c r="D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3483.0299999999997</v>
      </c>
      <c r="E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3498.09</v>
      </c>
      <c r="F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3498.21</v>
      </c>
      <c r="G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3468.5299999999997</v>
      </c>
      <c r="H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3414.45</v>
      </c>
      <c r="I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3550.7</v>
      </c>
      <c r="J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3455.55</v>
      </c>
      <c r="K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3519.35</v>
      </c>
      <c r="L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3495.1800000000003</v>
      </c>
      <c r="M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3411.45</v>
      </c>
      <c r="N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3408.75</v>
      </c>
      <c r="O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3419.7200000000003</v>
      </c>
      <c r="P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3419.71</v>
      </c>
      <c r="Q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3431.26</v>
      </c>
      <c r="R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3403.1800000000003</v>
      </c>
      <c r="S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3430.12</v>
      </c>
      <c r="T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3415.43</v>
      </c>
      <c r="U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3461.73</v>
      </c>
      <c r="V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3445.56</v>
      </c>
      <c r="W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3490.65</v>
      </c>
      <c r="X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3633.86</v>
      </c>
      <c r="Y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3503.52</v>
      </c>
    </row>
    <row r="397" spans="1:27" x14ac:dyDescent="0.2">
      <c r="A397" s="78">
        <f t="shared" si="13"/>
        <v>42805</v>
      </c>
      <c r="B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3426.51</v>
      </c>
      <c r="C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3427.43</v>
      </c>
      <c r="D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3457.76</v>
      </c>
      <c r="E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3457.6</v>
      </c>
      <c r="F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3473.56</v>
      </c>
      <c r="G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3457.4700000000003</v>
      </c>
      <c r="H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3412.8</v>
      </c>
      <c r="I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3430.1800000000003</v>
      </c>
      <c r="J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3558.13</v>
      </c>
      <c r="K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3428.76</v>
      </c>
      <c r="L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3428.92</v>
      </c>
      <c r="M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3428.83</v>
      </c>
      <c r="N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3466.75</v>
      </c>
      <c r="O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3595.19</v>
      </c>
      <c r="P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3557.59</v>
      </c>
      <c r="Q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3556.92</v>
      </c>
      <c r="R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3554.73</v>
      </c>
      <c r="S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3468.34</v>
      </c>
      <c r="T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3511.55</v>
      </c>
      <c r="U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3587.12</v>
      </c>
      <c r="V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3564.48</v>
      </c>
      <c r="W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3478.4300000000003</v>
      </c>
      <c r="X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3393.83</v>
      </c>
      <c r="Y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3519.77</v>
      </c>
    </row>
    <row r="398" spans="1:27" x14ac:dyDescent="0.2">
      <c r="A398" s="78">
        <f t="shared" si="13"/>
        <v>42806</v>
      </c>
      <c r="B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3427.0299999999997</v>
      </c>
      <c r="C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3427.48</v>
      </c>
      <c r="D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3457.67</v>
      </c>
      <c r="E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3457.71</v>
      </c>
      <c r="F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3473.67</v>
      </c>
      <c r="G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3457.64</v>
      </c>
      <c r="H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3412.6800000000003</v>
      </c>
      <c r="I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3420.34</v>
      </c>
      <c r="J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3473.17</v>
      </c>
      <c r="K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3536.02</v>
      </c>
      <c r="L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3500.48</v>
      </c>
      <c r="M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3483.62</v>
      </c>
      <c r="N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3509.26</v>
      </c>
      <c r="O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3564.41</v>
      </c>
      <c r="P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3545.08</v>
      </c>
      <c r="Q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3541.88</v>
      </c>
      <c r="R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3555.96</v>
      </c>
      <c r="S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3468.84</v>
      </c>
      <c r="T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3512.27</v>
      </c>
      <c r="U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3585</v>
      </c>
      <c r="V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3564.17</v>
      </c>
      <c r="W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3477.35</v>
      </c>
      <c r="X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3407.4</v>
      </c>
      <c r="Y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3519.99</v>
      </c>
    </row>
    <row r="399" spans="1:27" x14ac:dyDescent="0.2">
      <c r="A399" s="78">
        <f t="shared" si="13"/>
        <v>42807</v>
      </c>
      <c r="B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3389.31</v>
      </c>
      <c r="C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3439.92</v>
      </c>
      <c r="D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3482.41</v>
      </c>
      <c r="E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3497.66</v>
      </c>
      <c r="F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3497.17</v>
      </c>
      <c r="G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3467.44</v>
      </c>
      <c r="H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3433.3</v>
      </c>
      <c r="I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3550.21</v>
      </c>
      <c r="J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3442.41</v>
      </c>
      <c r="K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3494.18</v>
      </c>
      <c r="L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3471.33</v>
      </c>
      <c r="M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3445.36</v>
      </c>
      <c r="N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3386.64</v>
      </c>
      <c r="O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3402.55</v>
      </c>
      <c r="P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3419.17</v>
      </c>
      <c r="Q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3418.97</v>
      </c>
      <c r="R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3418.97</v>
      </c>
      <c r="S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3413.34</v>
      </c>
      <c r="T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3393.9</v>
      </c>
      <c r="U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3469.86</v>
      </c>
      <c r="V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3450.58</v>
      </c>
      <c r="W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3497.71</v>
      </c>
      <c r="X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3651.76</v>
      </c>
      <c r="Y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3509.58</v>
      </c>
    </row>
    <row r="400" spans="1:27" x14ac:dyDescent="0.2">
      <c r="A400" s="78">
        <f t="shared" si="13"/>
        <v>42808</v>
      </c>
      <c r="B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3404.43</v>
      </c>
      <c r="C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3439.64</v>
      </c>
      <c r="D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3482.02</v>
      </c>
      <c r="E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3497.2799999999997</v>
      </c>
      <c r="F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3497.21</v>
      </c>
      <c r="G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3482.57</v>
      </c>
      <c r="H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3434.29</v>
      </c>
      <c r="I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3566.69</v>
      </c>
      <c r="J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3443.2</v>
      </c>
      <c r="K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3536.45</v>
      </c>
      <c r="L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3495.25</v>
      </c>
      <c r="M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3435.09</v>
      </c>
      <c r="N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3387.48</v>
      </c>
      <c r="O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3387.38</v>
      </c>
      <c r="P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3397.9900000000002</v>
      </c>
      <c r="Q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3408.62</v>
      </c>
      <c r="R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3409.09</v>
      </c>
      <c r="S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3388.66</v>
      </c>
      <c r="T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3390.53</v>
      </c>
      <c r="U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3456.99</v>
      </c>
      <c r="V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3441.64</v>
      </c>
      <c r="W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3496.52</v>
      </c>
      <c r="X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3635.87</v>
      </c>
      <c r="Y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3505.79</v>
      </c>
    </row>
    <row r="401" spans="1:25" x14ac:dyDescent="0.2">
      <c r="A401" s="78">
        <f t="shared" si="13"/>
        <v>42809</v>
      </c>
      <c r="B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3389</v>
      </c>
      <c r="C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3439.34</v>
      </c>
      <c r="D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3481.63</v>
      </c>
      <c r="E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3512.38</v>
      </c>
      <c r="F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3512.54</v>
      </c>
      <c r="G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3481.77</v>
      </c>
      <c r="H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3433.7</v>
      </c>
      <c r="I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3582.2799999999997</v>
      </c>
      <c r="J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3467.51</v>
      </c>
      <c r="K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3535.51</v>
      </c>
      <c r="L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3471.69</v>
      </c>
      <c r="M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3457.39</v>
      </c>
      <c r="N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3435.0299999999997</v>
      </c>
      <c r="O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3435.2200000000003</v>
      </c>
      <c r="P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3434.95</v>
      </c>
      <c r="Q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3434.86</v>
      </c>
      <c r="R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3433.14</v>
      </c>
      <c r="S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3450.65</v>
      </c>
      <c r="T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3443.05</v>
      </c>
      <c r="U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3462.18</v>
      </c>
      <c r="V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3445.29</v>
      </c>
      <c r="W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3499.11</v>
      </c>
      <c r="X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3640.22</v>
      </c>
      <c r="Y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3508.09</v>
      </c>
    </row>
    <row r="402" spans="1:25" x14ac:dyDescent="0.2">
      <c r="A402" s="78">
        <f t="shared" si="13"/>
        <v>42810</v>
      </c>
      <c r="B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3388.58</v>
      </c>
      <c r="C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3452.61</v>
      </c>
      <c r="D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3481.33</v>
      </c>
      <c r="E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3512.32</v>
      </c>
      <c r="F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3512.25</v>
      </c>
      <c r="G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3481.61</v>
      </c>
      <c r="H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3432.86</v>
      </c>
      <c r="I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3550.39</v>
      </c>
      <c r="J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3419.65</v>
      </c>
      <c r="K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3494.44</v>
      </c>
      <c r="L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3471.25</v>
      </c>
      <c r="M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3460.48</v>
      </c>
      <c r="N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3437.71</v>
      </c>
      <c r="O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3437.07</v>
      </c>
      <c r="P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3436.21</v>
      </c>
      <c r="Q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3436.04</v>
      </c>
      <c r="R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3431.04</v>
      </c>
      <c r="S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3447.79</v>
      </c>
      <c r="T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3445.61</v>
      </c>
      <c r="U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3481.35</v>
      </c>
      <c r="V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3443.92</v>
      </c>
      <c r="W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3487.94</v>
      </c>
      <c r="X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3641.99</v>
      </c>
      <c r="Y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3489.18</v>
      </c>
    </row>
    <row r="403" spans="1:25" x14ac:dyDescent="0.2">
      <c r="A403" s="78">
        <f t="shared" si="13"/>
        <v>42811</v>
      </c>
      <c r="B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3389.05</v>
      </c>
      <c r="C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3452.5</v>
      </c>
      <c r="D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3504.24</v>
      </c>
      <c r="E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3512.12</v>
      </c>
      <c r="F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3511.95</v>
      </c>
      <c r="G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3480.86</v>
      </c>
      <c r="H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3432.9700000000003</v>
      </c>
      <c r="I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3549.75</v>
      </c>
      <c r="J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3431.1800000000003</v>
      </c>
      <c r="K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3494.59</v>
      </c>
      <c r="L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3471.7</v>
      </c>
      <c r="M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3462.08</v>
      </c>
      <c r="N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3437.83</v>
      </c>
      <c r="O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3437.58</v>
      </c>
      <c r="P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3436.04</v>
      </c>
      <c r="Q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3434.55</v>
      </c>
      <c r="R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3434.35</v>
      </c>
      <c r="S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3456.69</v>
      </c>
      <c r="T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3416.75</v>
      </c>
      <c r="U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3445.85</v>
      </c>
      <c r="V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3447.06</v>
      </c>
      <c r="W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3505.1</v>
      </c>
      <c r="X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3638.0299999999997</v>
      </c>
      <c r="Y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3486.25</v>
      </c>
    </row>
    <row r="404" spans="1:25" x14ac:dyDescent="0.2">
      <c r="A404" s="78">
        <f t="shared" si="13"/>
        <v>42812</v>
      </c>
      <c r="B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3401.44</v>
      </c>
      <c r="C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3441.83</v>
      </c>
      <c r="D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3498.85</v>
      </c>
      <c r="E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3498.9</v>
      </c>
      <c r="F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3498.57</v>
      </c>
      <c r="G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3473.7799999999997</v>
      </c>
      <c r="H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3420.32</v>
      </c>
      <c r="I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3386.24</v>
      </c>
      <c r="J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3427.54</v>
      </c>
      <c r="K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3451.67</v>
      </c>
      <c r="L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3429.62</v>
      </c>
      <c r="M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3408.19</v>
      </c>
      <c r="N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3408.26</v>
      </c>
      <c r="O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3590.23</v>
      </c>
      <c r="P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3588.55</v>
      </c>
      <c r="Q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3575.44</v>
      </c>
      <c r="R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3468.94</v>
      </c>
      <c r="S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3395.87</v>
      </c>
      <c r="T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3548.91</v>
      </c>
      <c r="U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3614.4</v>
      </c>
      <c r="V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3578.44</v>
      </c>
      <c r="W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3515.9</v>
      </c>
      <c r="X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3410.99</v>
      </c>
      <c r="Y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3528.81</v>
      </c>
    </row>
    <row r="405" spans="1:25" x14ac:dyDescent="0.2">
      <c r="A405" s="78">
        <f t="shared" si="13"/>
        <v>42813</v>
      </c>
      <c r="B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3412.91</v>
      </c>
      <c r="C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3442.19</v>
      </c>
      <c r="D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3457.4700000000003</v>
      </c>
      <c r="E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3498.79</v>
      </c>
      <c r="F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3498.82</v>
      </c>
      <c r="G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3473.39</v>
      </c>
      <c r="H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3457.76</v>
      </c>
      <c r="I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3420.59</v>
      </c>
      <c r="J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3424.1</v>
      </c>
      <c r="K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3483.94</v>
      </c>
      <c r="L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3452.41</v>
      </c>
      <c r="M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3452.54</v>
      </c>
      <c r="N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3452.27</v>
      </c>
      <c r="O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3556.63</v>
      </c>
      <c r="P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3556.36</v>
      </c>
      <c r="Q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3539.52</v>
      </c>
      <c r="R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3483.37</v>
      </c>
      <c r="S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3430.29</v>
      </c>
      <c r="T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3538.79</v>
      </c>
      <c r="U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3628.2799999999997</v>
      </c>
      <c r="V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3576.74</v>
      </c>
      <c r="W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3522.87</v>
      </c>
      <c r="X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3395.26</v>
      </c>
      <c r="Y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3510.87</v>
      </c>
    </row>
    <row r="406" spans="1:25" x14ac:dyDescent="0.2">
      <c r="A406" s="78">
        <f t="shared" si="13"/>
        <v>42814</v>
      </c>
      <c r="B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3401.41</v>
      </c>
      <c r="C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3468.01</v>
      </c>
      <c r="D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3505.48</v>
      </c>
      <c r="E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3513.47</v>
      </c>
      <c r="F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3513.37</v>
      </c>
      <c r="G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3482.48</v>
      </c>
      <c r="H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3434</v>
      </c>
      <c r="I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3550.98</v>
      </c>
      <c r="J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3431.55</v>
      </c>
      <c r="K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3494.94</v>
      </c>
      <c r="L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3457.31</v>
      </c>
      <c r="M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3445.73</v>
      </c>
      <c r="N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3436.44</v>
      </c>
      <c r="O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3428.35</v>
      </c>
      <c r="P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3427.67</v>
      </c>
      <c r="Q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3434.5</v>
      </c>
      <c r="R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3434.52</v>
      </c>
      <c r="S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3456.08</v>
      </c>
      <c r="T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3418.01</v>
      </c>
      <c r="U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3448.62</v>
      </c>
      <c r="V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3448.58</v>
      </c>
      <c r="W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3517.85</v>
      </c>
      <c r="X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3637.89</v>
      </c>
      <c r="Y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3486.43</v>
      </c>
    </row>
    <row r="407" spans="1:25" x14ac:dyDescent="0.2">
      <c r="A407" s="78">
        <f t="shared" si="13"/>
        <v>42815</v>
      </c>
      <c r="B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3402.41</v>
      </c>
      <c r="C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3432.66</v>
      </c>
      <c r="D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3467.23</v>
      </c>
      <c r="E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3481.84</v>
      </c>
      <c r="F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3481.73</v>
      </c>
      <c r="G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3481.83</v>
      </c>
      <c r="H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3401.53</v>
      </c>
      <c r="I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3550.91</v>
      </c>
      <c r="J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3431.31</v>
      </c>
      <c r="K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3495.24</v>
      </c>
      <c r="L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3457.68</v>
      </c>
      <c r="M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3447.51</v>
      </c>
      <c r="N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3438.5</v>
      </c>
      <c r="O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3430.33</v>
      </c>
      <c r="P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3429.08</v>
      </c>
      <c r="Q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3436.5</v>
      </c>
      <c r="R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3436.68</v>
      </c>
      <c r="S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3458.64</v>
      </c>
      <c r="T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3419.8</v>
      </c>
      <c r="U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3449.9700000000003</v>
      </c>
      <c r="V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3449.6800000000003</v>
      </c>
      <c r="W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3519.88</v>
      </c>
      <c r="X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3662.61</v>
      </c>
      <c r="Y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3500.14</v>
      </c>
    </row>
    <row r="408" spans="1:25" x14ac:dyDescent="0.2">
      <c r="A408" s="78">
        <f t="shared" si="13"/>
        <v>42816</v>
      </c>
      <c r="B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3403.33</v>
      </c>
      <c r="C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3432.24</v>
      </c>
      <c r="D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3481.43</v>
      </c>
      <c r="E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3504.5</v>
      </c>
      <c r="F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3504.5</v>
      </c>
      <c r="G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3481.61</v>
      </c>
      <c r="H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3433.0299999999997</v>
      </c>
      <c r="I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3549.66</v>
      </c>
      <c r="J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3431.25</v>
      </c>
      <c r="K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3495.7799999999997</v>
      </c>
      <c r="L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3458.05</v>
      </c>
      <c r="M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3451.32</v>
      </c>
      <c r="N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3435.6</v>
      </c>
      <c r="O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3427.96</v>
      </c>
      <c r="P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3427.7</v>
      </c>
      <c r="Q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3435.06</v>
      </c>
      <c r="R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3434.9</v>
      </c>
      <c r="S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3456.71</v>
      </c>
      <c r="T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3418.38</v>
      </c>
      <c r="U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3447.3</v>
      </c>
      <c r="V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3447.64</v>
      </c>
      <c r="W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3514.5</v>
      </c>
      <c r="X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3645.08</v>
      </c>
      <c r="Y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3467.66</v>
      </c>
    </row>
    <row r="409" spans="1:25" x14ac:dyDescent="0.2">
      <c r="A409" s="78">
        <f t="shared" si="13"/>
        <v>42817</v>
      </c>
      <c r="B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3389.11</v>
      </c>
      <c r="C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3453.34</v>
      </c>
      <c r="D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3482.04</v>
      </c>
      <c r="E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3504.85</v>
      </c>
      <c r="F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3504.85</v>
      </c>
      <c r="G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3481.88</v>
      </c>
      <c r="H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3433.2799999999997</v>
      </c>
      <c r="I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3550.77</v>
      </c>
      <c r="J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3431.45</v>
      </c>
      <c r="K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3495.5299999999997</v>
      </c>
      <c r="L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3458.01</v>
      </c>
      <c r="M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3410.96</v>
      </c>
      <c r="N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3411.48</v>
      </c>
      <c r="O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3411.48</v>
      </c>
      <c r="P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3411.42</v>
      </c>
      <c r="Q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3432.95</v>
      </c>
      <c r="R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3432.73</v>
      </c>
      <c r="S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3452.21</v>
      </c>
      <c r="T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3417.36</v>
      </c>
      <c r="U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3446.84</v>
      </c>
      <c r="V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3447.78</v>
      </c>
      <c r="W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3508.85</v>
      </c>
      <c r="X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3619.32</v>
      </c>
      <c r="Y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3495.25</v>
      </c>
    </row>
    <row r="410" spans="1:25" x14ac:dyDescent="0.2">
      <c r="A410" s="78">
        <f t="shared" si="13"/>
        <v>42818</v>
      </c>
      <c r="B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3389.2799999999997</v>
      </c>
      <c r="C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3467.71</v>
      </c>
      <c r="D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3497.62</v>
      </c>
      <c r="E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3529.54</v>
      </c>
      <c r="F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3529.4700000000003</v>
      </c>
      <c r="G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3482.25</v>
      </c>
      <c r="H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3433.2799999999997</v>
      </c>
      <c r="I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3550.76</v>
      </c>
      <c r="J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3461.98</v>
      </c>
      <c r="K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3554.74</v>
      </c>
      <c r="L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3495.75</v>
      </c>
      <c r="M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3396.1</v>
      </c>
      <c r="N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3396.21</v>
      </c>
      <c r="O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3396.14</v>
      </c>
      <c r="P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3396.16</v>
      </c>
      <c r="Q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3395.95</v>
      </c>
      <c r="R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3432.54</v>
      </c>
      <c r="S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3453.89</v>
      </c>
      <c r="T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3418.14</v>
      </c>
      <c r="U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3451.6</v>
      </c>
      <c r="V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3449.26</v>
      </c>
      <c r="W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3515.12</v>
      </c>
      <c r="X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3641.89</v>
      </c>
      <c r="Y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3494.97</v>
      </c>
    </row>
    <row r="411" spans="1:25" x14ac:dyDescent="0.2">
      <c r="A411" s="78">
        <f t="shared" si="13"/>
        <v>42819</v>
      </c>
      <c r="B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3385.83</v>
      </c>
      <c r="C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3473.95</v>
      </c>
      <c r="D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3490.54</v>
      </c>
      <c r="E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3498.95</v>
      </c>
      <c r="F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3498.86</v>
      </c>
      <c r="G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3473.45</v>
      </c>
      <c r="H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3457.7200000000003</v>
      </c>
      <c r="I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3415.24</v>
      </c>
      <c r="J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3445.63</v>
      </c>
      <c r="K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3483.65</v>
      </c>
      <c r="L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3451.91</v>
      </c>
      <c r="M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3451.67</v>
      </c>
      <c r="N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3451.42</v>
      </c>
      <c r="O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3612.31</v>
      </c>
      <c r="P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3608.5299999999997</v>
      </c>
      <c r="Q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3582.9700000000003</v>
      </c>
      <c r="R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3483.9</v>
      </c>
      <c r="S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3430.26</v>
      </c>
      <c r="T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3558.6</v>
      </c>
      <c r="U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3653.32</v>
      </c>
      <c r="V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3594.41</v>
      </c>
      <c r="W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3528.87</v>
      </c>
      <c r="X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3394.69</v>
      </c>
      <c r="Y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3534.32</v>
      </c>
    </row>
    <row r="412" spans="1:25" x14ac:dyDescent="0.2">
      <c r="A412" s="78">
        <f t="shared" si="13"/>
        <v>42820</v>
      </c>
      <c r="B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3385.59</v>
      </c>
      <c r="C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3457.4700000000003</v>
      </c>
      <c r="D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3498.92</v>
      </c>
      <c r="E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3498.92</v>
      </c>
      <c r="F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3498.79</v>
      </c>
      <c r="G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3473.59</v>
      </c>
      <c r="H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3419.84</v>
      </c>
      <c r="I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3392.56</v>
      </c>
      <c r="J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3426.2200000000003</v>
      </c>
      <c r="K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3500.54</v>
      </c>
      <c r="L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3510.02</v>
      </c>
      <c r="M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3509.76</v>
      </c>
      <c r="N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3536.39</v>
      </c>
      <c r="O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3565.38</v>
      </c>
      <c r="P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3513.15</v>
      </c>
      <c r="Q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3505.17</v>
      </c>
      <c r="R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3584.57</v>
      </c>
      <c r="S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3467.23</v>
      </c>
      <c r="T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3456.22</v>
      </c>
      <c r="U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3579.16</v>
      </c>
      <c r="V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3545.23</v>
      </c>
      <c r="W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3480.5299999999997</v>
      </c>
      <c r="X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3429.24</v>
      </c>
      <c r="Y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3471</v>
      </c>
    </row>
    <row r="413" spans="1:25" x14ac:dyDescent="0.2">
      <c r="A413" s="78">
        <f t="shared" si="13"/>
        <v>42821</v>
      </c>
      <c r="B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3389.18</v>
      </c>
      <c r="C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3467.45</v>
      </c>
      <c r="D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3497.48</v>
      </c>
      <c r="E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3529.49</v>
      </c>
      <c r="F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3529.64</v>
      </c>
      <c r="G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3505.13</v>
      </c>
      <c r="H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3453.92</v>
      </c>
      <c r="I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3566.2200000000003</v>
      </c>
      <c r="J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3480.7</v>
      </c>
      <c r="K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3581.36</v>
      </c>
      <c r="L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3536.46</v>
      </c>
      <c r="M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3397.17</v>
      </c>
      <c r="N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3403.32</v>
      </c>
      <c r="O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3403.19</v>
      </c>
      <c r="P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3397.37</v>
      </c>
      <c r="Q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3397.62</v>
      </c>
      <c r="R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3436.86</v>
      </c>
      <c r="S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3451.39</v>
      </c>
      <c r="T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3420.85</v>
      </c>
      <c r="U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3449.39</v>
      </c>
      <c r="V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3450.82</v>
      </c>
      <c r="W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3494.99</v>
      </c>
      <c r="X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3614.51</v>
      </c>
      <c r="Y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3460.87</v>
      </c>
    </row>
    <row r="414" spans="1:25" x14ac:dyDescent="0.2">
      <c r="A414" s="78">
        <f t="shared" si="13"/>
        <v>42822</v>
      </c>
      <c r="B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3412.08</v>
      </c>
      <c r="C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3426.27</v>
      </c>
      <c r="D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3453.19</v>
      </c>
      <c r="E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3467.22</v>
      </c>
      <c r="F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3467.3</v>
      </c>
      <c r="G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3453.24</v>
      </c>
      <c r="H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3401.2</v>
      </c>
      <c r="I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3550.5699999999997</v>
      </c>
      <c r="J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3431.08</v>
      </c>
      <c r="K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3518.42</v>
      </c>
      <c r="L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3494.54</v>
      </c>
      <c r="M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3438.42</v>
      </c>
      <c r="N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3414.65</v>
      </c>
      <c r="O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3415.12</v>
      </c>
      <c r="P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3398.72</v>
      </c>
      <c r="Q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3398.83</v>
      </c>
      <c r="R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3438.93</v>
      </c>
      <c r="S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3438.77</v>
      </c>
      <c r="T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3422.43</v>
      </c>
      <c r="U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3450.98</v>
      </c>
      <c r="V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3451.38</v>
      </c>
      <c r="W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3494.71</v>
      </c>
      <c r="X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3636.67</v>
      </c>
      <c r="Y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3491.05</v>
      </c>
    </row>
    <row r="415" spans="1:25" x14ac:dyDescent="0.2">
      <c r="A415" s="78">
        <f t="shared" si="13"/>
        <v>42823</v>
      </c>
      <c r="B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3401.0699999999997</v>
      </c>
      <c r="C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3467.46</v>
      </c>
      <c r="D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3453.32</v>
      </c>
      <c r="E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3482.29</v>
      </c>
      <c r="F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3482.41</v>
      </c>
      <c r="G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3467.83</v>
      </c>
      <c r="H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3427.3199999999997</v>
      </c>
      <c r="I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3608.11</v>
      </c>
      <c r="J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3432</v>
      </c>
      <c r="K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3519.45</v>
      </c>
      <c r="L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3495.8199999999997</v>
      </c>
      <c r="M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3441.76</v>
      </c>
      <c r="N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3415.91</v>
      </c>
      <c r="O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3397.7799999999997</v>
      </c>
      <c r="P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3408.55</v>
      </c>
      <c r="Q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3408.46</v>
      </c>
      <c r="R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3397.52</v>
      </c>
      <c r="S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3397.93</v>
      </c>
      <c r="T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3424.96</v>
      </c>
      <c r="U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3433.35</v>
      </c>
      <c r="V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3453.49</v>
      </c>
      <c r="W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3441.03</v>
      </c>
      <c r="X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3637.01</v>
      </c>
      <c r="Y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3499.94</v>
      </c>
    </row>
    <row r="416" spans="1:25" x14ac:dyDescent="0.2">
      <c r="A416" s="78">
        <f t="shared" si="13"/>
        <v>42824</v>
      </c>
      <c r="B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3400.48</v>
      </c>
      <c r="C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3426</v>
      </c>
      <c r="D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3467.33</v>
      </c>
      <c r="E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3482.0299999999997</v>
      </c>
      <c r="F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3482.2799999999997</v>
      </c>
      <c r="G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3467.44</v>
      </c>
      <c r="H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3426.82</v>
      </c>
      <c r="I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3534.36</v>
      </c>
      <c r="J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3454.98</v>
      </c>
      <c r="K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3527.1</v>
      </c>
      <c r="L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3518.87</v>
      </c>
      <c r="M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3398.44</v>
      </c>
      <c r="N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3397.52</v>
      </c>
      <c r="O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3402.57</v>
      </c>
      <c r="P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3430.25</v>
      </c>
      <c r="Q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3429.54</v>
      </c>
      <c r="R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3441.34</v>
      </c>
      <c r="S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3441.23</v>
      </c>
      <c r="T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3486.13</v>
      </c>
      <c r="U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3423.37</v>
      </c>
      <c r="V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3391.11</v>
      </c>
      <c r="W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3441.33</v>
      </c>
      <c r="X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3615.37</v>
      </c>
      <c r="Y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3453.14</v>
      </c>
    </row>
    <row r="417" spans="1:27" x14ac:dyDescent="0.2">
      <c r="A417" s="78">
        <f t="shared" si="13"/>
        <v>42825</v>
      </c>
      <c r="B417" s="135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3413.23</v>
      </c>
      <c r="C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3453.2799999999997</v>
      </c>
      <c r="D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3482.21</v>
      </c>
      <c r="E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3497.26</v>
      </c>
      <c r="F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3505.26</v>
      </c>
      <c r="G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3505.27</v>
      </c>
      <c r="H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3454.01</v>
      </c>
      <c r="I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3566.06</v>
      </c>
      <c r="J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3454.5</v>
      </c>
      <c r="K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3534.35</v>
      </c>
      <c r="L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3456.12</v>
      </c>
      <c r="M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3459.8</v>
      </c>
      <c r="N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3450.48</v>
      </c>
      <c r="O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3450.59</v>
      </c>
      <c r="P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3442.67</v>
      </c>
      <c r="Q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3441.73</v>
      </c>
      <c r="R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3435.67</v>
      </c>
      <c r="S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3434.84</v>
      </c>
      <c r="T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3405.29</v>
      </c>
      <c r="U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3420.81</v>
      </c>
      <c r="V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3391.22</v>
      </c>
      <c r="W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3514.51</v>
      </c>
      <c r="X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3630.81</v>
      </c>
      <c r="Y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3499.4</v>
      </c>
    </row>
    <row r="418" spans="1:27" x14ac:dyDescent="0.25">
      <c r="A418" s="93"/>
      <c r="B418" s="77"/>
      <c r="C418" s="77"/>
      <c r="D418" s="77"/>
    </row>
    <row r="419" spans="1:27" x14ac:dyDescent="0.25">
      <c r="A419" s="86" t="s">
        <v>152</v>
      </c>
      <c r="B419" s="77"/>
      <c r="C419" s="77"/>
      <c r="D419" s="77"/>
    </row>
    <row r="420" spans="1:27" ht="12.75" x14ac:dyDescent="0.2">
      <c r="A420" s="175" t="s">
        <v>48</v>
      </c>
      <c r="B420" s="186" t="s">
        <v>121</v>
      </c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8"/>
    </row>
    <row r="421" spans="1:27" ht="12.75" x14ac:dyDescent="0.2">
      <c r="A421" s="176"/>
      <c r="B421" s="189"/>
      <c r="C421" s="190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1"/>
    </row>
    <row r="422" spans="1:27" ht="12.75" customHeight="1" x14ac:dyDescent="0.2">
      <c r="A422" s="176"/>
      <c r="B422" s="178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0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7" ht="11.25" customHeight="1" x14ac:dyDescent="0.2">
      <c r="A423" s="177"/>
      <c r="B423" s="179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1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7" ht="15.75" customHeight="1" x14ac:dyDescent="0.2">
      <c r="A424" s="78">
        <f>A387</f>
        <v>42795</v>
      </c>
      <c r="B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3413.07</v>
      </c>
      <c r="C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3357.74</v>
      </c>
      <c r="D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3342.86</v>
      </c>
      <c r="E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3352.75</v>
      </c>
      <c r="F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3365.16</v>
      </c>
      <c r="G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3342.31</v>
      </c>
      <c r="H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3376.02</v>
      </c>
      <c r="I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3392.22</v>
      </c>
      <c r="J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3340.37</v>
      </c>
      <c r="K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3379.5299999999997</v>
      </c>
      <c r="L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3355.3</v>
      </c>
      <c r="M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3403.37</v>
      </c>
      <c r="N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3400</v>
      </c>
      <c r="O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3399.75</v>
      </c>
      <c r="P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3370.44</v>
      </c>
      <c r="Q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3368.8199999999997</v>
      </c>
      <c r="R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3411.9300000000003</v>
      </c>
      <c r="S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3450.02</v>
      </c>
      <c r="T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3535.06</v>
      </c>
      <c r="U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3542.15</v>
      </c>
      <c r="V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3529.77</v>
      </c>
      <c r="W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3570</v>
      </c>
      <c r="X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3704.32</v>
      </c>
      <c r="Y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3571.55</v>
      </c>
      <c r="AA424" s="79"/>
    </row>
    <row r="425" spans="1:27" x14ac:dyDescent="0.2">
      <c r="A425" s="78">
        <f>A424+1</f>
        <v>42796</v>
      </c>
      <c r="B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3361.69</v>
      </c>
      <c r="C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3356.64</v>
      </c>
      <c r="D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3361.4</v>
      </c>
      <c r="E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3361.46</v>
      </c>
      <c r="F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3361.9</v>
      </c>
      <c r="G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3344.56</v>
      </c>
      <c r="H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3361.11</v>
      </c>
      <c r="I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3423.69</v>
      </c>
      <c r="J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3352.5699999999997</v>
      </c>
      <c r="K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3401.73</v>
      </c>
      <c r="L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3401.86</v>
      </c>
      <c r="M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3411.69</v>
      </c>
      <c r="N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3358.11</v>
      </c>
      <c r="O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3344</v>
      </c>
      <c r="P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3347.39</v>
      </c>
      <c r="Q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3347.25</v>
      </c>
      <c r="R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3358.05</v>
      </c>
      <c r="S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3357.1</v>
      </c>
      <c r="T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3436.1800000000003</v>
      </c>
      <c r="U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3407.79</v>
      </c>
      <c r="V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3393.04</v>
      </c>
      <c r="W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3479.4700000000003</v>
      </c>
      <c r="X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3601.03</v>
      </c>
      <c r="Y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3467.45</v>
      </c>
    </row>
    <row r="426" spans="1:27" x14ac:dyDescent="0.2">
      <c r="A426" s="78">
        <f t="shared" ref="A426:A454" si="14">A425+1</f>
        <v>42797</v>
      </c>
      <c r="B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3373.58</v>
      </c>
      <c r="C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3367.41</v>
      </c>
      <c r="D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3404.92</v>
      </c>
      <c r="E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3404.95</v>
      </c>
      <c r="F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3405.5</v>
      </c>
      <c r="G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3367.98</v>
      </c>
      <c r="H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3367.97</v>
      </c>
      <c r="I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3417.87</v>
      </c>
      <c r="J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3384.33</v>
      </c>
      <c r="K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3467.29</v>
      </c>
      <c r="L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3467.33</v>
      </c>
      <c r="M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3363.63</v>
      </c>
      <c r="N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3357.98</v>
      </c>
      <c r="O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3357.81</v>
      </c>
      <c r="P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3383.99</v>
      </c>
      <c r="Q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3383.93</v>
      </c>
      <c r="R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3383.7</v>
      </c>
      <c r="S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3362.0299999999997</v>
      </c>
      <c r="T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3395.31</v>
      </c>
      <c r="U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3413.5299999999997</v>
      </c>
      <c r="V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3404.63</v>
      </c>
      <c r="W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3472.23</v>
      </c>
      <c r="X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3602.79</v>
      </c>
      <c r="Y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3465.91</v>
      </c>
    </row>
    <row r="427" spans="1:27" x14ac:dyDescent="0.2">
      <c r="A427" s="78">
        <f t="shared" si="14"/>
        <v>42798</v>
      </c>
      <c r="B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3385.59</v>
      </c>
      <c r="C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3394.35</v>
      </c>
      <c r="D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3408.87</v>
      </c>
      <c r="E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3408.9300000000003</v>
      </c>
      <c r="F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3409.45</v>
      </c>
      <c r="G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3373.99</v>
      </c>
      <c r="H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3365.17</v>
      </c>
      <c r="I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3387.41</v>
      </c>
      <c r="J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3496.47</v>
      </c>
      <c r="K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3350.09</v>
      </c>
      <c r="L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3350.43</v>
      </c>
      <c r="M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3350.25</v>
      </c>
      <c r="N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3350</v>
      </c>
      <c r="O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3601.86</v>
      </c>
      <c r="P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3589.63</v>
      </c>
      <c r="Q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3578.23</v>
      </c>
      <c r="R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3375.63</v>
      </c>
      <c r="S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3343.0299999999997</v>
      </c>
      <c r="T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3550.81</v>
      </c>
      <c r="U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3628.58</v>
      </c>
      <c r="V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3579.24</v>
      </c>
      <c r="W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3481.37</v>
      </c>
      <c r="X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3380.82</v>
      </c>
      <c r="Y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3490.63</v>
      </c>
    </row>
    <row r="428" spans="1:27" x14ac:dyDescent="0.2">
      <c r="A428" s="78">
        <f t="shared" si="14"/>
        <v>42799</v>
      </c>
      <c r="B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3383.07</v>
      </c>
      <c r="C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3394.05</v>
      </c>
      <c r="D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3408.14</v>
      </c>
      <c r="E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3408.17</v>
      </c>
      <c r="F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3409</v>
      </c>
      <c r="G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3373.61</v>
      </c>
      <c r="H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3360.41</v>
      </c>
      <c r="I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3385.19</v>
      </c>
      <c r="J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3490.49</v>
      </c>
      <c r="K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3361.99</v>
      </c>
      <c r="L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3382.26</v>
      </c>
      <c r="M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3382.26</v>
      </c>
      <c r="N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3381.8</v>
      </c>
      <c r="O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3530.76</v>
      </c>
      <c r="P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3501.0299999999997</v>
      </c>
      <c r="Q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3498.27</v>
      </c>
      <c r="R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3417.43</v>
      </c>
      <c r="S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3350.2</v>
      </c>
      <c r="T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3485.33</v>
      </c>
      <c r="U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3562.64</v>
      </c>
      <c r="V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3523.29</v>
      </c>
      <c r="W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3454.01</v>
      </c>
      <c r="X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3345.4700000000003</v>
      </c>
      <c r="Y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3466.67</v>
      </c>
    </row>
    <row r="429" spans="1:27" x14ac:dyDescent="0.2">
      <c r="A429" s="78">
        <f t="shared" si="14"/>
        <v>42800</v>
      </c>
      <c r="B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3358.43</v>
      </c>
      <c r="C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3391.64</v>
      </c>
      <c r="D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3431.67</v>
      </c>
      <c r="E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3445.7200000000003</v>
      </c>
      <c r="F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3431.31</v>
      </c>
      <c r="G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3405.14</v>
      </c>
      <c r="H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3344.85</v>
      </c>
      <c r="I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3467.95</v>
      </c>
      <c r="J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3395.01</v>
      </c>
      <c r="K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3466.13</v>
      </c>
      <c r="L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3466.27</v>
      </c>
      <c r="M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3398.58</v>
      </c>
      <c r="N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3399.25</v>
      </c>
      <c r="O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3398.9</v>
      </c>
      <c r="P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3384.1</v>
      </c>
      <c r="Q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3368.87</v>
      </c>
      <c r="R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3341.94</v>
      </c>
      <c r="S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3360.86</v>
      </c>
      <c r="T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3404.27</v>
      </c>
      <c r="U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3423.55</v>
      </c>
      <c r="V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3401.49</v>
      </c>
      <c r="W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3472.32</v>
      </c>
      <c r="X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3606.73</v>
      </c>
      <c r="Y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3463.58</v>
      </c>
    </row>
    <row r="430" spans="1:27" x14ac:dyDescent="0.2">
      <c r="A430" s="78">
        <f t="shared" si="14"/>
        <v>42801</v>
      </c>
      <c r="B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3357.84</v>
      </c>
      <c r="C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3392.05</v>
      </c>
      <c r="D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3432.01</v>
      </c>
      <c r="E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3446.15</v>
      </c>
      <c r="F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3431.94</v>
      </c>
      <c r="G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3405.1</v>
      </c>
      <c r="H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3356.62</v>
      </c>
      <c r="I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3510.7799999999997</v>
      </c>
      <c r="J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3430.71</v>
      </c>
      <c r="K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3525.08</v>
      </c>
      <c r="L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3482.7</v>
      </c>
      <c r="M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3357.86</v>
      </c>
      <c r="N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3357.44</v>
      </c>
      <c r="O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3357.12</v>
      </c>
      <c r="P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3357.02</v>
      </c>
      <c r="Q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3357.09</v>
      </c>
      <c r="R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3341.98</v>
      </c>
      <c r="S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3371.05</v>
      </c>
      <c r="T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3380.19</v>
      </c>
      <c r="U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3412.27</v>
      </c>
      <c r="V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3381.35</v>
      </c>
      <c r="W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3444.17</v>
      </c>
      <c r="X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3601.37</v>
      </c>
      <c r="Y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3433.4300000000003</v>
      </c>
    </row>
    <row r="431" spans="1:27" x14ac:dyDescent="0.2">
      <c r="A431" s="78">
        <f t="shared" si="14"/>
        <v>42802</v>
      </c>
      <c r="B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3341.33</v>
      </c>
      <c r="C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3408.78</v>
      </c>
      <c r="D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3472.73</v>
      </c>
      <c r="E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3472.57</v>
      </c>
      <c r="F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3472.52</v>
      </c>
      <c r="G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3447.67</v>
      </c>
      <c r="H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3423.91</v>
      </c>
      <c r="I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3394.81</v>
      </c>
      <c r="J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3375.54</v>
      </c>
      <c r="K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3548.62</v>
      </c>
      <c r="L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3465.75</v>
      </c>
      <c r="M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3465.71</v>
      </c>
      <c r="N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3482.74</v>
      </c>
      <c r="O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3496.48</v>
      </c>
      <c r="P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3495.06</v>
      </c>
      <c r="Q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3528.7799999999997</v>
      </c>
      <c r="R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3353.74</v>
      </c>
      <c r="S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3384.42</v>
      </c>
      <c r="T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3459.54</v>
      </c>
      <c r="U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3546.3199999999997</v>
      </c>
      <c r="V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3520.01</v>
      </c>
      <c r="W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3446.39</v>
      </c>
      <c r="X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3349</v>
      </c>
      <c r="Y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3490.46</v>
      </c>
    </row>
    <row r="432" spans="1:27" x14ac:dyDescent="0.2">
      <c r="A432" s="78">
        <f t="shared" si="14"/>
        <v>42803</v>
      </c>
      <c r="B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3355.12</v>
      </c>
      <c r="C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3392.42</v>
      </c>
      <c r="D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3432.36</v>
      </c>
      <c r="E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3446.53</v>
      </c>
      <c r="F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3446.67</v>
      </c>
      <c r="G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3418.74</v>
      </c>
      <c r="H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3368.51</v>
      </c>
      <c r="I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3497.02</v>
      </c>
      <c r="J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3407.18</v>
      </c>
      <c r="K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3500.07</v>
      </c>
      <c r="L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3452.49</v>
      </c>
      <c r="M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3384.76</v>
      </c>
      <c r="N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3358.12</v>
      </c>
      <c r="O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3373.65</v>
      </c>
      <c r="P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3373.66</v>
      </c>
      <c r="Q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3384.44</v>
      </c>
      <c r="R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3384.71</v>
      </c>
      <c r="S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3375.75</v>
      </c>
      <c r="T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3349.75</v>
      </c>
      <c r="U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3395.01</v>
      </c>
      <c r="V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3345.7</v>
      </c>
      <c r="W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3425.98</v>
      </c>
      <c r="X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3560.6800000000003</v>
      </c>
      <c r="Y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3427.86</v>
      </c>
    </row>
    <row r="433" spans="1:25" x14ac:dyDescent="0.2">
      <c r="A433" s="78">
        <f t="shared" si="14"/>
        <v>42804</v>
      </c>
      <c r="B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3344.99</v>
      </c>
      <c r="C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3418.65</v>
      </c>
      <c r="D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3432.5299999999997</v>
      </c>
      <c r="E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3446.66</v>
      </c>
      <c r="F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3446.77</v>
      </c>
      <c r="G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3418.92</v>
      </c>
      <c r="H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3368.16</v>
      </c>
      <c r="I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3496.04</v>
      </c>
      <c r="J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3406.73</v>
      </c>
      <c r="K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3466.61</v>
      </c>
      <c r="L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3443.9300000000003</v>
      </c>
      <c r="M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3365.34</v>
      </c>
      <c r="N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3362.81</v>
      </c>
      <c r="O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3373.11</v>
      </c>
      <c r="P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3373.1</v>
      </c>
      <c r="Q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3383.94</v>
      </c>
      <c r="R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3357.58</v>
      </c>
      <c r="S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3382.87</v>
      </c>
      <c r="T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3369.0699999999997</v>
      </c>
      <c r="U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3412.54</v>
      </c>
      <c r="V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3397.36</v>
      </c>
      <c r="W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3439.68</v>
      </c>
      <c r="X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3574.09</v>
      </c>
      <c r="Y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3451.76</v>
      </c>
    </row>
    <row r="434" spans="1:25" x14ac:dyDescent="0.2">
      <c r="A434" s="78">
        <f t="shared" si="14"/>
        <v>42805</v>
      </c>
      <c r="B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3379.48</v>
      </c>
      <c r="C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3380.35</v>
      </c>
      <c r="D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3408.8</v>
      </c>
      <c r="E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3408.66</v>
      </c>
      <c r="F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3423.63</v>
      </c>
      <c r="G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3408.54</v>
      </c>
      <c r="H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3366.61</v>
      </c>
      <c r="I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3382.92</v>
      </c>
      <c r="J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3503.02</v>
      </c>
      <c r="K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3381.59</v>
      </c>
      <c r="L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3381.74</v>
      </c>
      <c r="M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3381.66</v>
      </c>
      <c r="N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3417.24</v>
      </c>
      <c r="O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3537.8</v>
      </c>
      <c r="P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3502.51</v>
      </c>
      <c r="Q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3501.88</v>
      </c>
      <c r="R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3499.82</v>
      </c>
      <c r="S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3418.74</v>
      </c>
      <c r="T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3459.3</v>
      </c>
      <c r="U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3530.22</v>
      </c>
      <c r="V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3508.98</v>
      </c>
      <c r="W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3428.21</v>
      </c>
      <c r="X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3348.8</v>
      </c>
      <c r="Y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3467.01</v>
      </c>
    </row>
    <row r="435" spans="1:25" x14ac:dyDescent="0.2">
      <c r="A435" s="78">
        <f t="shared" si="14"/>
        <v>42806</v>
      </c>
      <c r="B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3379.97</v>
      </c>
      <c r="C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3380.39</v>
      </c>
      <c r="D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3408.73</v>
      </c>
      <c r="E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3408.76</v>
      </c>
      <c r="F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3423.74</v>
      </c>
      <c r="G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3408.69</v>
      </c>
      <c r="H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3366.5</v>
      </c>
      <c r="I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3373.69</v>
      </c>
      <c r="J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3423.27</v>
      </c>
      <c r="K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3482.26</v>
      </c>
      <c r="L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3448.91</v>
      </c>
      <c r="M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3433.08</v>
      </c>
      <c r="N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3457.15</v>
      </c>
      <c r="O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3508.91</v>
      </c>
      <c r="P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3490.76</v>
      </c>
      <c r="Q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3487.76</v>
      </c>
      <c r="R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3500.98</v>
      </c>
      <c r="S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3419.21</v>
      </c>
      <c r="T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3459.97</v>
      </c>
      <c r="U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3528.24</v>
      </c>
      <c r="V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3508.68</v>
      </c>
      <c r="W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3427.19</v>
      </c>
      <c r="X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3361.54</v>
      </c>
      <c r="Y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3467.2200000000003</v>
      </c>
    </row>
    <row r="436" spans="1:25" x14ac:dyDescent="0.2">
      <c r="A436" s="78">
        <f t="shared" si="14"/>
        <v>42807</v>
      </c>
      <c r="B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3344.56</v>
      </c>
      <c r="C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3392.0699999999997</v>
      </c>
      <c r="D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3431.94</v>
      </c>
      <c r="E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3446.25</v>
      </c>
      <c r="F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3445.8</v>
      </c>
      <c r="G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3417.89</v>
      </c>
      <c r="H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3385.85</v>
      </c>
      <c r="I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3495.58</v>
      </c>
      <c r="J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3394.4</v>
      </c>
      <c r="K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3442.99</v>
      </c>
      <c r="L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3421.54</v>
      </c>
      <c r="M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3397.17</v>
      </c>
      <c r="N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3342.06</v>
      </c>
      <c r="O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3356.99</v>
      </c>
      <c r="P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3372.59</v>
      </c>
      <c r="Q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3372.4</v>
      </c>
      <c r="R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3372.4</v>
      </c>
      <c r="S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3367.11</v>
      </c>
      <c r="T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3348.87</v>
      </c>
      <c r="U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3420.16</v>
      </c>
      <c r="V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3402.07</v>
      </c>
      <c r="W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3446.31</v>
      </c>
      <c r="X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3590.89</v>
      </c>
      <c r="Y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3457.45</v>
      </c>
    </row>
    <row r="437" spans="1:25" x14ac:dyDescent="0.2">
      <c r="A437" s="78">
        <f t="shared" si="14"/>
        <v>42808</v>
      </c>
      <c r="B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3358.75</v>
      </c>
      <c r="C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3391.8</v>
      </c>
      <c r="D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3431.58</v>
      </c>
      <c r="E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3445.9</v>
      </c>
      <c r="F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3445.83</v>
      </c>
      <c r="G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3432.1</v>
      </c>
      <c r="H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3386.7799999999997</v>
      </c>
      <c r="I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3511.05</v>
      </c>
      <c r="J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3395.14</v>
      </c>
      <c r="K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3482.67</v>
      </c>
      <c r="L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3443.99</v>
      </c>
      <c r="M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3387.5299999999997</v>
      </c>
      <c r="N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3342.84</v>
      </c>
      <c r="O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3342.75</v>
      </c>
      <c r="P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3352.71</v>
      </c>
      <c r="Q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3362.68</v>
      </c>
      <c r="R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3363.13</v>
      </c>
      <c r="S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3343.95</v>
      </c>
      <c r="T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3345.71</v>
      </c>
      <c r="U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3408.09</v>
      </c>
      <c r="V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3393.68</v>
      </c>
      <c r="W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3445.18</v>
      </c>
      <c r="X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3575.98</v>
      </c>
      <c r="Y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3453.89</v>
      </c>
    </row>
    <row r="438" spans="1:25" x14ac:dyDescent="0.2">
      <c r="A438" s="78">
        <f t="shared" si="14"/>
        <v>42809</v>
      </c>
      <c r="B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3344.27</v>
      </c>
      <c r="C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3391.52</v>
      </c>
      <c r="D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3431.21</v>
      </c>
      <c r="E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3460.07</v>
      </c>
      <c r="F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3460.2200000000003</v>
      </c>
      <c r="G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3431.35</v>
      </c>
      <c r="H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3386.23</v>
      </c>
      <c r="I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3525.68</v>
      </c>
      <c r="J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3417.96</v>
      </c>
      <c r="K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3481.79</v>
      </c>
      <c r="L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3421.88</v>
      </c>
      <c r="M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3408.46</v>
      </c>
      <c r="N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3387.4700000000003</v>
      </c>
      <c r="O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3387.65</v>
      </c>
      <c r="P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3387.4</v>
      </c>
      <c r="Q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3387.32</v>
      </c>
      <c r="R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3385.7</v>
      </c>
      <c r="S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3402.14</v>
      </c>
      <c r="T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3395</v>
      </c>
      <c r="U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3412.96</v>
      </c>
      <c r="V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3397.1</v>
      </c>
      <c r="W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3447.62</v>
      </c>
      <c r="X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3580.06</v>
      </c>
      <c r="Y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3456.05</v>
      </c>
    </row>
    <row r="439" spans="1:25" x14ac:dyDescent="0.2">
      <c r="A439" s="78">
        <f t="shared" si="14"/>
        <v>42810</v>
      </c>
      <c r="B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3343.88</v>
      </c>
      <c r="C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3403.98</v>
      </c>
      <c r="D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3430.93</v>
      </c>
      <c r="E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3460.01</v>
      </c>
      <c r="F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3459.95</v>
      </c>
      <c r="G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3431.19</v>
      </c>
      <c r="H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3385.44</v>
      </c>
      <c r="I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3495.74</v>
      </c>
      <c r="J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3373.04</v>
      </c>
      <c r="K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3443.23</v>
      </c>
      <c r="L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3421.4700000000003</v>
      </c>
      <c r="M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3411.36</v>
      </c>
      <c r="N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3389.99</v>
      </c>
      <c r="O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3389.39</v>
      </c>
      <c r="P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3388.59</v>
      </c>
      <c r="Q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3388.42</v>
      </c>
      <c r="R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3383.73</v>
      </c>
      <c r="S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3399.45</v>
      </c>
      <c r="T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3397.4</v>
      </c>
      <c r="U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3430.95</v>
      </c>
      <c r="V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3395.81</v>
      </c>
      <c r="W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3437.13</v>
      </c>
      <c r="X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3581.73</v>
      </c>
      <c r="Y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3438.3</v>
      </c>
    </row>
    <row r="440" spans="1:25" x14ac:dyDescent="0.2">
      <c r="A440" s="78">
        <f t="shared" si="14"/>
        <v>42811</v>
      </c>
      <c r="B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3344.32</v>
      </c>
      <c r="C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3403.87</v>
      </c>
      <c r="D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3452.4300000000003</v>
      </c>
      <c r="E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3459.83</v>
      </c>
      <c r="F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3459.67</v>
      </c>
      <c r="G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3430.49</v>
      </c>
      <c r="H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3385.55</v>
      </c>
      <c r="I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3495.15</v>
      </c>
      <c r="J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3383.86</v>
      </c>
      <c r="K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3443.38</v>
      </c>
      <c r="L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3421.89</v>
      </c>
      <c r="M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3412.86</v>
      </c>
      <c r="N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3390.11</v>
      </c>
      <c r="O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3389.87</v>
      </c>
      <c r="P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3388.42</v>
      </c>
      <c r="Q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3387.02</v>
      </c>
      <c r="R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3386.84</v>
      </c>
      <c r="S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3407.8</v>
      </c>
      <c r="T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3370.3199999999997</v>
      </c>
      <c r="U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3397.63</v>
      </c>
      <c r="V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3398.77</v>
      </c>
      <c r="W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3453.24</v>
      </c>
      <c r="X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3578</v>
      </c>
      <c r="Y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3435.54</v>
      </c>
    </row>
    <row r="441" spans="1:25" x14ac:dyDescent="0.2">
      <c r="A441" s="78">
        <f t="shared" si="14"/>
        <v>42812</v>
      </c>
      <c r="B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3355.95</v>
      </c>
      <c r="C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3393.85</v>
      </c>
      <c r="D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3447.38</v>
      </c>
      <c r="E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3447.42</v>
      </c>
      <c r="F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3447.11</v>
      </c>
      <c r="G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3423.84</v>
      </c>
      <c r="H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3373.67</v>
      </c>
      <c r="I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3341.68</v>
      </c>
      <c r="J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3380.44</v>
      </c>
      <c r="K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3403.1</v>
      </c>
      <c r="L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3382.4</v>
      </c>
      <c r="M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3362.29</v>
      </c>
      <c r="N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3362.35</v>
      </c>
      <c r="O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3533.14</v>
      </c>
      <c r="P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3531.56</v>
      </c>
      <c r="Q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3519.26</v>
      </c>
      <c r="R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3419.3</v>
      </c>
      <c r="S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3350.7200000000003</v>
      </c>
      <c r="T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3494.36</v>
      </c>
      <c r="U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3555.8199999999997</v>
      </c>
      <c r="V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3522.08</v>
      </c>
      <c r="W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3463.37</v>
      </c>
      <c r="X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3364.91</v>
      </c>
      <c r="Y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3475.49</v>
      </c>
    </row>
    <row r="442" spans="1:25" x14ac:dyDescent="0.2">
      <c r="A442" s="78">
        <f t="shared" si="14"/>
        <v>42813</v>
      </c>
      <c r="B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3366.7200000000003</v>
      </c>
      <c r="C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3394.19</v>
      </c>
      <c r="D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3408.54</v>
      </c>
      <c r="E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3447.3199999999997</v>
      </c>
      <c r="F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3447.34</v>
      </c>
      <c r="G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3423.48</v>
      </c>
      <c r="H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3408.8</v>
      </c>
      <c r="I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3373.92</v>
      </c>
      <c r="J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3377.22</v>
      </c>
      <c r="K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3433.38</v>
      </c>
      <c r="L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3403.79</v>
      </c>
      <c r="M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3403.91</v>
      </c>
      <c r="N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3403.66</v>
      </c>
      <c r="O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3501.61</v>
      </c>
      <c r="P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3501.35</v>
      </c>
      <c r="Q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3485.54</v>
      </c>
      <c r="R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3432.84</v>
      </c>
      <c r="S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3383.02</v>
      </c>
      <c r="T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3484.86</v>
      </c>
      <c r="U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3568.86</v>
      </c>
      <c r="V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3520.48</v>
      </c>
      <c r="W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3469.92</v>
      </c>
      <c r="X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3350.15</v>
      </c>
      <c r="Y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3458.66</v>
      </c>
    </row>
    <row r="443" spans="1:25" x14ac:dyDescent="0.2">
      <c r="A443" s="78">
        <f t="shared" si="14"/>
        <v>42814</v>
      </c>
      <c r="B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3355.92</v>
      </c>
      <c r="C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3418.4300000000003</v>
      </c>
      <c r="D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3453.6</v>
      </c>
      <c r="E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3461.09</v>
      </c>
      <c r="F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3461.01</v>
      </c>
      <c r="G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3432.01</v>
      </c>
      <c r="H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3386.5</v>
      </c>
      <c r="I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3496.31</v>
      </c>
      <c r="J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3384.21</v>
      </c>
      <c r="K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3443.71</v>
      </c>
      <c r="L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3408.39</v>
      </c>
      <c r="M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3397.52</v>
      </c>
      <c r="N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3388.8</v>
      </c>
      <c r="O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3381.21</v>
      </c>
      <c r="P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3380.57</v>
      </c>
      <c r="Q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3386.98</v>
      </c>
      <c r="R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3387</v>
      </c>
      <c r="S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3407.23</v>
      </c>
      <c r="T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3371.5</v>
      </c>
      <c r="U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3400.23</v>
      </c>
      <c r="V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3400.19</v>
      </c>
      <c r="W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3465.2</v>
      </c>
      <c r="X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3577.87</v>
      </c>
      <c r="Y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3435.72</v>
      </c>
    </row>
    <row r="444" spans="1:25" x14ac:dyDescent="0.2">
      <c r="A444" s="78">
        <f t="shared" si="14"/>
        <v>42815</v>
      </c>
      <c r="B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3356.86</v>
      </c>
      <c r="C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3385.25</v>
      </c>
      <c r="D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3417.7</v>
      </c>
      <c r="E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3431.41</v>
      </c>
      <c r="F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3431.3</v>
      </c>
      <c r="G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3431.4</v>
      </c>
      <c r="H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3356.03</v>
      </c>
      <c r="I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3496.24</v>
      </c>
      <c r="J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3383.98</v>
      </c>
      <c r="K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3443.98</v>
      </c>
      <c r="L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3408.74</v>
      </c>
      <c r="M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3399.19</v>
      </c>
      <c r="N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3390.74</v>
      </c>
      <c r="O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3383.07</v>
      </c>
      <c r="P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3381.89</v>
      </c>
      <c r="Q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3388.85</v>
      </c>
      <c r="R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3389.0299999999997</v>
      </c>
      <c r="S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3409.63</v>
      </c>
      <c r="T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3373.18</v>
      </c>
      <c r="U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3401.5</v>
      </c>
      <c r="V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3401.2200000000003</v>
      </c>
      <c r="W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3467.11</v>
      </c>
      <c r="X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3601.07</v>
      </c>
      <c r="Y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3448.59</v>
      </c>
    </row>
    <row r="445" spans="1:25" x14ac:dyDescent="0.2">
      <c r="A445" s="78">
        <f t="shared" si="14"/>
        <v>42816</v>
      </c>
      <c r="B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3357.73</v>
      </c>
      <c r="C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3384.85</v>
      </c>
      <c r="D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3431.0299999999997</v>
      </c>
      <c r="E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3452.68</v>
      </c>
      <c r="F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3452.68</v>
      </c>
      <c r="G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3431.19</v>
      </c>
      <c r="H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3385.6</v>
      </c>
      <c r="I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3495.06</v>
      </c>
      <c r="J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3383.93</v>
      </c>
      <c r="K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3444.49</v>
      </c>
      <c r="L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3409.08</v>
      </c>
      <c r="M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3402.77</v>
      </c>
      <c r="N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3388.01</v>
      </c>
      <c r="O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3380.84</v>
      </c>
      <c r="P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3380.6</v>
      </c>
      <c r="Q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3387.51</v>
      </c>
      <c r="R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3387.35</v>
      </c>
      <c r="S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3407.82</v>
      </c>
      <c r="T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3371.85</v>
      </c>
      <c r="U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3398.9900000000002</v>
      </c>
      <c r="V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3399.31</v>
      </c>
      <c r="W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3462.06</v>
      </c>
      <c r="X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3584.62</v>
      </c>
      <c r="Y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3418.1</v>
      </c>
    </row>
    <row r="446" spans="1:25" x14ac:dyDescent="0.2">
      <c r="A446" s="78">
        <f t="shared" si="14"/>
        <v>42817</v>
      </c>
      <c r="B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3344.37</v>
      </c>
      <c r="C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3404.66</v>
      </c>
      <c r="D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3431.6</v>
      </c>
      <c r="E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3453.01</v>
      </c>
      <c r="F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3453.01</v>
      </c>
      <c r="G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3431.45</v>
      </c>
      <c r="H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3385.83</v>
      </c>
      <c r="I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3496.11</v>
      </c>
      <c r="J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3384.11</v>
      </c>
      <c r="K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3444.26</v>
      </c>
      <c r="L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3409.05</v>
      </c>
      <c r="M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3364.89</v>
      </c>
      <c r="N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3365.37</v>
      </c>
      <c r="O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3365.37</v>
      </c>
      <c r="P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3365.32</v>
      </c>
      <c r="Q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3385.52</v>
      </c>
      <c r="R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3385.31</v>
      </c>
      <c r="S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3403.6</v>
      </c>
      <c r="T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3370.8900000000003</v>
      </c>
      <c r="U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3398.56</v>
      </c>
      <c r="V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3399.44</v>
      </c>
      <c r="W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3456.76</v>
      </c>
      <c r="X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3560.44</v>
      </c>
      <c r="Y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3443.99</v>
      </c>
    </row>
    <row r="447" spans="1:25" x14ac:dyDescent="0.2">
      <c r="A447" s="78">
        <f t="shared" si="14"/>
        <v>42818</v>
      </c>
      <c r="B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3344.54</v>
      </c>
      <c r="C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3418.15</v>
      </c>
      <c r="D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3446.22</v>
      </c>
      <c r="E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3476.18</v>
      </c>
      <c r="F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3476.11</v>
      </c>
      <c r="G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3431.8</v>
      </c>
      <c r="H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3385.83</v>
      </c>
      <c r="I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3496.1</v>
      </c>
      <c r="J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3412.77</v>
      </c>
      <c r="K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3499.83</v>
      </c>
      <c r="L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3444.4700000000003</v>
      </c>
      <c r="M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3350.94</v>
      </c>
      <c r="N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3351.04</v>
      </c>
      <c r="O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3350.9700000000003</v>
      </c>
      <c r="P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3350.99</v>
      </c>
      <c r="Q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3350.8</v>
      </c>
      <c r="R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3385.14</v>
      </c>
      <c r="S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3405.18</v>
      </c>
      <c r="T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3371.62</v>
      </c>
      <c r="U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3403.0299999999997</v>
      </c>
      <c r="V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3400.83</v>
      </c>
      <c r="W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3462.65</v>
      </c>
      <c r="X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3581.63</v>
      </c>
      <c r="Y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3443.73</v>
      </c>
    </row>
    <row r="448" spans="1:25" x14ac:dyDescent="0.2">
      <c r="A448" s="78">
        <f t="shared" si="14"/>
        <v>42819</v>
      </c>
      <c r="B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3341.3</v>
      </c>
      <c r="C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3424.01</v>
      </c>
      <c r="D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3439.58</v>
      </c>
      <c r="E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3447.4700000000003</v>
      </c>
      <c r="F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3447.39</v>
      </c>
      <c r="G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3423.54</v>
      </c>
      <c r="H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3408.77</v>
      </c>
      <c r="I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3368.9</v>
      </c>
      <c r="J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3397.42</v>
      </c>
      <c r="K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3433.11</v>
      </c>
      <c r="L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3403.32</v>
      </c>
      <c r="M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3403.1</v>
      </c>
      <c r="N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3402.85</v>
      </c>
      <c r="O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3553.86</v>
      </c>
      <c r="P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3550.3199999999997</v>
      </c>
      <c r="Q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3526.33</v>
      </c>
      <c r="R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3433.34</v>
      </c>
      <c r="S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3383</v>
      </c>
      <c r="T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3503.46</v>
      </c>
      <c r="U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3592.36</v>
      </c>
      <c r="V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3537.06</v>
      </c>
      <c r="W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3475.55</v>
      </c>
      <c r="X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3349.62</v>
      </c>
      <c r="Y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3480.66</v>
      </c>
    </row>
    <row r="449" spans="1:27" x14ac:dyDescent="0.2">
      <c r="A449" s="78">
        <f t="shared" si="14"/>
        <v>42820</v>
      </c>
      <c r="B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3341.07</v>
      </c>
      <c r="C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3408.54</v>
      </c>
      <c r="D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3447.44</v>
      </c>
      <c r="E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3447.44</v>
      </c>
      <c r="F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3447.3199999999997</v>
      </c>
      <c r="G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3423.67</v>
      </c>
      <c r="H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3373.22</v>
      </c>
      <c r="I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3347.6099999999997</v>
      </c>
      <c r="J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3379.21</v>
      </c>
      <c r="K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3448.96</v>
      </c>
      <c r="L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3457.86</v>
      </c>
      <c r="M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3457.61</v>
      </c>
      <c r="N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3482.61</v>
      </c>
      <c r="O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3509.81</v>
      </c>
      <c r="P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3460.8</v>
      </c>
      <c r="Q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3453.3</v>
      </c>
      <c r="R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3527.83</v>
      </c>
      <c r="S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3417.7</v>
      </c>
      <c r="T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3407.36</v>
      </c>
      <c r="U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3522.75</v>
      </c>
      <c r="V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3490.91</v>
      </c>
      <c r="W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3430.18</v>
      </c>
      <c r="X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3382.04</v>
      </c>
      <c r="Y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3421.23</v>
      </c>
    </row>
    <row r="450" spans="1:27" x14ac:dyDescent="0.2">
      <c r="A450" s="78">
        <f t="shared" si="14"/>
        <v>42821</v>
      </c>
      <c r="B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3344.44</v>
      </c>
      <c r="C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3417.9</v>
      </c>
      <c r="D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3446.09</v>
      </c>
      <c r="E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3476.13</v>
      </c>
      <c r="F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3476.28</v>
      </c>
      <c r="G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3453.27</v>
      </c>
      <c r="H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3405.2</v>
      </c>
      <c r="I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3510.61</v>
      </c>
      <c r="J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3430.34</v>
      </c>
      <c r="K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3524.8199999999997</v>
      </c>
      <c r="L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3482.68</v>
      </c>
      <c r="M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3351.94</v>
      </c>
      <c r="N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3357.7200000000003</v>
      </c>
      <c r="O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3357.59</v>
      </c>
      <c r="P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3352.13</v>
      </c>
      <c r="Q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3352.36</v>
      </c>
      <c r="R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3389.19</v>
      </c>
      <c r="S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3402.83</v>
      </c>
      <c r="T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3374.16</v>
      </c>
      <c r="U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3400.95</v>
      </c>
      <c r="V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3402.29</v>
      </c>
      <c r="W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3443.75</v>
      </c>
      <c r="X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3555.93</v>
      </c>
      <c r="Y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3411.7200000000003</v>
      </c>
    </row>
    <row r="451" spans="1:27" x14ac:dyDescent="0.2">
      <c r="A451" s="78">
        <f t="shared" si="14"/>
        <v>42822</v>
      </c>
      <c r="B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3365.9300000000003</v>
      </c>
      <c r="C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3379.26</v>
      </c>
      <c r="D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3404.52</v>
      </c>
      <c r="E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3417.68</v>
      </c>
      <c r="F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3417.76</v>
      </c>
      <c r="G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3404.56</v>
      </c>
      <c r="H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3355.72</v>
      </c>
      <c r="I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3495.92</v>
      </c>
      <c r="J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3383.77</v>
      </c>
      <c r="K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3465.74</v>
      </c>
      <c r="L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3443.33</v>
      </c>
      <c r="M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3390.66</v>
      </c>
      <c r="N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3368.35</v>
      </c>
      <c r="O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3368.79</v>
      </c>
      <c r="P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3353.4</v>
      </c>
      <c r="Q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3353.5</v>
      </c>
      <c r="R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3391.13</v>
      </c>
      <c r="S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3390.99</v>
      </c>
      <c r="T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3375.65</v>
      </c>
      <c r="U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3402.45</v>
      </c>
      <c r="V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3402.8199999999997</v>
      </c>
      <c r="W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3443.49</v>
      </c>
      <c r="X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3576.7200000000003</v>
      </c>
      <c r="Y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3440.05</v>
      </c>
    </row>
    <row r="452" spans="1:27" x14ac:dyDescent="0.2">
      <c r="A452" s="78">
        <f t="shared" si="14"/>
        <v>42823</v>
      </c>
      <c r="B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3355.6</v>
      </c>
      <c r="C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3417.92</v>
      </c>
      <c r="D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3404.6400000000003</v>
      </c>
      <c r="E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3431.83</v>
      </c>
      <c r="F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3431.94</v>
      </c>
      <c r="G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3418.26</v>
      </c>
      <c r="H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3380.24</v>
      </c>
      <c r="I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3549.92</v>
      </c>
      <c r="J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3384.63</v>
      </c>
      <c r="K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3466.71</v>
      </c>
      <c r="L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3444.5299999999997</v>
      </c>
      <c r="M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3393.79</v>
      </c>
      <c r="N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3369.53</v>
      </c>
      <c r="O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3352.52</v>
      </c>
      <c r="P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3362.62</v>
      </c>
      <c r="Q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3362.54</v>
      </c>
      <c r="R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3352.27</v>
      </c>
      <c r="S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3352.66</v>
      </c>
      <c r="T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3378.02</v>
      </c>
      <c r="U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3385.9</v>
      </c>
      <c r="V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3404.8</v>
      </c>
      <c r="W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3393.1</v>
      </c>
      <c r="X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3577.04</v>
      </c>
      <c r="Y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3448.4</v>
      </c>
    </row>
    <row r="453" spans="1:27" x14ac:dyDescent="0.2">
      <c r="A453" s="78">
        <f t="shared" si="14"/>
        <v>42824</v>
      </c>
      <c r="B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3355.05</v>
      </c>
      <c r="C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3379</v>
      </c>
      <c r="D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3417.79</v>
      </c>
      <c r="E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3431.59</v>
      </c>
      <c r="F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3431.82</v>
      </c>
      <c r="G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3417.89</v>
      </c>
      <c r="H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3379.77</v>
      </c>
      <c r="I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3480.71</v>
      </c>
      <c r="J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3406.2</v>
      </c>
      <c r="K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3473.89</v>
      </c>
      <c r="L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3466.16</v>
      </c>
      <c r="M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3353.13</v>
      </c>
      <c r="N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3352.27</v>
      </c>
      <c r="O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3357.01</v>
      </c>
      <c r="P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3382.99</v>
      </c>
      <c r="Q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3382.3199999999997</v>
      </c>
      <c r="R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3393.4</v>
      </c>
      <c r="S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3393.29</v>
      </c>
      <c r="T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3435.43</v>
      </c>
      <c r="U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3376.5299999999997</v>
      </c>
      <c r="V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3346.26</v>
      </c>
      <c r="W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3393.39</v>
      </c>
      <c r="X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3556.74</v>
      </c>
      <c r="Y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3404.47</v>
      </c>
    </row>
    <row r="454" spans="1:27" x14ac:dyDescent="0.2">
      <c r="A454" s="78">
        <f t="shared" si="14"/>
        <v>42825</v>
      </c>
      <c r="B454" s="135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3367.01</v>
      </c>
      <c r="C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3404.61</v>
      </c>
      <c r="D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3431.75</v>
      </c>
      <c r="E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3445.88</v>
      </c>
      <c r="F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3453.3900000000003</v>
      </c>
      <c r="G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3453.4</v>
      </c>
      <c r="H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3405.29</v>
      </c>
      <c r="I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3510.45</v>
      </c>
      <c r="J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3405.75</v>
      </c>
      <c r="K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3480.69</v>
      </c>
      <c r="L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3407.27</v>
      </c>
      <c r="M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3410.7200000000003</v>
      </c>
      <c r="N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3401.9700000000003</v>
      </c>
      <c r="O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3402.08</v>
      </c>
      <c r="P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3394.65</v>
      </c>
      <c r="Q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3393.77</v>
      </c>
      <c r="R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3388.08</v>
      </c>
      <c r="S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3387.3</v>
      </c>
      <c r="T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3359.5699999999997</v>
      </c>
      <c r="U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3374.13</v>
      </c>
      <c r="V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3346.36</v>
      </c>
      <c r="W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3462.07</v>
      </c>
      <c r="X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3571.23</v>
      </c>
      <c r="Y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3447.9</v>
      </c>
    </row>
    <row r="456" spans="1:27" x14ac:dyDescent="0.25">
      <c r="A456" s="76" t="s">
        <v>148</v>
      </c>
    </row>
    <row r="457" spans="1:27" x14ac:dyDescent="0.25">
      <c r="A457" s="86" t="s">
        <v>149</v>
      </c>
      <c r="B457" s="77"/>
      <c r="C457" s="77"/>
      <c r="D457" s="77"/>
    </row>
    <row r="458" spans="1:27" ht="12.75" x14ac:dyDescent="0.2">
      <c r="A458" s="175" t="s">
        <v>48</v>
      </c>
      <c r="B458" s="186" t="s">
        <v>121</v>
      </c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8"/>
    </row>
    <row r="459" spans="1:27" ht="12.75" x14ac:dyDescent="0.2">
      <c r="A459" s="176"/>
      <c r="B459" s="189"/>
      <c r="C459" s="190"/>
      <c r="D459" s="190"/>
      <c r="E459" s="190"/>
      <c r="F459" s="190"/>
      <c r="G459" s="190"/>
      <c r="H459" s="190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1"/>
    </row>
    <row r="460" spans="1:27" ht="12.75" customHeight="1" x14ac:dyDescent="0.2">
      <c r="A460" s="176"/>
      <c r="B460" s="178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0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7" ht="11.25" customHeight="1" x14ac:dyDescent="0.2">
      <c r="A461" s="177"/>
      <c r="B461" s="179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1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7" ht="15.75" customHeight="1" x14ac:dyDescent="0.2">
      <c r="A462" s="78">
        <f>A424</f>
        <v>42795</v>
      </c>
      <c r="B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3985.63</v>
      </c>
      <c r="C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3921.46</v>
      </c>
      <c r="D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3904.2</v>
      </c>
      <c r="E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3915.67</v>
      </c>
      <c r="F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3930.0699999999997</v>
      </c>
      <c r="G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3903.56</v>
      </c>
      <c r="H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3942.66</v>
      </c>
      <c r="I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3961.45</v>
      </c>
      <c r="J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3901.3199999999997</v>
      </c>
      <c r="K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3946.73</v>
      </c>
      <c r="L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3918.63</v>
      </c>
      <c r="M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3974.39</v>
      </c>
      <c r="N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3970.48</v>
      </c>
      <c r="O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3970.18</v>
      </c>
      <c r="P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3936.19</v>
      </c>
      <c r="Q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3934.31</v>
      </c>
      <c r="R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3984.32</v>
      </c>
      <c r="S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4028.49</v>
      </c>
      <c r="T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4127.12</v>
      </c>
      <c r="U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4135.3500000000004</v>
      </c>
      <c r="V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4120.99</v>
      </c>
      <c r="W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4167.66</v>
      </c>
      <c r="X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4323.45</v>
      </c>
      <c r="Y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4169.45</v>
      </c>
      <c r="AA462" s="79"/>
    </row>
    <row r="463" spans="1:27" x14ac:dyDescent="0.2">
      <c r="A463" s="78">
        <f>A462+1</f>
        <v>42796</v>
      </c>
      <c r="B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3926.04</v>
      </c>
      <c r="C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3920.18</v>
      </c>
      <c r="D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3925.7</v>
      </c>
      <c r="E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3925.77</v>
      </c>
      <c r="F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3926.29</v>
      </c>
      <c r="G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3906.17</v>
      </c>
      <c r="H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3925.37</v>
      </c>
      <c r="I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3997.95</v>
      </c>
      <c r="J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3915.46</v>
      </c>
      <c r="K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3972.48</v>
      </c>
      <c r="L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3972.64</v>
      </c>
      <c r="M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3984.0299999999997</v>
      </c>
      <c r="N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3921.89</v>
      </c>
      <c r="O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3905.52</v>
      </c>
      <c r="P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3909.46</v>
      </c>
      <c r="Q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3909.29</v>
      </c>
      <c r="R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3921.81</v>
      </c>
      <c r="S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3920.71</v>
      </c>
      <c r="T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4012.44</v>
      </c>
      <c r="U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3979.5099999999998</v>
      </c>
      <c r="V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3962.4</v>
      </c>
      <c r="W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4062.65</v>
      </c>
      <c r="X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4203.6400000000003</v>
      </c>
      <c r="Y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4048.71</v>
      </c>
    </row>
    <row r="464" spans="1:27" x14ac:dyDescent="0.2">
      <c r="A464" s="78">
        <f t="shared" ref="A464:A492" si="15">A463+1</f>
        <v>42797</v>
      </c>
      <c r="B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3939.83</v>
      </c>
      <c r="C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3932.68</v>
      </c>
      <c r="D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3976.18</v>
      </c>
      <c r="E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3976.21</v>
      </c>
      <c r="F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3976.85</v>
      </c>
      <c r="G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3933.34</v>
      </c>
      <c r="H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3933.33</v>
      </c>
      <c r="I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3991.2</v>
      </c>
      <c r="J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3952.3</v>
      </c>
      <c r="K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4048.52</v>
      </c>
      <c r="L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4048.5699999999997</v>
      </c>
      <c r="M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3928.29</v>
      </c>
      <c r="N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3921.74</v>
      </c>
      <c r="O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3921.54</v>
      </c>
      <c r="P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3951.91</v>
      </c>
      <c r="Q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3951.83</v>
      </c>
      <c r="R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3951.56</v>
      </c>
      <c r="S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3926.44</v>
      </c>
      <c r="T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3965.0299999999997</v>
      </c>
      <c r="U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3986.17</v>
      </c>
      <c r="V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3975.84</v>
      </c>
      <c r="W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4054.2599999999998</v>
      </c>
      <c r="X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4205.6900000000005</v>
      </c>
      <c r="Y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4046.92</v>
      </c>
    </row>
    <row r="465" spans="1:25" x14ac:dyDescent="0.2">
      <c r="A465" s="78">
        <f t="shared" si="15"/>
        <v>42798</v>
      </c>
      <c r="B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3953.7599999999998</v>
      </c>
      <c r="C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3963.92</v>
      </c>
      <c r="D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3980.7599999999998</v>
      </c>
      <c r="E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3980.83</v>
      </c>
      <c r="F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3981.44</v>
      </c>
      <c r="G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3940.3</v>
      </c>
      <c r="H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3930.08</v>
      </c>
      <c r="I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3955.87</v>
      </c>
      <c r="J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4082.37</v>
      </c>
      <c r="K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3912.59</v>
      </c>
      <c r="L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3912.98</v>
      </c>
      <c r="M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3912.77</v>
      </c>
      <c r="N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3912.48</v>
      </c>
      <c r="O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4204.6000000000004</v>
      </c>
      <c r="P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4190.42</v>
      </c>
      <c r="Q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4177.2</v>
      </c>
      <c r="R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3942.21</v>
      </c>
      <c r="S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3904.4</v>
      </c>
      <c r="T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4145.3999999999996</v>
      </c>
      <c r="U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4235.6000000000004</v>
      </c>
      <c r="V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4178.37</v>
      </c>
      <c r="W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4064.85</v>
      </c>
      <c r="X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3948.23</v>
      </c>
      <c r="Y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4075.6</v>
      </c>
    </row>
    <row r="466" spans="1:25" x14ac:dyDescent="0.2">
      <c r="A466" s="78">
        <f t="shared" si="15"/>
        <v>42799</v>
      </c>
      <c r="B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3950.83</v>
      </c>
      <c r="C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3963.58</v>
      </c>
      <c r="D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3979.92</v>
      </c>
      <c r="E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3979.95</v>
      </c>
      <c r="F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3980.92</v>
      </c>
      <c r="G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3939.87</v>
      </c>
      <c r="H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3924.56</v>
      </c>
      <c r="I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3953.2999999999997</v>
      </c>
      <c r="J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4075.43</v>
      </c>
      <c r="K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3926.39</v>
      </c>
      <c r="L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3949.9</v>
      </c>
      <c r="M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3949.9</v>
      </c>
      <c r="N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3949.37</v>
      </c>
      <c r="O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4122.1399999999994</v>
      </c>
      <c r="P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4087.66</v>
      </c>
      <c r="Q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4084.45</v>
      </c>
      <c r="R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3990.69</v>
      </c>
      <c r="S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3912.71</v>
      </c>
      <c r="T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4069.45</v>
      </c>
      <c r="U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4159.12</v>
      </c>
      <c r="V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4113.47</v>
      </c>
      <c r="W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4033.12</v>
      </c>
      <c r="X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3907.23</v>
      </c>
      <c r="Y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4047.8</v>
      </c>
    </row>
    <row r="467" spans="1:25" x14ac:dyDescent="0.2">
      <c r="A467" s="78">
        <f t="shared" si="15"/>
        <v>42800</v>
      </c>
      <c r="B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3922.2599999999998</v>
      </c>
      <c r="C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3960.7799999999997</v>
      </c>
      <c r="D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4007.2</v>
      </c>
      <c r="E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4023.51</v>
      </c>
      <c r="F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4006.79</v>
      </c>
      <c r="G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3976.43</v>
      </c>
      <c r="H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3906.5</v>
      </c>
      <c r="I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4049.2799999999997</v>
      </c>
      <c r="J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3964.69</v>
      </c>
      <c r="K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4047.18</v>
      </c>
      <c r="L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4047.34</v>
      </c>
      <c r="M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3968.83</v>
      </c>
      <c r="N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3969.6099999999997</v>
      </c>
      <c r="O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3969.2</v>
      </c>
      <c r="P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3952.04</v>
      </c>
      <c r="Q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3934.36</v>
      </c>
      <c r="R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3903.13</v>
      </c>
      <c r="S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3925.07</v>
      </c>
      <c r="T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3975.42</v>
      </c>
      <c r="U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3997.7799999999997</v>
      </c>
      <c r="V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3972.2</v>
      </c>
      <c r="W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4054.36</v>
      </c>
      <c r="X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4210.25</v>
      </c>
      <c r="Y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4044.2200000000003</v>
      </c>
    </row>
    <row r="468" spans="1:25" x14ac:dyDescent="0.2">
      <c r="A468" s="78">
        <f t="shared" si="15"/>
        <v>42801</v>
      </c>
      <c r="B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3921.57</v>
      </c>
      <c r="C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3961.25</v>
      </c>
      <c r="D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4007.6</v>
      </c>
      <c r="E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4024.01</v>
      </c>
      <c r="F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4007.52</v>
      </c>
      <c r="G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3976.39</v>
      </c>
      <c r="H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3920.16</v>
      </c>
      <c r="I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4098.97</v>
      </c>
      <c r="J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4006.09</v>
      </c>
      <c r="K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4115.5599999999995</v>
      </c>
      <c r="L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4066.4</v>
      </c>
      <c r="M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3921.6</v>
      </c>
      <c r="N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3921.11</v>
      </c>
      <c r="O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3920.74</v>
      </c>
      <c r="P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3920.62</v>
      </c>
      <c r="Q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3920.7</v>
      </c>
      <c r="R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3903.18</v>
      </c>
      <c r="S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3936.89</v>
      </c>
      <c r="T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3947.5</v>
      </c>
      <c r="U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3984.71</v>
      </c>
      <c r="V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3948.84</v>
      </c>
      <c r="W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4021.71</v>
      </c>
      <c r="X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4204.04</v>
      </c>
      <c r="Y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4009.25</v>
      </c>
    </row>
    <row r="469" spans="1:25" x14ac:dyDescent="0.2">
      <c r="A469" s="78">
        <f t="shared" si="15"/>
        <v>42802</v>
      </c>
      <c r="B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3902.43</v>
      </c>
      <c r="C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3980.66</v>
      </c>
      <c r="D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4054.83</v>
      </c>
      <c r="E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4054.65</v>
      </c>
      <c r="F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4054.59</v>
      </c>
      <c r="G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4025.77</v>
      </c>
      <c r="H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3998.21</v>
      </c>
      <c r="I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3964.46</v>
      </c>
      <c r="J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3942.1099999999997</v>
      </c>
      <c r="K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4142.8500000000004</v>
      </c>
      <c r="L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4046.74</v>
      </c>
      <c r="M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4046.69</v>
      </c>
      <c r="N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4066.45</v>
      </c>
      <c r="O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4082.38</v>
      </c>
      <c r="P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4080.73</v>
      </c>
      <c r="Q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4119.84</v>
      </c>
      <c r="R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3916.8199999999997</v>
      </c>
      <c r="S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3952.41</v>
      </c>
      <c r="T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4039.5299999999997</v>
      </c>
      <c r="U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4140.18</v>
      </c>
      <c r="V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4109.67</v>
      </c>
      <c r="W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4024.2799999999997</v>
      </c>
      <c r="X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3911.32</v>
      </c>
      <c r="Y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4075.39</v>
      </c>
    </row>
    <row r="470" spans="1:25" x14ac:dyDescent="0.2">
      <c r="A470" s="78">
        <f t="shared" si="15"/>
        <v>42803</v>
      </c>
      <c r="B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3918.41</v>
      </c>
      <c r="C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3961.68</v>
      </c>
      <c r="D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4008.01</v>
      </c>
      <c r="E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4024.44</v>
      </c>
      <c r="F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4024.61</v>
      </c>
      <c r="G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3992.21</v>
      </c>
      <c r="H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3933.95</v>
      </c>
      <c r="I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4083.0099999999998</v>
      </c>
      <c r="J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3978.81</v>
      </c>
      <c r="K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4086.55</v>
      </c>
      <c r="L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4031.36</v>
      </c>
      <c r="M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3952.8</v>
      </c>
      <c r="N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3921.9</v>
      </c>
      <c r="O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3939.91</v>
      </c>
      <c r="P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3939.92</v>
      </c>
      <c r="Q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3952.43</v>
      </c>
      <c r="R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3952.74</v>
      </c>
      <c r="S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3942.35</v>
      </c>
      <c r="T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3912.19</v>
      </c>
      <c r="U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3964.69</v>
      </c>
      <c r="V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3907.49</v>
      </c>
      <c r="W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4000.61</v>
      </c>
      <c r="X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4156.8500000000004</v>
      </c>
      <c r="Y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4002.79</v>
      </c>
    </row>
    <row r="471" spans="1:25" x14ac:dyDescent="0.2">
      <c r="A471" s="78">
        <f t="shared" si="15"/>
        <v>42804</v>
      </c>
      <c r="B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3906.67</v>
      </c>
      <c r="C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3992.1099999999997</v>
      </c>
      <c r="D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4008.2</v>
      </c>
      <c r="E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4024.6</v>
      </c>
      <c r="F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4024.72</v>
      </c>
      <c r="G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3992.42</v>
      </c>
      <c r="H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3933.54</v>
      </c>
      <c r="I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4081.87</v>
      </c>
      <c r="J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3978.2799999999997</v>
      </c>
      <c r="K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4047.74</v>
      </c>
      <c r="L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4021.43</v>
      </c>
      <c r="M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3930.27</v>
      </c>
      <c r="N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3927.33</v>
      </c>
      <c r="O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3939.2799999999997</v>
      </c>
      <c r="P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3939.27</v>
      </c>
      <c r="Q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3951.84</v>
      </c>
      <c r="R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3921.2799999999997</v>
      </c>
      <c r="S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3950.6</v>
      </c>
      <c r="T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3934.6099999999997</v>
      </c>
      <c r="U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3985.02</v>
      </c>
      <c r="V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3967.41</v>
      </c>
      <c r="W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4016.49</v>
      </c>
      <c r="X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4172.3999999999996</v>
      </c>
      <c r="Y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4030.51</v>
      </c>
    </row>
    <row r="472" spans="1:25" x14ac:dyDescent="0.2">
      <c r="A472" s="78">
        <f t="shared" si="15"/>
        <v>42805</v>
      </c>
      <c r="B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3946.67</v>
      </c>
      <c r="C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3947.68</v>
      </c>
      <c r="D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3980.69</v>
      </c>
      <c r="E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3980.52</v>
      </c>
      <c r="F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3997.89</v>
      </c>
      <c r="G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3980.38</v>
      </c>
      <c r="H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3931.74</v>
      </c>
      <c r="I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3950.67</v>
      </c>
      <c r="J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4089.96</v>
      </c>
      <c r="K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3949.12</v>
      </c>
      <c r="L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3949.3</v>
      </c>
      <c r="M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3949.2</v>
      </c>
      <c r="N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3990.48</v>
      </c>
      <c r="O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4130.3</v>
      </c>
      <c r="P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4089.37</v>
      </c>
      <c r="Q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4088.64</v>
      </c>
      <c r="R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4086.25</v>
      </c>
      <c r="S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3992.21</v>
      </c>
      <c r="T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4039.25</v>
      </c>
      <c r="U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4121.51</v>
      </c>
      <c r="V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4096.87</v>
      </c>
      <c r="W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4003.19</v>
      </c>
      <c r="X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3911.09</v>
      </c>
      <c r="Y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4048.2</v>
      </c>
    </row>
    <row r="473" spans="1:25" x14ac:dyDescent="0.2">
      <c r="A473" s="78">
        <f t="shared" si="15"/>
        <v>42806</v>
      </c>
      <c r="B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3947.24</v>
      </c>
      <c r="C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3947.73</v>
      </c>
      <c r="D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3980.6</v>
      </c>
      <c r="E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3980.64</v>
      </c>
      <c r="F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3998.0099999999998</v>
      </c>
      <c r="G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3980.56</v>
      </c>
      <c r="H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3931.61</v>
      </c>
      <c r="I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3939.96</v>
      </c>
      <c r="J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3997.47</v>
      </c>
      <c r="K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4065.88</v>
      </c>
      <c r="L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4027.2</v>
      </c>
      <c r="M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4008.84</v>
      </c>
      <c r="N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4036.76</v>
      </c>
      <c r="O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4096.8</v>
      </c>
      <c r="P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4075.75</v>
      </c>
      <c r="Q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4072.2599999999998</v>
      </c>
      <c r="R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4087.6</v>
      </c>
      <c r="S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3992.75</v>
      </c>
      <c r="T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4040.0299999999997</v>
      </c>
      <c r="U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4119.21</v>
      </c>
      <c r="V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4096.53</v>
      </c>
      <c r="W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4002.0099999999998</v>
      </c>
      <c r="X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3925.86</v>
      </c>
      <c r="Y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4048.44</v>
      </c>
    </row>
    <row r="474" spans="1:25" x14ac:dyDescent="0.2">
      <c r="A474" s="78">
        <f t="shared" si="15"/>
        <v>42807</v>
      </c>
      <c r="B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3906.17</v>
      </c>
      <c r="C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3961.2799999999997</v>
      </c>
      <c r="D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4007.52</v>
      </c>
      <c r="E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4024.12</v>
      </c>
      <c r="F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4023.6</v>
      </c>
      <c r="G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3991.23</v>
      </c>
      <c r="H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3954.0699999999997</v>
      </c>
      <c r="I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4081.33</v>
      </c>
      <c r="J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3963.98</v>
      </c>
      <c r="K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4020.34</v>
      </c>
      <c r="L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3995.46</v>
      </c>
      <c r="M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3967.19</v>
      </c>
      <c r="N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3903.27</v>
      </c>
      <c r="O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3920.59</v>
      </c>
      <c r="P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3938.68</v>
      </c>
      <c r="Q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3938.46</v>
      </c>
      <c r="R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3938.46</v>
      </c>
      <c r="S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3932.33</v>
      </c>
      <c r="T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3911.17</v>
      </c>
      <c r="U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3993.8599999999997</v>
      </c>
      <c r="V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3972.88</v>
      </c>
      <c r="W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4024.19</v>
      </c>
      <c r="X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4191.8900000000003</v>
      </c>
      <c r="Y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4037.11</v>
      </c>
    </row>
    <row r="475" spans="1:25" x14ac:dyDescent="0.2">
      <c r="A475" s="78">
        <f t="shared" si="15"/>
        <v>42808</v>
      </c>
      <c r="B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3922.63</v>
      </c>
      <c r="C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3960.97</v>
      </c>
      <c r="D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4007.1</v>
      </c>
      <c r="E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4023.71</v>
      </c>
      <c r="F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4023.64</v>
      </c>
      <c r="G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4007.7</v>
      </c>
      <c r="H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3955.14</v>
      </c>
      <c r="I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4099.28</v>
      </c>
      <c r="J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3964.84</v>
      </c>
      <c r="K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4066.3599999999997</v>
      </c>
      <c r="L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4021.5</v>
      </c>
      <c r="M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3956.0099999999998</v>
      </c>
      <c r="N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3904.18</v>
      </c>
      <c r="O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3904.08</v>
      </c>
      <c r="P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3915.63</v>
      </c>
      <c r="Q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3927.19</v>
      </c>
      <c r="R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3927.7</v>
      </c>
      <c r="S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3905.47</v>
      </c>
      <c r="T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3907.5</v>
      </c>
      <c r="U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3979.86</v>
      </c>
      <c r="V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3963.14</v>
      </c>
      <c r="W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4022.88</v>
      </c>
      <c r="X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4174.58</v>
      </c>
      <c r="Y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4032.98</v>
      </c>
    </row>
    <row r="476" spans="1:25" x14ac:dyDescent="0.2">
      <c r="A476" s="78">
        <f t="shared" si="15"/>
        <v>42809</v>
      </c>
      <c r="B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3905.84</v>
      </c>
      <c r="C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3960.64</v>
      </c>
      <c r="D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4006.68</v>
      </c>
      <c r="E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4040.15</v>
      </c>
      <c r="F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4040.33</v>
      </c>
      <c r="G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4006.83</v>
      </c>
      <c r="H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3954.5</v>
      </c>
      <c r="I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4116.25</v>
      </c>
      <c r="J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3991.31</v>
      </c>
      <c r="K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4065.33</v>
      </c>
      <c r="L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3995.86</v>
      </c>
      <c r="M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3980.29</v>
      </c>
      <c r="N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3955.95</v>
      </c>
      <c r="O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3956.15</v>
      </c>
      <c r="P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3955.8599999999997</v>
      </c>
      <c r="Q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3955.77</v>
      </c>
      <c r="R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3953.89</v>
      </c>
      <c r="S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3972.96</v>
      </c>
      <c r="T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3964.67</v>
      </c>
      <c r="U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3985.5</v>
      </c>
      <c r="V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3967.12</v>
      </c>
      <c r="W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4025.71</v>
      </c>
      <c r="X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4179.32</v>
      </c>
      <c r="Y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4035.48</v>
      </c>
    </row>
    <row r="477" spans="1:25" x14ac:dyDescent="0.2">
      <c r="A477" s="78">
        <f t="shared" si="15"/>
        <v>42810</v>
      </c>
      <c r="B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3905.38</v>
      </c>
      <c r="C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3975.09</v>
      </c>
      <c r="D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4006.35</v>
      </c>
      <c r="E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4040.08</v>
      </c>
      <c r="F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4040.0099999999998</v>
      </c>
      <c r="G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4006.65</v>
      </c>
      <c r="H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3953.58</v>
      </c>
      <c r="I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4081.5299999999997</v>
      </c>
      <c r="J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3939.21</v>
      </c>
      <c r="K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4020.62</v>
      </c>
      <c r="L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3995.38</v>
      </c>
      <c r="M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3983.65</v>
      </c>
      <c r="N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3958.8599999999997</v>
      </c>
      <c r="O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3958.17</v>
      </c>
      <c r="P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3957.24</v>
      </c>
      <c r="Q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3957.05</v>
      </c>
      <c r="R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3951.6</v>
      </c>
      <c r="S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3969.84</v>
      </c>
      <c r="T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3967.46</v>
      </c>
      <c r="U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4006.37</v>
      </c>
      <c r="V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3965.62</v>
      </c>
      <c r="W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4013.54</v>
      </c>
      <c r="X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4181.25</v>
      </c>
      <c r="Y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4014.9</v>
      </c>
    </row>
    <row r="478" spans="1:25" x14ac:dyDescent="0.2">
      <c r="A478" s="78">
        <f t="shared" si="15"/>
        <v>42811</v>
      </c>
      <c r="B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3905.89</v>
      </c>
      <c r="C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3974.96</v>
      </c>
      <c r="D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4031.29</v>
      </c>
      <c r="E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4039.87</v>
      </c>
      <c r="F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4039.69</v>
      </c>
      <c r="G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4005.84</v>
      </c>
      <c r="H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3953.71</v>
      </c>
      <c r="I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4080.84</v>
      </c>
      <c r="J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3951.75</v>
      </c>
      <c r="K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4020.79</v>
      </c>
      <c r="L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3995.87</v>
      </c>
      <c r="M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3985.39</v>
      </c>
      <c r="N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3959</v>
      </c>
      <c r="O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3958.72</v>
      </c>
      <c r="P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3957.05</v>
      </c>
      <c r="Q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3955.42</v>
      </c>
      <c r="R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3955.21</v>
      </c>
      <c r="S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3979.52</v>
      </c>
      <c r="T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3936.0499999999997</v>
      </c>
      <c r="U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3967.73</v>
      </c>
      <c r="V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3969.04</v>
      </c>
      <c r="W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4032.22</v>
      </c>
      <c r="X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4176.93</v>
      </c>
      <c r="Y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4011.7</v>
      </c>
    </row>
    <row r="479" spans="1:25" x14ac:dyDescent="0.2">
      <c r="A479" s="78">
        <f t="shared" si="15"/>
        <v>42812</v>
      </c>
      <c r="B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3919.39</v>
      </c>
      <c r="C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3963.35</v>
      </c>
      <c r="D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4025.43</v>
      </c>
      <c r="E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4025.48</v>
      </c>
      <c r="F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4025.12</v>
      </c>
      <c r="G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3998.13</v>
      </c>
      <c r="H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3939.93</v>
      </c>
      <c r="I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3902.84</v>
      </c>
      <c r="J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3947.79</v>
      </c>
      <c r="K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3974.0699999999997</v>
      </c>
      <c r="L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3950.06</v>
      </c>
      <c r="M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3926.73</v>
      </c>
      <c r="N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3926.81</v>
      </c>
      <c r="O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4124.8999999999996</v>
      </c>
      <c r="P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4123.07</v>
      </c>
      <c r="Q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4108.8</v>
      </c>
      <c r="R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3992.86</v>
      </c>
      <c r="S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3913.3199999999997</v>
      </c>
      <c r="T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4079.92</v>
      </c>
      <c r="U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4151.21</v>
      </c>
      <c r="V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4112.07</v>
      </c>
      <c r="W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4043.98</v>
      </c>
      <c r="X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3929.77</v>
      </c>
      <c r="Y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4058.04</v>
      </c>
    </row>
    <row r="480" spans="1:25" x14ac:dyDescent="0.2">
      <c r="A480" s="78">
        <f t="shared" si="15"/>
        <v>42813</v>
      </c>
      <c r="B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3931.87</v>
      </c>
      <c r="C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3963.74</v>
      </c>
      <c r="D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3980.38</v>
      </c>
      <c r="E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4025.3599999999997</v>
      </c>
      <c r="F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4025.39</v>
      </c>
      <c r="G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3997.71</v>
      </c>
      <c r="H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3980.69</v>
      </c>
      <c r="I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3940.23</v>
      </c>
      <c r="J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3944.0499999999997</v>
      </c>
      <c r="K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4009.2</v>
      </c>
      <c r="L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3974.87</v>
      </c>
      <c r="M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3975.0099999999998</v>
      </c>
      <c r="N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3974.72</v>
      </c>
      <c r="O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4088.32</v>
      </c>
      <c r="P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4088.0299999999997</v>
      </c>
      <c r="Q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4069.69</v>
      </c>
      <c r="R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4008.5699999999997</v>
      </c>
      <c r="S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3950.7799999999997</v>
      </c>
      <c r="T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4068.9</v>
      </c>
      <c r="U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4166.33</v>
      </c>
      <c r="V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4110.22</v>
      </c>
      <c r="W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4051.57</v>
      </c>
      <c r="X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3912.65</v>
      </c>
      <c r="Y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4038.51</v>
      </c>
    </row>
    <row r="481" spans="1:25" x14ac:dyDescent="0.2">
      <c r="A481" s="78">
        <f t="shared" si="15"/>
        <v>42814</v>
      </c>
      <c r="B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3919.35</v>
      </c>
      <c r="C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3991.86</v>
      </c>
      <c r="D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4032.65</v>
      </c>
      <c r="E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4041.34</v>
      </c>
      <c r="F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4041.23</v>
      </c>
      <c r="G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4007.6</v>
      </c>
      <c r="H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3954.8199999999997</v>
      </c>
      <c r="I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4082.18</v>
      </c>
      <c r="J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3952.16</v>
      </c>
      <c r="K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4021.17</v>
      </c>
      <c r="L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3980.2</v>
      </c>
      <c r="M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3967.6</v>
      </c>
      <c r="N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3957.48</v>
      </c>
      <c r="O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3948.67</v>
      </c>
      <c r="P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3947.93</v>
      </c>
      <c r="Q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3955.37</v>
      </c>
      <c r="R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3955.3999999999996</v>
      </c>
      <c r="S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3978.8599999999997</v>
      </c>
      <c r="T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3937.42</v>
      </c>
      <c r="U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3970.74</v>
      </c>
      <c r="V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3970.69</v>
      </c>
      <c r="W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4046.1</v>
      </c>
      <c r="X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4176.78</v>
      </c>
      <c r="Y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4011.91</v>
      </c>
    </row>
    <row r="482" spans="1:25" x14ac:dyDescent="0.2">
      <c r="A482" s="78">
        <f t="shared" si="15"/>
        <v>42815</v>
      </c>
      <c r="B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3920.43</v>
      </c>
      <c r="C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3953.36</v>
      </c>
      <c r="D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3991</v>
      </c>
      <c r="E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4006.91</v>
      </c>
      <c r="F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4006.7799999999997</v>
      </c>
      <c r="G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4006.9</v>
      </c>
      <c r="H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3919.4700000000003</v>
      </c>
      <c r="I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4082.1</v>
      </c>
      <c r="J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3951.9</v>
      </c>
      <c r="K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4021.49</v>
      </c>
      <c r="L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3980.6099999999997</v>
      </c>
      <c r="M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3969.5299999999997</v>
      </c>
      <c r="N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3959.73</v>
      </c>
      <c r="O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3950.83</v>
      </c>
      <c r="P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3949.47</v>
      </c>
      <c r="Q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3957.54</v>
      </c>
      <c r="R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3957.75</v>
      </c>
      <c r="S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3981.64</v>
      </c>
      <c r="T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3939.37</v>
      </c>
      <c r="U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3972.21</v>
      </c>
      <c r="V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3971.89</v>
      </c>
      <c r="W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4048.31</v>
      </c>
      <c r="X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4203.6900000000005</v>
      </c>
      <c r="Y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4026.83</v>
      </c>
    </row>
    <row r="483" spans="1:25" x14ac:dyDescent="0.2">
      <c r="A483" s="78">
        <f t="shared" si="15"/>
        <v>42816</v>
      </c>
      <c r="B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3921.44</v>
      </c>
      <c r="C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3952.9</v>
      </c>
      <c r="D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4006.46</v>
      </c>
      <c r="E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4031.5699999999997</v>
      </c>
      <c r="F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4031.5699999999997</v>
      </c>
      <c r="G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4006.65</v>
      </c>
      <c r="H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3953.77</v>
      </c>
      <c r="I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4080.73</v>
      </c>
      <c r="J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3951.83</v>
      </c>
      <c r="K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4022.08</v>
      </c>
      <c r="L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3981.01</v>
      </c>
      <c r="M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3973.68</v>
      </c>
      <c r="N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3956.5699999999997</v>
      </c>
      <c r="O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3948.25</v>
      </c>
      <c r="P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3947.97</v>
      </c>
      <c r="Q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3955.98</v>
      </c>
      <c r="R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3955.81</v>
      </c>
      <c r="S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3979.55</v>
      </c>
      <c r="T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3937.83</v>
      </c>
      <c r="U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3969.3</v>
      </c>
      <c r="V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3969.67</v>
      </c>
      <c r="W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4042.46</v>
      </c>
      <c r="X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4184.6099999999997</v>
      </c>
      <c r="Y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3991.47</v>
      </c>
    </row>
    <row r="484" spans="1:25" x14ac:dyDescent="0.2">
      <c r="A484" s="78">
        <f t="shared" si="15"/>
        <v>42817</v>
      </c>
      <c r="B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3905.95</v>
      </c>
      <c r="C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3975.88</v>
      </c>
      <c r="D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4007.13</v>
      </c>
      <c r="E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4031.96</v>
      </c>
      <c r="F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4031.96</v>
      </c>
      <c r="G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4006.95</v>
      </c>
      <c r="H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3954.04</v>
      </c>
      <c r="I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4081.95</v>
      </c>
      <c r="J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3952.05</v>
      </c>
      <c r="K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4021.81</v>
      </c>
      <c r="L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3980.9700000000003</v>
      </c>
      <c r="M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3929.75</v>
      </c>
      <c r="N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3930.31</v>
      </c>
      <c r="O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3930.31</v>
      </c>
      <c r="P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3930.25</v>
      </c>
      <c r="Q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3953.68</v>
      </c>
      <c r="R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3953.44</v>
      </c>
      <c r="S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3974.65</v>
      </c>
      <c r="T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3936.71</v>
      </c>
      <c r="U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3968.7999999999997</v>
      </c>
      <c r="V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3969.8199999999997</v>
      </c>
      <c r="W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4036.31</v>
      </c>
      <c r="X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4156.5600000000004</v>
      </c>
      <c r="Y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4021.5</v>
      </c>
    </row>
    <row r="485" spans="1:25" x14ac:dyDescent="0.2">
      <c r="A485" s="78">
        <f t="shared" si="15"/>
        <v>42818</v>
      </c>
      <c r="B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3906.15</v>
      </c>
      <c r="C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3991.52</v>
      </c>
      <c r="D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4024.08</v>
      </c>
      <c r="E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4058.83</v>
      </c>
      <c r="F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4058.75</v>
      </c>
      <c r="G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4007.36</v>
      </c>
      <c r="H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3954.04</v>
      </c>
      <c r="I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4081.93</v>
      </c>
      <c r="J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3985.29</v>
      </c>
      <c r="K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4086.27</v>
      </c>
      <c r="L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4022.05</v>
      </c>
      <c r="M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3913.57</v>
      </c>
      <c r="N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3913.69</v>
      </c>
      <c r="O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3913.61</v>
      </c>
      <c r="P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3913.63</v>
      </c>
      <c r="Q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3913.4</v>
      </c>
      <c r="R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3953.24</v>
      </c>
      <c r="S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3976.48</v>
      </c>
      <c r="T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3937.56</v>
      </c>
      <c r="U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3973.99</v>
      </c>
      <c r="V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3971.43</v>
      </c>
      <c r="W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4043.14</v>
      </c>
      <c r="X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4181.1400000000003</v>
      </c>
      <c r="Y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4021.2</v>
      </c>
    </row>
    <row r="486" spans="1:25" x14ac:dyDescent="0.2">
      <c r="A486" s="78">
        <f t="shared" si="15"/>
        <v>42819</v>
      </c>
      <c r="B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3902.39</v>
      </c>
      <c r="C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3998.3199999999997</v>
      </c>
      <c r="D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4016.38</v>
      </c>
      <c r="E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4025.5299999999997</v>
      </c>
      <c r="F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4025.44</v>
      </c>
      <c r="G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3997.77</v>
      </c>
      <c r="H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3980.65</v>
      </c>
      <c r="I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3934.4</v>
      </c>
      <c r="J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3967.49</v>
      </c>
      <c r="K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4008.88</v>
      </c>
      <c r="L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3974.3199999999997</v>
      </c>
      <c r="M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3974.0699999999997</v>
      </c>
      <c r="N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3973.79</v>
      </c>
      <c r="O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4148.9400000000005</v>
      </c>
      <c r="P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4144.82</v>
      </c>
      <c r="Q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4117</v>
      </c>
      <c r="R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4009.15</v>
      </c>
      <c r="S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3950.7599999999998</v>
      </c>
      <c r="T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4090.47</v>
      </c>
      <c r="U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4193.59</v>
      </c>
      <c r="V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4129.45</v>
      </c>
      <c r="W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4058.1</v>
      </c>
      <c r="X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3912.04</v>
      </c>
      <c r="Y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4064.0299999999997</v>
      </c>
    </row>
    <row r="487" spans="1:25" x14ac:dyDescent="0.2">
      <c r="A487" s="78">
        <f t="shared" si="15"/>
        <v>42820</v>
      </c>
      <c r="B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3902.12</v>
      </c>
      <c r="C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3980.38</v>
      </c>
      <c r="D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4025.5</v>
      </c>
      <c r="E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4025.5</v>
      </c>
      <c r="F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4025.3599999999997</v>
      </c>
      <c r="G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3997.93</v>
      </c>
      <c r="H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3939.41</v>
      </c>
      <c r="I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3909.71</v>
      </c>
      <c r="J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3946.36</v>
      </c>
      <c r="K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4027.27</v>
      </c>
      <c r="L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4037.58</v>
      </c>
      <c r="M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4037.3</v>
      </c>
      <c r="N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4066.29</v>
      </c>
      <c r="O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4097.84</v>
      </c>
      <c r="P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4040.99</v>
      </c>
      <c r="Q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4032.3</v>
      </c>
      <c r="R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4118.74</v>
      </c>
      <c r="S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3991</v>
      </c>
      <c r="T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3979.0099999999998</v>
      </c>
      <c r="U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4112.8500000000004</v>
      </c>
      <c r="V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4075.92</v>
      </c>
      <c r="W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4005.48</v>
      </c>
      <c r="X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3949.6499999999996</v>
      </c>
      <c r="Y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3995.1</v>
      </c>
    </row>
    <row r="488" spans="1:25" x14ac:dyDescent="0.2">
      <c r="A488" s="78">
        <f t="shared" si="15"/>
        <v>42821</v>
      </c>
      <c r="B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3906.0299999999997</v>
      </c>
      <c r="C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3991.24</v>
      </c>
      <c r="D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4023.93</v>
      </c>
      <c r="E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4058.7799999999997</v>
      </c>
      <c r="F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4058.95</v>
      </c>
      <c r="G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4032.26</v>
      </c>
      <c r="H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3976.51</v>
      </c>
      <c r="I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4098.7700000000004</v>
      </c>
      <c r="J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4005.67</v>
      </c>
      <c r="K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4115.25</v>
      </c>
      <c r="L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4066.37</v>
      </c>
      <c r="M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3914.73</v>
      </c>
      <c r="N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3921.43</v>
      </c>
      <c r="O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3921.29</v>
      </c>
      <c r="P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3914.95</v>
      </c>
      <c r="Q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3915.22</v>
      </c>
      <c r="R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3957.94</v>
      </c>
      <c r="S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3973.7599999999998</v>
      </c>
      <c r="T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3940.5099999999998</v>
      </c>
      <c r="U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3971.58</v>
      </c>
      <c r="V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3973.13</v>
      </c>
      <c r="W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4021.2200000000003</v>
      </c>
      <c r="X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4151.34</v>
      </c>
      <c r="Y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3984.0699999999997</v>
      </c>
    </row>
    <row r="489" spans="1:25" x14ac:dyDescent="0.2">
      <c r="A489" s="78">
        <f t="shared" si="15"/>
        <v>42822</v>
      </c>
      <c r="B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3930.96</v>
      </c>
      <c r="C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3946.41</v>
      </c>
      <c r="D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3975.7200000000003</v>
      </c>
      <c r="E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3990.99</v>
      </c>
      <c r="F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3991.08</v>
      </c>
      <c r="G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3975.77</v>
      </c>
      <c r="H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3919.12</v>
      </c>
      <c r="I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4081.73</v>
      </c>
      <c r="J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3951.65</v>
      </c>
      <c r="K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4046.73</v>
      </c>
      <c r="L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4020.74</v>
      </c>
      <c r="M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3959.64</v>
      </c>
      <c r="N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3933.7599999999998</v>
      </c>
      <c r="O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3934.27</v>
      </c>
      <c r="P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3916.42</v>
      </c>
      <c r="Q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3916.54</v>
      </c>
      <c r="R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3960.19</v>
      </c>
      <c r="S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3960.02</v>
      </c>
      <c r="T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3942.23</v>
      </c>
      <c r="U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3973.31</v>
      </c>
      <c r="V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3973.75</v>
      </c>
      <c r="W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4020.91</v>
      </c>
      <c r="X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4175.45</v>
      </c>
      <c r="Y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4016.93</v>
      </c>
    </row>
    <row r="490" spans="1:25" x14ac:dyDescent="0.2">
      <c r="A490" s="78">
        <f t="shared" si="15"/>
        <v>42823</v>
      </c>
      <c r="B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3918.98</v>
      </c>
      <c r="C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3991.25</v>
      </c>
      <c r="D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3975.86</v>
      </c>
      <c r="E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4007.39</v>
      </c>
      <c r="F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4007.52</v>
      </c>
      <c r="G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3991.6499999999996</v>
      </c>
      <c r="H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3947.5499999999997</v>
      </c>
      <c r="I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4144.3599999999997</v>
      </c>
      <c r="J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3952.65</v>
      </c>
      <c r="K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4047.85</v>
      </c>
      <c r="L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4022.13</v>
      </c>
      <c r="M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3963.27</v>
      </c>
      <c r="N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3935.13</v>
      </c>
      <c r="O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3915.4</v>
      </c>
      <c r="P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3927.12</v>
      </c>
      <c r="Q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3927.0299999999997</v>
      </c>
      <c r="R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3915.12</v>
      </c>
      <c r="S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3915.56</v>
      </c>
      <c r="T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3944.98</v>
      </c>
      <c r="U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3954.12</v>
      </c>
      <c r="V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3976.05</v>
      </c>
      <c r="W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3962.48</v>
      </c>
      <c r="X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4175.82</v>
      </c>
      <c r="Y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4026.6099999999997</v>
      </c>
    </row>
    <row r="491" spans="1:25" x14ac:dyDescent="0.2">
      <c r="A491" s="78">
        <f t="shared" si="15"/>
        <v>42824</v>
      </c>
      <c r="B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3918.34</v>
      </c>
      <c r="C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3946.12</v>
      </c>
      <c r="D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3991.1099999999997</v>
      </c>
      <c r="E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4007.1099999999997</v>
      </c>
      <c r="F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4007.38</v>
      </c>
      <c r="G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3991.23</v>
      </c>
      <c r="H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3947.01</v>
      </c>
      <c r="I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4064.08</v>
      </c>
      <c r="J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3977.67</v>
      </c>
      <c r="K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4056.17</v>
      </c>
      <c r="L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4047.21</v>
      </c>
      <c r="M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3916.11</v>
      </c>
      <c r="N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3915.12</v>
      </c>
      <c r="O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3920.61</v>
      </c>
      <c r="P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3950.75</v>
      </c>
      <c r="Q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3949.97</v>
      </c>
      <c r="R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3962.8199999999997</v>
      </c>
      <c r="S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3962.69</v>
      </c>
      <c r="T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4011.5699999999997</v>
      </c>
      <c r="U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3943.2599999999998</v>
      </c>
      <c r="V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3908.14</v>
      </c>
      <c r="W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3962.81</v>
      </c>
      <c r="X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4152.2700000000004</v>
      </c>
      <c r="Y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3975.66</v>
      </c>
    </row>
    <row r="492" spans="1:25" x14ac:dyDescent="0.2">
      <c r="A492" s="78">
        <f t="shared" si="15"/>
        <v>42825</v>
      </c>
      <c r="B492" s="135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3932.22</v>
      </c>
      <c r="C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3975.8199999999997</v>
      </c>
      <c r="D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4007.31</v>
      </c>
      <c r="E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4023.69</v>
      </c>
      <c r="F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4032.4</v>
      </c>
      <c r="G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4032.42</v>
      </c>
      <c r="H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3976.6099999999997</v>
      </c>
      <c r="I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4098.59</v>
      </c>
      <c r="J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3977.15</v>
      </c>
      <c r="K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4064.0699999999997</v>
      </c>
      <c r="L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3978.91</v>
      </c>
      <c r="M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3982.91</v>
      </c>
      <c r="N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3972.7599999999998</v>
      </c>
      <c r="O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3972.89</v>
      </c>
      <c r="P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3964.27</v>
      </c>
      <c r="Q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3963.24</v>
      </c>
      <c r="R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3956.65</v>
      </c>
      <c r="S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3955.74</v>
      </c>
      <c r="T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3923.58</v>
      </c>
      <c r="U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3940.47</v>
      </c>
      <c r="V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3908.25</v>
      </c>
      <c r="W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4042.4700000000003</v>
      </c>
      <c r="X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4169.08</v>
      </c>
      <c r="Y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4026.0299999999997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5" t="s">
        <v>48</v>
      </c>
      <c r="B495" s="186" t="s">
        <v>121</v>
      </c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8"/>
    </row>
    <row r="496" spans="1:25" ht="12.75" x14ac:dyDescent="0.2">
      <c r="A496" s="176"/>
      <c r="B496" s="189"/>
      <c r="C496" s="190"/>
      <c r="D496" s="190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1"/>
    </row>
    <row r="497" spans="1:27" s="111" customFormat="1" ht="12.75" customHeight="1" x14ac:dyDescent="0.2">
      <c r="A497" s="176"/>
      <c r="B497" s="178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0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7" s="111" customFormat="1" ht="11.25" customHeight="1" x14ac:dyDescent="0.2">
      <c r="A498" s="177"/>
      <c r="B498" s="179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1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7" ht="15.75" customHeight="1" x14ac:dyDescent="0.2">
      <c r="A499" s="78">
        <f>A462</f>
        <v>42795</v>
      </c>
      <c r="B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3970.25</v>
      </c>
      <c r="C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3907.21</v>
      </c>
      <c r="D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3890.26</v>
      </c>
      <c r="E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3901.52</v>
      </c>
      <c r="F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3915.67</v>
      </c>
      <c r="G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3889.63</v>
      </c>
      <c r="H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3928.0299999999997</v>
      </c>
      <c r="I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3946.5</v>
      </c>
      <c r="J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3887.42</v>
      </c>
      <c r="K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3932.04</v>
      </c>
      <c r="L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3904.43</v>
      </c>
      <c r="M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3959.21</v>
      </c>
      <c r="N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3955.36</v>
      </c>
      <c r="O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3955.0699999999997</v>
      </c>
      <c r="P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3921.68</v>
      </c>
      <c r="Q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3919.84</v>
      </c>
      <c r="R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3968.96</v>
      </c>
      <c r="S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4012.3599999999997</v>
      </c>
      <c r="T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4109.25</v>
      </c>
      <c r="U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4117.33</v>
      </c>
      <c r="V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4103.22</v>
      </c>
      <c r="W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4149.07</v>
      </c>
      <c r="X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4302.1100000000006</v>
      </c>
      <c r="Y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4150.83</v>
      </c>
      <c r="AA499" s="79"/>
    </row>
    <row r="500" spans="1:27" x14ac:dyDescent="0.2">
      <c r="A500" s="78">
        <f>A499+1</f>
        <v>42796</v>
      </c>
      <c r="B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3911.71</v>
      </c>
      <c r="C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3905.95</v>
      </c>
      <c r="D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3911.38</v>
      </c>
      <c r="E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3911.45</v>
      </c>
      <c r="F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3911.95</v>
      </c>
      <c r="G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3892.19</v>
      </c>
      <c r="H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3911.0499999999997</v>
      </c>
      <c r="I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3982.35</v>
      </c>
      <c r="J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3901.3199999999997</v>
      </c>
      <c r="K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3957.33</v>
      </c>
      <c r="L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3957.49</v>
      </c>
      <c r="M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3968.68</v>
      </c>
      <c r="N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3907.63</v>
      </c>
      <c r="O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3891.55</v>
      </c>
      <c r="P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3895.42</v>
      </c>
      <c r="Q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3895.26</v>
      </c>
      <c r="R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3907.56</v>
      </c>
      <c r="S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3906.48</v>
      </c>
      <c r="T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3996.59</v>
      </c>
      <c r="U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3964.24</v>
      </c>
      <c r="V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3947.43</v>
      </c>
      <c r="W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4045.91</v>
      </c>
      <c r="X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4184.42</v>
      </c>
      <c r="Y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4032.2200000000003</v>
      </c>
    </row>
    <row r="501" spans="1:27" x14ac:dyDescent="0.2">
      <c r="A501" s="78">
        <f t="shared" ref="A501:A529" si="16">A500+1</f>
        <v>42797</v>
      </c>
      <c r="B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3925.2599999999998</v>
      </c>
      <c r="C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3918.23</v>
      </c>
      <c r="D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3960.96</v>
      </c>
      <c r="E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3961</v>
      </c>
      <c r="F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3961.63</v>
      </c>
      <c r="G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3918.88</v>
      </c>
      <c r="H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3918.87</v>
      </c>
      <c r="I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3975.73</v>
      </c>
      <c r="J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3937.5099999999998</v>
      </c>
      <c r="K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4032.0299999999997</v>
      </c>
      <c r="L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4032.08</v>
      </c>
      <c r="M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3913.92</v>
      </c>
      <c r="N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3907.48</v>
      </c>
      <c r="O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3907.3</v>
      </c>
      <c r="P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3937.12</v>
      </c>
      <c r="Q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3937.05</v>
      </c>
      <c r="R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3936.7799999999997</v>
      </c>
      <c r="S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3912.1</v>
      </c>
      <c r="T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3950.02</v>
      </c>
      <c r="U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3970.7799999999997</v>
      </c>
      <c r="V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3960.64</v>
      </c>
      <c r="W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4037.67</v>
      </c>
      <c r="X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4186.43</v>
      </c>
      <c r="Y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4030.46</v>
      </c>
    </row>
    <row r="502" spans="1:27" x14ac:dyDescent="0.2">
      <c r="A502" s="78">
        <f t="shared" si="16"/>
        <v>42798</v>
      </c>
      <c r="B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3938.94</v>
      </c>
      <c r="C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3948.92</v>
      </c>
      <c r="D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3965.47</v>
      </c>
      <c r="E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3965.5299999999997</v>
      </c>
      <c r="F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3966.13</v>
      </c>
      <c r="G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3925.72</v>
      </c>
      <c r="H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3915.68</v>
      </c>
      <c r="I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3941.0099999999998</v>
      </c>
      <c r="J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4065.2799999999997</v>
      </c>
      <c r="K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3898.5</v>
      </c>
      <c r="L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3898.88</v>
      </c>
      <c r="M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3898.67</v>
      </c>
      <c r="N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3898.39</v>
      </c>
      <c r="O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4185.3600000000006</v>
      </c>
      <c r="P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4171.43</v>
      </c>
      <c r="Q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4158.45</v>
      </c>
      <c r="R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3927.59</v>
      </c>
      <c r="S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3890.45</v>
      </c>
      <c r="T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4127.2</v>
      </c>
      <c r="U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4215.82</v>
      </c>
      <c r="V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4159.59</v>
      </c>
      <c r="W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4048.07</v>
      </c>
      <c r="X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3933.51</v>
      </c>
      <c r="Y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4058.63</v>
      </c>
    </row>
    <row r="503" spans="1:27" x14ac:dyDescent="0.2">
      <c r="A503" s="78">
        <f t="shared" si="16"/>
        <v>42799</v>
      </c>
      <c r="B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3936.0699999999997</v>
      </c>
      <c r="C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3948.58</v>
      </c>
      <c r="D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3964.64</v>
      </c>
      <c r="E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3964.67</v>
      </c>
      <c r="F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3965.62</v>
      </c>
      <c r="G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3925.3</v>
      </c>
      <c r="H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3910.2599999999998</v>
      </c>
      <c r="I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3938.49</v>
      </c>
      <c r="J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4058.47</v>
      </c>
      <c r="K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3912.05</v>
      </c>
      <c r="L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3935.15</v>
      </c>
      <c r="M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3935.15</v>
      </c>
      <c r="N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3934.62</v>
      </c>
      <c r="O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4104.3500000000004</v>
      </c>
      <c r="P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4070.48</v>
      </c>
      <c r="Q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4067.33</v>
      </c>
      <c r="R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3975.22</v>
      </c>
      <c r="S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3898.62</v>
      </c>
      <c r="T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4052.59</v>
      </c>
      <c r="U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4140.68</v>
      </c>
      <c r="V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4095.84</v>
      </c>
      <c r="W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4016.9</v>
      </c>
      <c r="X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3893.23</v>
      </c>
      <c r="Y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4031.33</v>
      </c>
    </row>
    <row r="504" spans="1:27" x14ac:dyDescent="0.2">
      <c r="A504" s="78">
        <f t="shared" si="16"/>
        <v>42800</v>
      </c>
      <c r="B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3908</v>
      </c>
      <c r="C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3945.84</v>
      </c>
      <c r="D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3991.44</v>
      </c>
      <c r="E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4007.46</v>
      </c>
      <c r="F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3991.04</v>
      </c>
      <c r="G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3961.21</v>
      </c>
      <c r="H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3892.52</v>
      </c>
      <c r="I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4032.7799999999997</v>
      </c>
      <c r="J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3949.68</v>
      </c>
      <c r="K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4030.71</v>
      </c>
      <c r="L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4030.87</v>
      </c>
      <c r="M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3953.74</v>
      </c>
      <c r="N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3954.5099999999998</v>
      </c>
      <c r="O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3954.11</v>
      </c>
      <c r="P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3937.25</v>
      </c>
      <c r="Q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3919.89</v>
      </c>
      <c r="R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3889.21</v>
      </c>
      <c r="S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3910.76</v>
      </c>
      <c r="T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3960.22</v>
      </c>
      <c r="U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3982.19</v>
      </c>
      <c r="V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3957.06</v>
      </c>
      <c r="W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4037.77</v>
      </c>
      <c r="X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4190.91</v>
      </c>
      <c r="Y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4027.81</v>
      </c>
    </row>
    <row r="505" spans="1:27" x14ac:dyDescent="0.2">
      <c r="A505" s="78">
        <f t="shared" si="16"/>
        <v>42801</v>
      </c>
      <c r="B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3907.32</v>
      </c>
      <c r="C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3946.3</v>
      </c>
      <c r="D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3991.83</v>
      </c>
      <c r="E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4007.95</v>
      </c>
      <c r="F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3991.76</v>
      </c>
      <c r="G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3961.18</v>
      </c>
      <c r="H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3905.94</v>
      </c>
      <c r="I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4081.59</v>
      </c>
      <c r="J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3990.35</v>
      </c>
      <c r="K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4097.8900000000003</v>
      </c>
      <c r="L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4049.59</v>
      </c>
      <c r="M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3907.35</v>
      </c>
      <c r="N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3906.87</v>
      </c>
      <c r="O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3906.5</v>
      </c>
      <c r="P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3906.39</v>
      </c>
      <c r="Q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3906.47</v>
      </c>
      <c r="R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3889.26</v>
      </c>
      <c r="S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3922.37</v>
      </c>
      <c r="T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3932.79</v>
      </c>
      <c r="U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3969.35</v>
      </c>
      <c r="V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3934.1099999999997</v>
      </c>
      <c r="W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4005.69</v>
      </c>
      <c r="X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4184.8100000000004</v>
      </c>
      <c r="Y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3993.45</v>
      </c>
    </row>
    <row r="506" spans="1:27" x14ac:dyDescent="0.2">
      <c r="A506" s="78">
        <f t="shared" si="16"/>
        <v>42802</v>
      </c>
      <c r="B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3888.51</v>
      </c>
      <c r="C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3965.37</v>
      </c>
      <c r="D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4038.23</v>
      </c>
      <c r="E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4038.06</v>
      </c>
      <c r="F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4037.99</v>
      </c>
      <c r="G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4009.68</v>
      </c>
      <c r="H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3982.6099999999997</v>
      </c>
      <c r="I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3949.45</v>
      </c>
      <c r="J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3927.49</v>
      </c>
      <c r="K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4124.7</v>
      </c>
      <c r="L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4030.2799999999997</v>
      </c>
      <c r="M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4030.23</v>
      </c>
      <c r="N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4049.64</v>
      </c>
      <c r="O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4065.2999999999997</v>
      </c>
      <c r="P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4063.68</v>
      </c>
      <c r="Q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4102.09</v>
      </c>
      <c r="R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3902.65</v>
      </c>
      <c r="S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3937.61</v>
      </c>
      <c r="T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4023.2</v>
      </c>
      <c r="U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4122.08</v>
      </c>
      <c r="V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4092.1</v>
      </c>
      <c r="W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4008.2200000000003</v>
      </c>
      <c r="X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3897.25</v>
      </c>
      <c r="Y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4058.43</v>
      </c>
    </row>
    <row r="507" spans="1:27" x14ac:dyDescent="0.2">
      <c r="A507" s="78">
        <f t="shared" si="16"/>
        <v>42803</v>
      </c>
      <c r="B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3904.22</v>
      </c>
      <c r="C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3946.73</v>
      </c>
      <c r="D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3992.23</v>
      </c>
      <c r="E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4008.38</v>
      </c>
      <c r="F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4008.54</v>
      </c>
      <c r="G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3976.72</v>
      </c>
      <c r="H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3919.48</v>
      </c>
      <c r="I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4065.91</v>
      </c>
      <c r="J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3963.55</v>
      </c>
      <c r="K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4069.39</v>
      </c>
      <c r="L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4015.17</v>
      </c>
      <c r="M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3938</v>
      </c>
      <c r="N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3907.65</v>
      </c>
      <c r="O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3925.34</v>
      </c>
      <c r="P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3925.35</v>
      </c>
      <c r="Q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3937.64</v>
      </c>
      <c r="R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3937.94</v>
      </c>
      <c r="S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3927.73</v>
      </c>
      <c r="T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3898.11</v>
      </c>
      <c r="U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3949.68</v>
      </c>
      <c r="V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3893.49</v>
      </c>
      <c r="W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3984.9700000000003</v>
      </c>
      <c r="X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4138.45</v>
      </c>
      <c r="Y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3987.1099999999997</v>
      </c>
    </row>
    <row r="508" spans="1:27" x14ac:dyDescent="0.2">
      <c r="A508" s="78">
        <f t="shared" si="16"/>
        <v>42804</v>
      </c>
      <c r="B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3892.68</v>
      </c>
      <c r="C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3976.62</v>
      </c>
      <c r="D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3992.42</v>
      </c>
      <c r="E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4008.5299999999997</v>
      </c>
      <c r="F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4008.6499999999996</v>
      </c>
      <c r="G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3976.92</v>
      </c>
      <c r="H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3919.08</v>
      </c>
      <c r="I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4064.8</v>
      </c>
      <c r="J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3963.0299999999997</v>
      </c>
      <c r="K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4031.26</v>
      </c>
      <c r="L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4005.42</v>
      </c>
      <c r="M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3915.87</v>
      </c>
      <c r="N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3912.98</v>
      </c>
      <c r="O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3924.7200000000003</v>
      </c>
      <c r="P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3924.71</v>
      </c>
      <c r="Q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3937.06</v>
      </c>
      <c r="R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3907.0299999999997</v>
      </c>
      <c r="S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3935.84</v>
      </c>
      <c r="T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3920.13</v>
      </c>
      <c r="U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3969.65</v>
      </c>
      <c r="V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3952.35</v>
      </c>
      <c r="W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4000.5699999999997</v>
      </c>
      <c r="X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4153.7299999999996</v>
      </c>
      <c r="Y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4014.34</v>
      </c>
    </row>
    <row r="509" spans="1:27" x14ac:dyDescent="0.2">
      <c r="A509" s="78">
        <f t="shared" si="16"/>
        <v>42805</v>
      </c>
      <c r="B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3931.98</v>
      </c>
      <c r="C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3932.97</v>
      </c>
      <c r="D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3965.39</v>
      </c>
      <c r="E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3965.23</v>
      </c>
      <c r="F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3982.29</v>
      </c>
      <c r="G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3965.09</v>
      </c>
      <c r="H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3917.31</v>
      </c>
      <c r="I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3935.91</v>
      </c>
      <c r="J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4072.74</v>
      </c>
      <c r="K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3934.39</v>
      </c>
      <c r="L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3934.56</v>
      </c>
      <c r="M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3934.46</v>
      </c>
      <c r="N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3975.0099999999998</v>
      </c>
      <c r="O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4112.37</v>
      </c>
      <c r="P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4072.16</v>
      </c>
      <c r="Q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4071.45</v>
      </c>
      <c r="R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4069.1</v>
      </c>
      <c r="S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3976.72</v>
      </c>
      <c r="T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4022.93</v>
      </c>
      <c r="U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4103.74</v>
      </c>
      <c r="V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4079.5299999999997</v>
      </c>
      <c r="W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3987.5</v>
      </c>
      <c r="X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3897.0299999999997</v>
      </c>
      <c r="Y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4031.72</v>
      </c>
    </row>
    <row r="510" spans="1:27" x14ac:dyDescent="0.2">
      <c r="A510" s="78">
        <f t="shared" si="16"/>
        <v>42806</v>
      </c>
      <c r="B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3932.54</v>
      </c>
      <c r="C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3933.02</v>
      </c>
      <c r="D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3965.31</v>
      </c>
      <c r="E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3965.34</v>
      </c>
      <c r="F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3982.42</v>
      </c>
      <c r="G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3965.27</v>
      </c>
      <c r="H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3917.19</v>
      </c>
      <c r="I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3925.39</v>
      </c>
      <c r="J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3981.88</v>
      </c>
      <c r="K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4049.09</v>
      </c>
      <c r="L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4011.09</v>
      </c>
      <c r="M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3993.05</v>
      </c>
      <c r="N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4020.48</v>
      </c>
      <c r="O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4079.46</v>
      </c>
      <c r="P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4058.7799999999997</v>
      </c>
      <c r="Q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4055.35</v>
      </c>
      <c r="R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4070.42</v>
      </c>
      <c r="S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3977.24</v>
      </c>
      <c r="T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4023.69</v>
      </c>
      <c r="U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4101.4799999999996</v>
      </c>
      <c r="V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4079.19</v>
      </c>
      <c r="W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3986.35</v>
      </c>
      <c r="X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3911.54</v>
      </c>
      <c r="Y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4031.95</v>
      </c>
    </row>
    <row r="511" spans="1:27" x14ac:dyDescent="0.2">
      <c r="A511" s="78">
        <f t="shared" si="16"/>
        <v>42807</v>
      </c>
      <c r="B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3892.19</v>
      </c>
      <c r="C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3946.3199999999997</v>
      </c>
      <c r="D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3991.76</v>
      </c>
      <c r="E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4008.06</v>
      </c>
      <c r="F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4007.5499999999997</v>
      </c>
      <c r="G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3975.75</v>
      </c>
      <c r="H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3939.24</v>
      </c>
      <c r="I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4064.27</v>
      </c>
      <c r="J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3948.99</v>
      </c>
      <c r="K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4004.35</v>
      </c>
      <c r="L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3979.91</v>
      </c>
      <c r="M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3952.14</v>
      </c>
      <c r="N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3889.34</v>
      </c>
      <c r="O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3906.35</v>
      </c>
      <c r="P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3924.13</v>
      </c>
      <c r="Q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3923.92</v>
      </c>
      <c r="R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3923.92</v>
      </c>
      <c r="S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3917.89</v>
      </c>
      <c r="T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3897.1</v>
      </c>
      <c r="U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3978.34</v>
      </c>
      <c r="V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3957.72</v>
      </c>
      <c r="W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4008.13</v>
      </c>
      <c r="X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4172.87</v>
      </c>
      <c r="Y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4020.8199999999997</v>
      </c>
    </row>
    <row r="512" spans="1:27" x14ac:dyDescent="0.2">
      <c r="A512" s="78">
        <f t="shared" si="16"/>
        <v>42808</v>
      </c>
      <c r="B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3908.3599999999997</v>
      </c>
      <c r="C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3946.02</v>
      </c>
      <c r="D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3991.34</v>
      </c>
      <c r="E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4007.66</v>
      </c>
      <c r="F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4007.59</v>
      </c>
      <c r="G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3991.93</v>
      </c>
      <c r="H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3940.3</v>
      </c>
      <c r="I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4081.89</v>
      </c>
      <c r="J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3949.83</v>
      </c>
      <c r="K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4049.55</v>
      </c>
      <c r="L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4005.49</v>
      </c>
      <c r="M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3941.15</v>
      </c>
      <c r="N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3890.23</v>
      </c>
      <c r="O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3890.13</v>
      </c>
      <c r="P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3901.48</v>
      </c>
      <c r="Q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3912.84</v>
      </c>
      <c r="R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3913.35</v>
      </c>
      <c r="S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3891.5</v>
      </c>
      <c r="T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3893.5</v>
      </c>
      <c r="U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3964.58</v>
      </c>
      <c r="V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3948.16</v>
      </c>
      <c r="W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4006.85</v>
      </c>
      <c r="X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4155.87</v>
      </c>
      <c r="Y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4016.7599999999998</v>
      </c>
    </row>
    <row r="513" spans="1:25" x14ac:dyDescent="0.2">
      <c r="A513" s="78">
        <f t="shared" si="16"/>
        <v>42809</v>
      </c>
      <c r="B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3891.87</v>
      </c>
      <c r="C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3945.7</v>
      </c>
      <c r="D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3990.93</v>
      </c>
      <c r="E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4023.81</v>
      </c>
      <c r="F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4023.98</v>
      </c>
      <c r="G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3991.08</v>
      </c>
      <c r="H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3939.67</v>
      </c>
      <c r="I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4098.5599999999995</v>
      </c>
      <c r="J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3975.83</v>
      </c>
      <c r="K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4048.55</v>
      </c>
      <c r="L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3980.3</v>
      </c>
      <c r="M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3965.0099999999998</v>
      </c>
      <c r="N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3941.09</v>
      </c>
      <c r="O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3941.29</v>
      </c>
      <c r="P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3941</v>
      </c>
      <c r="Q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3940.91</v>
      </c>
      <c r="R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3939.0699999999997</v>
      </c>
      <c r="S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3957.7999999999997</v>
      </c>
      <c r="T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3949.66</v>
      </c>
      <c r="U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3970.13</v>
      </c>
      <c r="V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3952.06</v>
      </c>
      <c r="W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4009.62</v>
      </c>
      <c r="X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4160.53</v>
      </c>
      <c r="Y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4019.22</v>
      </c>
    </row>
    <row r="514" spans="1:25" x14ac:dyDescent="0.2">
      <c r="A514" s="78">
        <f t="shared" si="16"/>
        <v>42810</v>
      </c>
      <c r="B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3891.41</v>
      </c>
      <c r="C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3959.9</v>
      </c>
      <c r="D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3990.6</v>
      </c>
      <c r="E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4023.74</v>
      </c>
      <c r="F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4023.67</v>
      </c>
      <c r="G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3990.9</v>
      </c>
      <c r="H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3938.77</v>
      </c>
      <c r="I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4064.46</v>
      </c>
      <c r="J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3924.64</v>
      </c>
      <c r="K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4004.62</v>
      </c>
      <c r="L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3979.83</v>
      </c>
      <c r="M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3968.31</v>
      </c>
      <c r="N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3943.95</v>
      </c>
      <c r="O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3943.27</v>
      </c>
      <c r="P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3942.36</v>
      </c>
      <c r="Q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3942.17</v>
      </c>
      <c r="R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3936.82</v>
      </c>
      <c r="S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3954.74</v>
      </c>
      <c r="T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3952.4</v>
      </c>
      <c r="U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3990.63</v>
      </c>
      <c r="V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3950.59</v>
      </c>
      <c r="W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3997.67</v>
      </c>
      <c r="X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4162.43</v>
      </c>
      <c r="Y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3999</v>
      </c>
    </row>
    <row r="515" spans="1:25" x14ac:dyDescent="0.2">
      <c r="A515" s="78">
        <f t="shared" si="16"/>
        <v>42811</v>
      </c>
      <c r="B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3891.92</v>
      </c>
      <c r="C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3959.77</v>
      </c>
      <c r="D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4015.11</v>
      </c>
      <c r="E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4023.5299999999997</v>
      </c>
      <c r="F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4023.3599999999997</v>
      </c>
      <c r="G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3990.1</v>
      </c>
      <c r="H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3938.89</v>
      </c>
      <c r="I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4063.7799999999997</v>
      </c>
      <c r="J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3936.9700000000003</v>
      </c>
      <c r="K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4004.79</v>
      </c>
      <c r="L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3980.31</v>
      </c>
      <c r="M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3970.0099999999998</v>
      </c>
      <c r="N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3944.09</v>
      </c>
      <c r="O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3943.81</v>
      </c>
      <c r="P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3942.17</v>
      </c>
      <c r="Q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3940.58</v>
      </c>
      <c r="R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3940.3599999999997</v>
      </c>
      <c r="S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3964.25</v>
      </c>
      <c r="T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3921.54</v>
      </c>
      <c r="U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3952.66</v>
      </c>
      <c r="V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3953.96</v>
      </c>
      <c r="W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4016.02</v>
      </c>
      <c r="X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4158.18</v>
      </c>
      <c r="Y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3995.86</v>
      </c>
    </row>
    <row r="516" spans="1:25" x14ac:dyDescent="0.2">
      <c r="A516" s="78">
        <f t="shared" si="16"/>
        <v>42812</v>
      </c>
      <c r="B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3905.17</v>
      </c>
      <c r="C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3948.3599999999997</v>
      </c>
      <c r="D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4009.34</v>
      </c>
      <c r="E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4009.4</v>
      </c>
      <c r="F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4009.04</v>
      </c>
      <c r="G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3982.5299999999997</v>
      </c>
      <c r="H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3925.36</v>
      </c>
      <c r="I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3888.92</v>
      </c>
      <c r="J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3933.08</v>
      </c>
      <c r="K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3958.89</v>
      </c>
      <c r="L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3935.3</v>
      </c>
      <c r="M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3912.39</v>
      </c>
      <c r="N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3912.4700000000003</v>
      </c>
      <c r="O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4107.0600000000004</v>
      </c>
      <c r="P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4105.2699999999995</v>
      </c>
      <c r="Q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4091.25</v>
      </c>
      <c r="R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3977.36</v>
      </c>
      <c r="S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3899.21</v>
      </c>
      <c r="T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4062.87</v>
      </c>
      <c r="U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4132.91</v>
      </c>
      <c r="V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4094.46</v>
      </c>
      <c r="W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4027.5699999999997</v>
      </c>
      <c r="X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3915.38</v>
      </c>
      <c r="Y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4041.38</v>
      </c>
    </row>
    <row r="517" spans="1:25" x14ac:dyDescent="0.2">
      <c r="A517" s="78">
        <f t="shared" si="16"/>
        <v>42813</v>
      </c>
      <c r="B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3917.44</v>
      </c>
      <c r="C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3948.75</v>
      </c>
      <c r="D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3965.09</v>
      </c>
      <c r="E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4009.2799999999997</v>
      </c>
      <c r="F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4009.31</v>
      </c>
      <c r="G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3982.12</v>
      </c>
      <c r="H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3965.39</v>
      </c>
      <c r="I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3925.65</v>
      </c>
      <c r="J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3929.3999999999996</v>
      </c>
      <c r="K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3993.4</v>
      </c>
      <c r="L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3959.68</v>
      </c>
      <c r="M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3959.8199999999997</v>
      </c>
      <c r="N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3959.5299999999997</v>
      </c>
      <c r="O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4071.13</v>
      </c>
      <c r="P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4070.85</v>
      </c>
      <c r="Q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4052.83</v>
      </c>
      <c r="R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3992.79</v>
      </c>
      <c r="S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3936.02</v>
      </c>
      <c r="T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4052.05</v>
      </c>
      <c r="U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4147.76</v>
      </c>
      <c r="V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4092.64</v>
      </c>
      <c r="W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4035.0299999999997</v>
      </c>
      <c r="X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3898.56</v>
      </c>
      <c r="Y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4022.2</v>
      </c>
    </row>
    <row r="518" spans="1:25" x14ac:dyDescent="0.2">
      <c r="A518" s="78">
        <f t="shared" si="16"/>
        <v>42814</v>
      </c>
      <c r="B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3905.14</v>
      </c>
      <c r="C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3976.37</v>
      </c>
      <c r="D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4016.44</v>
      </c>
      <c r="E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4024.97</v>
      </c>
      <c r="F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4024.87</v>
      </c>
      <c r="G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3991.83</v>
      </c>
      <c r="H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3939.99</v>
      </c>
      <c r="I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4065.1</v>
      </c>
      <c r="J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3937.37</v>
      </c>
      <c r="K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4005.16</v>
      </c>
      <c r="L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3964.92</v>
      </c>
      <c r="M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3952.54</v>
      </c>
      <c r="N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3942.6</v>
      </c>
      <c r="O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3933.95</v>
      </c>
      <c r="P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3933.22</v>
      </c>
      <c r="Q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3940.5299999999997</v>
      </c>
      <c r="R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3940.5499999999997</v>
      </c>
      <c r="S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3963.6</v>
      </c>
      <c r="T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3922.89</v>
      </c>
      <c r="U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3955.63</v>
      </c>
      <c r="V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3955.58</v>
      </c>
      <c r="W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4029.66</v>
      </c>
      <c r="X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4158.03</v>
      </c>
      <c r="Y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3996.06</v>
      </c>
    </row>
    <row r="519" spans="1:25" x14ac:dyDescent="0.2">
      <c r="A519" s="78">
        <f t="shared" si="16"/>
        <v>42815</v>
      </c>
      <c r="B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3906.2</v>
      </c>
      <c r="C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3938.55</v>
      </c>
      <c r="D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3975.5299999999997</v>
      </c>
      <c r="E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3991.15</v>
      </c>
      <c r="F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3991.0299999999997</v>
      </c>
      <c r="G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3991.14</v>
      </c>
      <c r="H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3905.26</v>
      </c>
      <c r="I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4065.02</v>
      </c>
      <c r="J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3937.11</v>
      </c>
      <c r="K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4005.48</v>
      </c>
      <c r="L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3965.3199999999997</v>
      </c>
      <c r="M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3954.43</v>
      </c>
      <c r="N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3944.81</v>
      </c>
      <c r="O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3936.0699999999997</v>
      </c>
      <c r="P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3934.73</v>
      </c>
      <c r="Q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3942.66</v>
      </c>
      <c r="R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3942.8599999999997</v>
      </c>
      <c r="S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3966.34</v>
      </c>
      <c r="T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3924.81</v>
      </c>
      <c r="U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3957.0699999999997</v>
      </c>
      <c r="V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3956.76</v>
      </c>
      <c r="W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4031.83</v>
      </c>
      <c r="X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4184.47</v>
      </c>
      <c r="Y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4010.73</v>
      </c>
    </row>
    <row r="520" spans="1:25" x14ac:dyDescent="0.2">
      <c r="A520" s="78">
        <f t="shared" si="16"/>
        <v>42816</v>
      </c>
      <c r="B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3907.19</v>
      </c>
      <c r="C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3938.1</v>
      </c>
      <c r="D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3990.72</v>
      </c>
      <c r="E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4015.38</v>
      </c>
      <c r="F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4015.38</v>
      </c>
      <c r="G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3990.9</v>
      </c>
      <c r="H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3938.96</v>
      </c>
      <c r="I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4063.68</v>
      </c>
      <c r="J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3937.05</v>
      </c>
      <c r="K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4006.06</v>
      </c>
      <c r="L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3965.71</v>
      </c>
      <c r="M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3958.51</v>
      </c>
      <c r="N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3941.71</v>
      </c>
      <c r="O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3933.5299999999997</v>
      </c>
      <c r="P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3933.26</v>
      </c>
      <c r="Q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3941.13</v>
      </c>
      <c r="R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3940.95</v>
      </c>
      <c r="S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3964.2799999999997</v>
      </c>
      <c r="T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3923.29</v>
      </c>
      <c r="U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3954.21</v>
      </c>
      <c r="V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3954.5699999999997</v>
      </c>
      <c r="W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4026.08</v>
      </c>
      <c r="X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4165.7299999999996</v>
      </c>
      <c r="Y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3975.99</v>
      </c>
    </row>
    <row r="521" spans="1:25" x14ac:dyDescent="0.2">
      <c r="A521" s="78">
        <f t="shared" si="16"/>
        <v>42817</v>
      </c>
      <c r="B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3891.98</v>
      </c>
      <c r="C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3960.67</v>
      </c>
      <c r="D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3991.37</v>
      </c>
      <c r="E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4015.76</v>
      </c>
      <c r="F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4015.76</v>
      </c>
      <c r="G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3991.19</v>
      </c>
      <c r="H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3939.22</v>
      </c>
      <c r="I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4064.87</v>
      </c>
      <c r="J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3937.26</v>
      </c>
      <c r="K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4005.79</v>
      </c>
      <c r="L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3965.67</v>
      </c>
      <c r="M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3915.35</v>
      </c>
      <c r="N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3915.91</v>
      </c>
      <c r="O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3915.91</v>
      </c>
      <c r="P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3915.84</v>
      </c>
      <c r="Q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3938.87</v>
      </c>
      <c r="R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3938.63</v>
      </c>
      <c r="S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3959.47</v>
      </c>
      <c r="T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3922.2</v>
      </c>
      <c r="U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3953.72</v>
      </c>
      <c r="V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3954.72</v>
      </c>
      <c r="W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4020.04</v>
      </c>
      <c r="X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4138.17</v>
      </c>
      <c r="Y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4005.49</v>
      </c>
    </row>
    <row r="522" spans="1:25" x14ac:dyDescent="0.2">
      <c r="A522" s="78">
        <f t="shared" si="16"/>
        <v>42818</v>
      </c>
      <c r="B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3892.17</v>
      </c>
      <c r="C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3976.04</v>
      </c>
      <c r="D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4008.0299999999997</v>
      </c>
      <c r="E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4042.16</v>
      </c>
      <c r="F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4042.09</v>
      </c>
      <c r="G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3991.59</v>
      </c>
      <c r="H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3939.22</v>
      </c>
      <c r="I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4064.86</v>
      </c>
      <c r="J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3969.91</v>
      </c>
      <c r="K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4069.11</v>
      </c>
      <c r="L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4006.0299999999997</v>
      </c>
      <c r="M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3899.46</v>
      </c>
      <c r="N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3899.5699999999997</v>
      </c>
      <c r="O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3899.5</v>
      </c>
      <c r="P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3899.52</v>
      </c>
      <c r="Q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3899.3</v>
      </c>
      <c r="R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3938.43</v>
      </c>
      <c r="S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3961.2599999999998</v>
      </c>
      <c r="T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3923.0299999999997</v>
      </c>
      <c r="U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3958.8199999999997</v>
      </c>
      <c r="V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3956.31</v>
      </c>
      <c r="W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4026.74</v>
      </c>
      <c r="X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4162.3100000000004</v>
      </c>
      <c r="Y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4005.19</v>
      </c>
    </row>
    <row r="523" spans="1:25" x14ac:dyDescent="0.2">
      <c r="A523" s="78">
        <f t="shared" si="16"/>
        <v>42819</v>
      </c>
      <c r="B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3888.48</v>
      </c>
      <c r="C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3982.72</v>
      </c>
      <c r="D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4000.46</v>
      </c>
      <c r="E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4009.45</v>
      </c>
      <c r="F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4009.36</v>
      </c>
      <c r="G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3982.18</v>
      </c>
      <c r="H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3965.36</v>
      </c>
      <c r="I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3919.92</v>
      </c>
      <c r="J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3952.43</v>
      </c>
      <c r="K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3993.09</v>
      </c>
      <c r="L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3959.14</v>
      </c>
      <c r="M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3958.89</v>
      </c>
      <c r="N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3958.62</v>
      </c>
      <c r="O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4130.68</v>
      </c>
      <c r="P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4126.6399999999994</v>
      </c>
      <c r="Q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4099.3099999999995</v>
      </c>
      <c r="R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3993.35</v>
      </c>
      <c r="S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3935.99</v>
      </c>
      <c r="T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4073.24</v>
      </c>
      <c r="U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4174.54</v>
      </c>
      <c r="V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4111.53</v>
      </c>
      <c r="W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4041.45</v>
      </c>
      <c r="X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3897.96</v>
      </c>
      <c r="Y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4047.27</v>
      </c>
    </row>
    <row r="524" spans="1:25" x14ac:dyDescent="0.2">
      <c r="A524" s="78">
        <f t="shared" si="16"/>
        <v>42820</v>
      </c>
      <c r="B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3888.21</v>
      </c>
      <c r="C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3965.09</v>
      </c>
      <c r="D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4009.42</v>
      </c>
      <c r="E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4009.42</v>
      </c>
      <c r="F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4009.2799999999997</v>
      </c>
      <c r="G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3982.33</v>
      </c>
      <c r="H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3924.85</v>
      </c>
      <c r="I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3895.67</v>
      </c>
      <c r="J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3931.67</v>
      </c>
      <c r="K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4011.1499999999996</v>
      </c>
      <c r="L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4021.2799999999997</v>
      </c>
      <c r="M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4021.0099999999998</v>
      </c>
      <c r="N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4049.49</v>
      </c>
      <c r="O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4080.49</v>
      </c>
      <c r="P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4024.64</v>
      </c>
      <c r="Q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4016.1</v>
      </c>
      <c r="R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4101.01</v>
      </c>
      <c r="S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3975.5299999999997</v>
      </c>
      <c r="T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3963.75</v>
      </c>
      <c r="U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4095.23</v>
      </c>
      <c r="V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4058.95</v>
      </c>
      <c r="W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3989.75</v>
      </c>
      <c r="X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3934.8999999999996</v>
      </c>
      <c r="Y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3979.55</v>
      </c>
    </row>
    <row r="525" spans="1:25" x14ac:dyDescent="0.2">
      <c r="A525" s="78">
        <f t="shared" si="16"/>
        <v>42821</v>
      </c>
      <c r="B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3892.0499999999997</v>
      </c>
      <c r="C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3975.76</v>
      </c>
      <c r="D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4007.88</v>
      </c>
      <c r="E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4042.11</v>
      </c>
      <c r="F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4042.27</v>
      </c>
      <c r="G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4016.06</v>
      </c>
      <c r="H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3961.29</v>
      </c>
      <c r="I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4081.39</v>
      </c>
      <c r="J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3989.94</v>
      </c>
      <c r="K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4097.59</v>
      </c>
      <c r="L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4049.5699999999997</v>
      </c>
      <c r="M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3900.6</v>
      </c>
      <c r="N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3907.18</v>
      </c>
      <c r="O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3907.04</v>
      </c>
      <c r="P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3900.8199999999997</v>
      </c>
      <c r="Q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3901.08</v>
      </c>
      <c r="R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3943.0499999999997</v>
      </c>
      <c r="S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3958.59</v>
      </c>
      <c r="T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3925.93</v>
      </c>
      <c r="U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3956.44</v>
      </c>
      <c r="V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3957.9700000000003</v>
      </c>
      <c r="W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4005.21</v>
      </c>
      <c r="X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4133.04</v>
      </c>
      <c r="Y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3968.72</v>
      </c>
    </row>
    <row r="526" spans="1:25" x14ac:dyDescent="0.2">
      <c r="A526" s="78">
        <f t="shared" si="16"/>
        <v>42822</v>
      </c>
      <c r="B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3916.55</v>
      </c>
      <c r="C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3931.72</v>
      </c>
      <c r="D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3960.51</v>
      </c>
      <c r="E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3975.5099999999998</v>
      </c>
      <c r="F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3975.6</v>
      </c>
      <c r="G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3960.56</v>
      </c>
      <c r="H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3904.91</v>
      </c>
      <c r="I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4064.66</v>
      </c>
      <c r="J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3936.87</v>
      </c>
      <c r="K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4030.27</v>
      </c>
      <c r="L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4004.74</v>
      </c>
      <c r="M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3944.72</v>
      </c>
      <c r="N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3919.3</v>
      </c>
      <c r="O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3919.8</v>
      </c>
      <c r="P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3902.2599999999998</v>
      </c>
      <c r="Q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3902.37</v>
      </c>
      <c r="R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3945.2599999999998</v>
      </c>
      <c r="S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3945.09</v>
      </c>
      <c r="T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3927.62</v>
      </c>
      <c r="U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3958.15</v>
      </c>
      <c r="V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3958.58</v>
      </c>
      <c r="W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4004.91</v>
      </c>
      <c r="X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4156.7299999999996</v>
      </c>
      <c r="Y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4001</v>
      </c>
    </row>
    <row r="527" spans="1:25" x14ac:dyDescent="0.2">
      <c r="A527" s="78">
        <f t="shared" si="16"/>
        <v>42823</v>
      </c>
      <c r="B527" s="105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3904.77</v>
      </c>
      <c r="C527" s="135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3975.7799999999997</v>
      </c>
      <c r="D527" s="135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3960.65</v>
      </c>
      <c r="E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3991.63</v>
      </c>
      <c r="F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3991.76</v>
      </c>
      <c r="G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3976.17</v>
      </c>
      <c r="H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3932.84</v>
      </c>
      <c r="I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4126.18</v>
      </c>
      <c r="J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3937.85</v>
      </c>
      <c r="K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4031.38</v>
      </c>
      <c r="L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4006.1099999999997</v>
      </c>
      <c r="M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3948.2799999999997</v>
      </c>
      <c r="N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3920.64</v>
      </c>
      <c r="O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3901.2599999999998</v>
      </c>
      <c r="P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3912.77</v>
      </c>
      <c r="Q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3912.68</v>
      </c>
      <c r="R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3900.98</v>
      </c>
      <c r="S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3901.42</v>
      </c>
      <c r="T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3930.3199999999997</v>
      </c>
      <c r="U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3939.29</v>
      </c>
      <c r="V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3960.84</v>
      </c>
      <c r="W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3947.51</v>
      </c>
      <c r="X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4157.09</v>
      </c>
      <c r="Y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4010.5099999999998</v>
      </c>
    </row>
    <row r="528" spans="1:25" x14ac:dyDescent="0.2">
      <c r="A528" s="78">
        <f t="shared" si="16"/>
        <v>42824</v>
      </c>
      <c r="B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3904.14</v>
      </c>
      <c r="C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3931.44</v>
      </c>
      <c r="D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3975.64</v>
      </c>
      <c r="E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3991.3599999999997</v>
      </c>
      <c r="F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3991.62</v>
      </c>
      <c r="G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3975.75</v>
      </c>
      <c r="H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3932.31</v>
      </c>
      <c r="I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4047.3199999999997</v>
      </c>
      <c r="J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3962.43</v>
      </c>
      <c r="K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4039.5499999999997</v>
      </c>
      <c r="L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4030.75</v>
      </c>
      <c r="M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3901.96</v>
      </c>
      <c r="N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3900.98</v>
      </c>
      <c r="O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3906.38</v>
      </c>
      <c r="P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3935.98</v>
      </c>
      <c r="Q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3935.21</v>
      </c>
      <c r="R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3947.84</v>
      </c>
      <c r="S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3947.72</v>
      </c>
      <c r="T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3995.74</v>
      </c>
      <c r="U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3928.62</v>
      </c>
      <c r="V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3894.13</v>
      </c>
      <c r="W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3947.83</v>
      </c>
      <c r="X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4133.95</v>
      </c>
      <c r="Y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3960.46</v>
      </c>
    </row>
    <row r="529" spans="1:27" x14ac:dyDescent="0.2">
      <c r="A529" s="78">
        <f t="shared" si="16"/>
        <v>42825</v>
      </c>
      <c r="B529" s="135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3917.7799999999997</v>
      </c>
      <c r="C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3960.6099999999997</v>
      </c>
      <c r="D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3991.54</v>
      </c>
      <c r="E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4007.64</v>
      </c>
      <c r="F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4016.2</v>
      </c>
      <c r="G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4016.21</v>
      </c>
      <c r="H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3961.39</v>
      </c>
      <c r="I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4081.22</v>
      </c>
      <c r="J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3961.92</v>
      </c>
      <c r="K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4047.31</v>
      </c>
      <c r="L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3963.65</v>
      </c>
      <c r="M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3967.58</v>
      </c>
      <c r="N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3957.6099999999997</v>
      </c>
      <c r="O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3957.74</v>
      </c>
      <c r="P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3949.26</v>
      </c>
      <c r="Q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3948.26</v>
      </c>
      <c r="R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3941.7799999999997</v>
      </c>
      <c r="S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3940.89</v>
      </c>
      <c r="T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3909.29</v>
      </c>
      <c r="U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3925.89</v>
      </c>
      <c r="V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3894.24</v>
      </c>
      <c r="W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4026.09</v>
      </c>
      <c r="X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4150.46</v>
      </c>
      <c r="Y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4009.94</v>
      </c>
    </row>
    <row r="530" spans="1:27" ht="12.75" customHeight="1" x14ac:dyDescent="0.25">
      <c r="A530" s="92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4"/>
    </row>
    <row r="531" spans="1:27" x14ac:dyDescent="0.25">
      <c r="A531" s="86" t="s">
        <v>151</v>
      </c>
      <c r="B531" s="77"/>
      <c r="C531" s="77"/>
      <c r="D531" s="77"/>
    </row>
    <row r="532" spans="1:27" ht="12.75" x14ac:dyDescent="0.2">
      <c r="A532" s="175" t="s">
        <v>48</v>
      </c>
      <c r="B532" s="186" t="s">
        <v>121</v>
      </c>
      <c r="C532" s="187"/>
      <c r="D532" s="187"/>
      <c r="E532" s="187"/>
      <c r="F532" s="187"/>
      <c r="G532" s="187"/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8"/>
    </row>
    <row r="533" spans="1:27" ht="12.75" x14ac:dyDescent="0.2">
      <c r="A533" s="176"/>
      <c r="B533" s="189"/>
      <c r="C533" s="190"/>
      <c r="D533" s="190"/>
      <c r="E533" s="190"/>
      <c r="F533" s="190"/>
      <c r="G533" s="190"/>
      <c r="H533" s="190"/>
      <c r="I533" s="190"/>
      <c r="J533" s="190"/>
      <c r="K533" s="190"/>
      <c r="L533" s="190"/>
      <c r="M533" s="190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1"/>
    </row>
    <row r="534" spans="1:27" s="111" customFormat="1" ht="12.75" customHeight="1" x14ac:dyDescent="0.2">
      <c r="A534" s="176"/>
      <c r="B534" s="178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0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7" s="111" customFormat="1" ht="11.25" customHeight="1" x14ac:dyDescent="0.2">
      <c r="A535" s="177"/>
      <c r="B535" s="179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1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7" ht="15.75" customHeight="1" x14ac:dyDescent="0.2">
      <c r="A536" s="78">
        <f>A499</f>
        <v>42795</v>
      </c>
      <c r="B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3914.61</v>
      </c>
      <c r="C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3855.66</v>
      </c>
      <c r="D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3839.81</v>
      </c>
      <c r="E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3850.34</v>
      </c>
      <c r="F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3863.5699999999997</v>
      </c>
      <c r="G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3839.22</v>
      </c>
      <c r="H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3875.13</v>
      </c>
      <c r="I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3892.3999999999996</v>
      </c>
      <c r="J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3837.16</v>
      </c>
      <c r="K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3878.88</v>
      </c>
      <c r="L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3853.06</v>
      </c>
      <c r="M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3904.2799999999997</v>
      </c>
      <c r="N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3900.69</v>
      </c>
      <c r="O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3900.42</v>
      </c>
      <c r="P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3869.19</v>
      </c>
      <c r="Q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3867.47</v>
      </c>
      <c r="R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3913.4</v>
      </c>
      <c r="S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3953.98</v>
      </c>
      <c r="T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4044.58</v>
      </c>
      <c r="U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4052.14</v>
      </c>
      <c r="V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4038.94</v>
      </c>
      <c r="W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4081.81</v>
      </c>
      <c r="X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4224.92</v>
      </c>
      <c r="Y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4083.46</v>
      </c>
      <c r="AA536" s="79"/>
    </row>
    <row r="537" spans="1:27" x14ac:dyDescent="0.2">
      <c r="A537" s="78">
        <f>A536+1</f>
        <v>42796</v>
      </c>
      <c r="B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3859.87</v>
      </c>
      <c r="C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3854.48</v>
      </c>
      <c r="D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3859.55</v>
      </c>
      <c r="E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3859.62</v>
      </c>
      <c r="F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3860.09</v>
      </c>
      <c r="G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3841.62</v>
      </c>
      <c r="H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3859.25</v>
      </c>
      <c r="I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3925.92</v>
      </c>
      <c r="J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3850.1499999999996</v>
      </c>
      <c r="K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3902.5299999999997</v>
      </c>
      <c r="L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3902.67</v>
      </c>
      <c r="M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3913.14</v>
      </c>
      <c r="N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3856.06</v>
      </c>
      <c r="O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3841.02</v>
      </c>
      <c r="P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3844.63</v>
      </c>
      <c r="Q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3844.48</v>
      </c>
      <c r="R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3855.98</v>
      </c>
      <c r="S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3854.98</v>
      </c>
      <c r="T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3939.24</v>
      </c>
      <c r="U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3908.99</v>
      </c>
      <c r="V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3893.27</v>
      </c>
      <c r="W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3985.36</v>
      </c>
      <c r="X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4114.87</v>
      </c>
      <c r="Y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3972.55</v>
      </c>
    </row>
    <row r="538" spans="1:27" x14ac:dyDescent="0.2">
      <c r="A538" s="78">
        <f t="shared" ref="A538:A566" si="17">A537+1</f>
        <v>42797</v>
      </c>
      <c r="B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3872.54</v>
      </c>
      <c r="C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3865.96</v>
      </c>
      <c r="D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3905.92</v>
      </c>
      <c r="E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3905.96</v>
      </c>
      <c r="F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3906.54</v>
      </c>
      <c r="G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3866.5699999999997</v>
      </c>
      <c r="H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3866.56</v>
      </c>
      <c r="I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3919.73</v>
      </c>
      <c r="J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3883.99</v>
      </c>
      <c r="K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3972.37</v>
      </c>
      <c r="L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3972.42</v>
      </c>
      <c r="M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3861.94</v>
      </c>
      <c r="N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3855.91</v>
      </c>
      <c r="O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3855.74</v>
      </c>
      <c r="P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3883.63</v>
      </c>
      <c r="Q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3883.56</v>
      </c>
      <c r="R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3883.31</v>
      </c>
      <c r="S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3860.23</v>
      </c>
      <c r="T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3895.69</v>
      </c>
      <c r="U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3915.1</v>
      </c>
      <c r="V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3905.62</v>
      </c>
      <c r="W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3977.65</v>
      </c>
      <c r="X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4116.75</v>
      </c>
      <c r="Y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3970.91</v>
      </c>
    </row>
    <row r="539" spans="1:27" x14ac:dyDescent="0.2">
      <c r="A539" s="78">
        <f t="shared" si="17"/>
        <v>42798</v>
      </c>
      <c r="B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3885.33</v>
      </c>
      <c r="C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3894.66</v>
      </c>
      <c r="D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3910.14</v>
      </c>
      <c r="E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3910.19</v>
      </c>
      <c r="F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3910.76</v>
      </c>
      <c r="G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3872.97</v>
      </c>
      <c r="H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3863.58</v>
      </c>
      <c r="I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3887.27</v>
      </c>
      <c r="J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4003.47</v>
      </c>
      <c r="K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3847.5099999999998</v>
      </c>
      <c r="L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3847.87</v>
      </c>
      <c r="M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3847.67</v>
      </c>
      <c r="N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3847.42</v>
      </c>
      <c r="O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4115.75</v>
      </c>
      <c r="P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4102.72</v>
      </c>
      <c r="Q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4090.58</v>
      </c>
      <c r="R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3874.72</v>
      </c>
      <c r="S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3839.98</v>
      </c>
      <c r="T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4061.37</v>
      </c>
      <c r="U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4144.2299999999996</v>
      </c>
      <c r="V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4091.65</v>
      </c>
      <c r="W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3987.38</v>
      </c>
      <c r="X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3880.25</v>
      </c>
      <c r="Y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3997.25</v>
      </c>
    </row>
    <row r="540" spans="1:27" x14ac:dyDescent="0.2">
      <c r="A540" s="78">
        <f t="shared" si="17"/>
        <v>42799</v>
      </c>
      <c r="B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3882.64</v>
      </c>
      <c r="C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3894.35</v>
      </c>
      <c r="D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3909.36</v>
      </c>
      <c r="E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3909.38</v>
      </c>
      <c r="F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3910.2799999999997</v>
      </c>
      <c r="G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3872.5699999999997</v>
      </c>
      <c r="H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3858.5099999999998</v>
      </c>
      <c r="I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3884.91</v>
      </c>
      <c r="J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3997.1</v>
      </c>
      <c r="K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3860.19</v>
      </c>
      <c r="L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3881.79</v>
      </c>
      <c r="M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3881.79</v>
      </c>
      <c r="N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3881.29</v>
      </c>
      <c r="O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4040</v>
      </c>
      <c r="P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4008.33</v>
      </c>
      <c r="Q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4005.38</v>
      </c>
      <c r="R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3919.2599999999998</v>
      </c>
      <c r="S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3847.63</v>
      </c>
      <c r="T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3991.6</v>
      </c>
      <c r="U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4073.97</v>
      </c>
      <c r="V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4032.04</v>
      </c>
      <c r="W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3958.23</v>
      </c>
      <c r="X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3842.59</v>
      </c>
      <c r="Y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3971.72</v>
      </c>
    </row>
    <row r="541" spans="1:27" x14ac:dyDescent="0.2">
      <c r="A541" s="78">
        <f t="shared" si="17"/>
        <v>42800</v>
      </c>
      <c r="B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3856.4</v>
      </c>
      <c r="C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3891.7799999999997</v>
      </c>
      <c r="D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3934.42</v>
      </c>
      <c r="E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3949.4</v>
      </c>
      <c r="F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3934.05</v>
      </c>
      <c r="G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3906.16</v>
      </c>
      <c r="H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3841.92</v>
      </c>
      <c r="I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3973.08</v>
      </c>
      <c r="J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3895.37</v>
      </c>
      <c r="K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3971.14</v>
      </c>
      <c r="L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3971.29</v>
      </c>
      <c r="M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3899.17</v>
      </c>
      <c r="N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3899.89</v>
      </c>
      <c r="O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3899.51</v>
      </c>
      <c r="P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3883.75</v>
      </c>
      <c r="Q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3867.51</v>
      </c>
      <c r="R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3838.8199999999997</v>
      </c>
      <c r="S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3858.98</v>
      </c>
      <c r="T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3905.23</v>
      </c>
      <c r="U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3925.77</v>
      </c>
      <c r="V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3902.27</v>
      </c>
      <c r="W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3977.74</v>
      </c>
      <c r="X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4120.9399999999996</v>
      </c>
      <c r="Y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3968.43</v>
      </c>
    </row>
    <row r="542" spans="1:27" x14ac:dyDescent="0.2">
      <c r="A542" s="78">
        <f t="shared" si="17"/>
        <v>42801</v>
      </c>
      <c r="B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3855.76</v>
      </c>
      <c r="C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3892.21</v>
      </c>
      <c r="D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3934.79</v>
      </c>
      <c r="E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3949.86</v>
      </c>
      <c r="F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3934.72</v>
      </c>
      <c r="G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3906.12</v>
      </c>
      <c r="H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3854.47</v>
      </c>
      <c r="I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4018.72</v>
      </c>
      <c r="J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3933.4</v>
      </c>
      <c r="K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4033.96</v>
      </c>
      <c r="L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3988.7999999999997</v>
      </c>
      <c r="M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3855.79</v>
      </c>
      <c r="N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3855.34</v>
      </c>
      <c r="O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3855</v>
      </c>
      <c r="P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3854.89</v>
      </c>
      <c r="Q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3854.96</v>
      </c>
      <c r="R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3838.87</v>
      </c>
      <c r="S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3869.84</v>
      </c>
      <c r="T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3879.58</v>
      </c>
      <c r="U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3913.76</v>
      </c>
      <c r="V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3880.81</v>
      </c>
      <c r="W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3947.75</v>
      </c>
      <c r="X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4115.24</v>
      </c>
      <c r="Y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3936.3</v>
      </c>
    </row>
    <row r="543" spans="1:27" x14ac:dyDescent="0.2">
      <c r="A543" s="78">
        <f t="shared" si="17"/>
        <v>42802</v>
      </c>
      <c r="B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3838.18</v>
      </c>
      <c r="C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3910.04</v>
      </c>
      <c r="D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3978.17</v>
      </c>
      <c r="E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3978.01</v>
      </c>
      <c r="F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3977.95</v>
      </c>
      <c r="G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3951.48</v>
      </c>
      <c r="H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3926.16</v>
      </c>
      <c r="I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3895.16</v>
      </c>
      <c r="J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3874.63</v>
      </c>
      <c r="K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4059.0299999999997</v>
      </c>
      <c r="L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3970.74</v>
      </c>
      <c r="M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3970.7</v>
      </c>
      <c r="N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3988.84</v>
      </c>
      <c r="O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4003.48</v>
      </c>
      <c r="P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4001.97</v>
      </c>
      <c r="Q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4037.89</v>
      </c>
      <c r="R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3851.39</v>
      </c>
      <c r="S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3884.09</v>
      </c>
      <c r="T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3964.12</v>
      </c>
      <c r="U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4056.58</v>
      </c>
      <c r="V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4028.54</v>
      </c>
      <c r="W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3950.11</v>
      </c>
      <c r="X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3846.35</v>
      </c>
      <c r="Y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3997.06</v>
      </c>
    </row>
    <row r="544" spans="1:27" x14ac:dyDescent="0.2">
      <c r="A544" s="78">
        <f t="shared" si="17"/>
        <v>42803</v>
      </c>
      <c r="B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3852.86</v>
      </c>
      <c r="C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3892.61</v>
      </c>
      <c r="D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3935.16</v>
      </c>
      <c r="E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3950.26</v>
      </c>
      <c r="F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3950.41</v>
      </c>
      <c r="G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3920.65</v>
      </c>
      <c r="H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3867.14</v>
      </c>
      <c r="I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4004.06</v>
      </c>
      <c r="J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3908.34</v>
      </c>
      <c r="K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4007.31</v>
      </c>
      <c r="L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3956.61</v>
      </c>
      <c r="M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3884.45</v>
      </c>
      <c r="N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3856.0699999999997</v>
      </c>
      <c r="O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3872.61</v>
      </c>
      <c r="P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3872.62</v>
      </c>
      <c r="Q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3884.11</v>
      </c>
      <c r="R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3884.39</v>
      </c>
      <c r="S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3874.85</v>
      </c>
      <c r="T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3847.15</v>
      </c>
      <c r="U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3895.37</v>
      </c>
      <c r="V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3842.83</v>
      </c>
      <c r="W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3928.37</v>
      </c>
      <c r="X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4071.88</v>
      </c>
      <c r="Y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3930.37</v>
      </c>
    </row>
    <row r="545" spans="1:25" x14ac:dyDescent="0.2">
      <c r="A545" s="78">
        <f t="shared" si="17"/>
        <v>42804</v>
      </c>
      <c r="B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3842.0699999999997</v>
      </c>
      <c r="C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3920.56</v>
      </c>
      <c r="D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3935.34</v>
      </c>
      <c r="E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3950.4</v>
      </c>
      <c r="F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3950.52</v>
      </c>
      <c r="G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3920.84</v>
      </c>
      <c r="H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3866.76</v>
      </c>
      <c r="I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4003.0099999999998</v>
      </c>
      <c r="J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3907.86</v>
      </c>
      <c r="K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3971.66</v>
      </c>
      <c r="L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3947.49</v>
      </c>
      <c r="M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3863.7599999999998</v>
      </c>
      <c r="N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3861.06</v>
      </c>
      <c r="O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3872.0299999999997</v>
      </c>
      <c r="P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3872.02</v>
      </c>
      <c r="Q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3883.5699999999997</v>
      </c>
      <c r="R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3855.49</v>
      </c>
      <c r="S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3882.43</v>
      </c>
      <c r="T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3867.74</v>
      </c>
      <c r="U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3914.04</v>
      </c>
      <c r="V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3897.87</v>
      </c>
      <c r="W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3942.96</v>
      </c>
      <c r="X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4086.17</v>
      </c>
      <c r="Y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3955.83</v>
      </c>
    </row>
    <row r="546" spans="1:25" x14ac:dyDescent="0.2">
      <c r="A546" s="78">
        <f t="shared" si="17"/>
        <v>42805</v>
      </c>
      <c r="B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3878.8199999999997</v>
      </c>
      <c r="C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3879.74</v>
      </c>
      <c r="D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3910.0699999999997</v>
      </c>
      <c r="E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3909.91</v>
      </c>
      <c r="F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3925.87</v>
      </c>
      <c r="G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3909.7799999999997</v>
      </c>
      <c r="H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3865.1099999999997</v>
      </c>
      <c r="I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3882.49</v>
      </c>
      <c r="J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4010.44</v>
      </c>
      <c r="K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3881.0699999999997</v>
      </c>
      <c r="L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3881.23</v>
      </c>
      <c r="M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3881.14</v>
      </c>
      <c r="N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3919.06</v>
      </c>
      <c r="O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4047.5</v>
      </c>
      <c r="P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4009.9</v>
      </c>
      <c r="Q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4009.23</v>
      </c>
      <c r="R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4007.04</v>
      </c>
      <c r="S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3920.65</v>
      </c>
      <c r="T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3963.8599999999997</v>
      </c>
      <c r="U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4039.43</v>
      </c>
      <c r="V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4016.79</v>
      </c>
      <c r="W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3930.74</v>
      </c>
      <c r="X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3846.14</v>
      </c>
      <c r="Y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3972.08</v>
      </c>
    </row>
    <row r="547" spans="1:25" x14ac:dyDescent="0.2">
      <c r="A547" s="78">
        <f t="shared" si="17"/>
        <v>42806</v>
      </c>
      <c r="B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3879.34</v>
      </c>
      <c r="C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3879.79</v>
      </c>
      <c r="D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3909.98</v>
      </c>
      <c r="E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3910.02</v>
      </c>
      <c r="F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3925.98</v>
      </c>
      <c r="G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3909.95</v>
      </c>
      <c r="H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3864.99</v>
      </c>
      <c r="I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3872.65</v>
      </c>
      <c r="J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3925.48</v>
      </c>
      <c r="K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3988.33</v>
      </c>
      <c r="L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3952.79</v>
      </c>
      <c r="M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3935.93</v>
      </c>
      <c r="N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3961.5699999999997</v>
      </c>
      <c r="O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4016.7200000000003</v>
      </c>
      <c r="P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3997.39</v>
      </c>
      <c r="Q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3994.19</v>
      </c>
      <c r="R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4008.27</v>
      </c>
      <c r="S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3921.15</v>
      </c>
      <c r="T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3964.58</v>
      </c>
      <c r="U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4037.31</v>
      </c>
      <c r="V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4016.48</v>
      </c>
      <c r="W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3929.66</v>
      </c>
      <c r="X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3859.71</v>
      </c>
      <c r="Y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3972.3</v>
      </c>
    </row>
    <row r="548" spans="1:25" x14ac:dyDescent="0.2">
      <c r="A548" s="78">
        <f t="shared" si="17"/>
        <v>42807</v>
      </c>
      <c r="B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3841.62</v>
      </c>
      <c r="C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3892.23</v>
      </c>
      <c r="D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3934.72</v>
      </c>
      <c r="E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3949.9700000000003</v>
      </c>
      <c r="F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3949.48</v>
      </c>
      <c r="G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3919.75</v>
      </c>
      <c r="H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3885.6099999999997</v>
      </c>
      <c r="I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4002.52</v>
      </c>
      <c r="J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3894.72</v>
      </c>
      <c r="K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3946.49</v>
      </c>
      <c r="L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3923.64</v>
      </c>
      <c r="M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3897.67</v>
      </c>
      <c r="N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3838.95</v>
      </c>
      <c r="O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3854.86</v>
      </c>
      <c r="P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3871.48</v>
      </c>
      <c r="Q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3871.2799999999997</v>
      </c>
      <c r="R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3871.2799999999997</v>
      </c>
      <c r="S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3865.65</v>
      </c>
      <c r="T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3846.21</v>
      </c>
      <c r="U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3922.17</v>
      </c>
      <c r="V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3902.89</v>
      </c>
      <c r="W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3950.02</v>
      </c>
      <c r="X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4104.07</v>
      </c>
      <c r="Y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3961.89</v>
      </c>
    </row>
    <row r="549" spans="1:25" x14ac:dyDescent="0.2">
      <c r="A549" s="78">
        <f t="shared" si="17"/>
        <v>42808</v>
      </c>
      <c r="B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3856.74</v>
      </c>
      <c r="C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3891.95</v>
      </c>
      <c r="D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3934.33</v>
      </c>
      <c r="E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3949.59</v>
      </c>
      <c r="F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3949.52</v>
      </c>
      <c r="G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3934.88</v>
      </c>
      <c r="H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3886.6</v>
      </c>
      <c r="I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4019</v>
      </c>
      <c r="J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3895.51</v>
      </c>
      <c r="K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3988.7599999999998</v>
      </c>
      <c r="L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3947.56</v>
      </c>
      <c r="M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3887.4</v>
      </c>
      <c r="N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3839.79</v>
      </c>
      <c r="O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3839.69</v>
      </c>
      <c r="P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3850.3</v>
      </c>
      <c r="Q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3860.93</v>
      </c>
      <c r="R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3861.4</v>
      </c>
      <c r="S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3840.97</v>
      </c>
      <c r="T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3842.84</v>
      </c>
      <c r="U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3909.3</v>
      </c>
      <c r="V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3893.95</v>
      </c>
      <c r="W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3948.83</v>
      </c>
      <c r="X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4088.18</v>
      </c>
      <c r="Y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3958.1</v>
      </c>
    </row>
    <row r="550" spans="1:25" x14ac:dyDescent="0.2">
      <c r="A550" s="78">
        <f t="shared" si="17"/>
        <v>42809</v>
      </c>
      <c r="B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3841.31</v>
      </c>
      <c r="C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3891.65</v>
      </c>
      <c r="D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3933.94</v>
      </c>
      <c r="E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3964.69</v>
      </c>
      <c r="F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3964.85</v>
      </c>
      <c r="G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3934.08</v>
      </c>
      <c r="H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3886.01</v>
      </c>
      <c r="I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4034.59</v>
      </c>
      <c r="J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3919.8199999999997</v>
      </c>
      <c r="K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3987.82</v>
      </c>
      <c r="L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3924</v>
      </c>
      <c r="M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3909.7</v>
      </c>
      <c r="N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3887.34</v>
      </c>
      <c r="O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3887.5299999999997</v>
      </c>
      <c r="P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3887.2599999999998</v>
      </c>
      <c r="Q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3887.17</v>
      </c>
      <c r="R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3885.45</v>
      </c>
      <c r="S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3902.96</v>
      </c>
      <c r="T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3895.36</v>
      </c>
      <c r="U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3914.49</v>
      </c>
      <c r="V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3897.6</v>
      </c>
      <c r="W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3951.42</v>
      </c>
      <c r="X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4092.5299999999997</v>
      </c>
      <c r="Y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3960.4</v>
      </c>
    </row>
    <row r="551" spans="1:25" x14ac:dyDescent="0.2">
      <c r="A551" s="78">
        <f t="shared" si="17"/>
        <v>42810</v>
      </c>
      <c r="B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3840.89</v>
      </c>
      <c r="C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3904.92</v>
      </c>
      <c r="D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3933.64</v>
      </c>
      <c r="E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3964.63</v>
      </c>
      <c r="F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3964.56</v>
      </c>
      <c r="G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3933.92</v>
      </c>
      <c r="H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3885.17</v>
      </c>
      <c r="I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4002.7</v>
      </c>
      <c r="J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3871.96</v>
      </c>
      <c r="K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3946.75</v>
      </c>
      <c r="L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3923.56</v>
      </c>
      <c r="M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3912.79</v>
      </c>
      <c r="N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3890.02</v>
      </c>
      <c r="O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3889.38</v>
      </c>
      <c r="P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3888.52</v>
      </c>
      <c r="Q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3888.35</v>
      </c>
      <c r="R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3883.35</v>
      </c>
      <c r="S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3900.1</v>
      </c>
      <c r="T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3897.92</v>
      </c>
      <c r="U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3933.66</v>
      </c>
      <c r="V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3896.23</v>
      </c>
      <c r="W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3940.25</v>
      </c>
      <c r="X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4094.2999999999997</v>
      </c>
      <c r="Y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3941.49</v>
      </c>
    </row>
    <row r="552" spans="1:25" x14ac:dyDescent="0.2">
      <c r="A552" s="78">
        <f t="shared" si="17"/>
        <v>42811</v>
      </c>
      <c r="B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3841.36</v>
      </c>
      <c r="C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3904.81</v>
      </c>
      <c r="D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3956.55</v>
      </c>
      <c r="E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3964.43</v>
      </c>
      <c r="F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3964.2599999999998</v>
      </c>
      <c r="G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3933.17</v>
      </c>
      <c r="H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3885.2799999999997</v>
      </c>
      <c r="I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4002.06</v>
      </c>
      <c r="J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3883.49</v>
      </c>
      <c r="K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3946.9</v>
      </c>
      <c r="L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3924.01</v>
      </c>
      <c r="M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3914.39</v>
      </c>
      <c r="N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3890.14</v>
      </c>
      <c r="O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3889.89</v>
      </c>
      <c r="P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3888.35</v>
      </c>
      <c r="Q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3886.86</v>
      </c>
      <c r="R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3886.66</v>
      </c>
      <c r="S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3909</v>
      </c>
      <c r="T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3869.06</v>
      </c>
      <c r="U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3898.16</v>
      </c>
      <c r="V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3899.37</v>
      </c>
      <c r="W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3957.41</v>
      </c>
      <c r="X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4090.34</v>
      </c>
      <c r="Y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3938.56</v>
      </c>
    </row>
    <row r="553" spans="1:25" x14ac:dyDescent="0.2">
      <c r="A553" s="78">
        <f t="shared" si="17"/>
        <v>42812</v>
      </c>
      <c r="B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3853.75</v>
      </c>
      <c r="C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3894.14</v>
      </c>
      <c r="D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3951.16</v>
      </c>
      <c r="E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3951.21</v>
      </c>
      <c r="F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3950.88</v>
      </c>
      <c r="G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3926.09</v>
      </c>
      <c r="H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3872.63</v>
      </c>
      <c r="I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3838.5499999999997</v>
      </c>
      <c r="J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3879.85</v>
      </c>
      <c r="K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3903.98</v>
      </c>
      <c r="L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3881.93</v>
      </c>
      <c r="M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3860.5</v>
      </c>
      <c r="N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3860.57</v>
      </c>
      <c r="O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4042.54</v>
      </c>
      <c r="P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4040.8599999999997</v>
      </c>
      <c r="Q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4027.75</v>
      </c>
      <c r="R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3921.25</v>
      </c>
      <c r="S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3848.18</v>
      </c>
      <c r="T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4001.22</v>
      </c>
      <c r="U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4066.71</v>
      </c>
      <c r="V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4030.75</v>
      </c>
      <c r="W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3968.21</v>
      </c>
      <c r="X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3863.3</v>
      </c>
      <c r="Y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3981.12</v>
      </c>
    </row>
    <row r="554" spans="1:25" x14ac:dyDescent="0.2">
      <c r="A554" s="78">
        <f t="shared" si="17"/>
        <v>42813</v>
      </c>
      <c r="B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3865.22</v>
      </c>
      <c r="C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3894.5</v>
      </c>
      <c r="D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3909.7799999999997</v>
      </c>
      <c r="E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3951.1</v>
      </c>
      <c r="F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3951.13</v>
      </c>
      <c r="G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3925.7</v>
      </c>
      <c r="H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3910.0699999999997</v>
      </c>
      <c r="I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3872.9</v>
      </c>
      <c r="J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3876.41</v>
      </c>
      <c r="K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3936.25</v>
      </c>
      <c r="L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3904.72</v>
      </c>
      <c r="M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3904.85</v>
      </c>
      <c r="N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3904.58</v>
      </c>
      <c r="O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4008.94</v>
      </c>
      <c r="P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4008.67</v>
      </c>
      <c r="Q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3991.83</v>
      </c>
      <c r="R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3935.68</v>
      </c>
      <c r="S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3882.6</v>
      </c>
      <c r="T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3991.1</v>
      </c>
      <c r="U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4080.59</v>
      </c>
      <c r="V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4029.05</v>
      </c>
      <c r="W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3975.18</v>
      </c>
      <c r="X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3847.5699999999997</v>
      </c>
      <c r="Y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3963.18</v>
      </c>
    </row>
    <row r="555" spans="1:25" x14ac:dyDescent="0.2">
      <c r="A555" s="78">
        <f t="shared" si="17"/>
        <v>42814</v>
      </c>
      <c r="B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3853.72</v>
      </c>
      <c r="C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3920.3199999999997</v>
      </c>
      <c r="D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3957.79</v>
      </c>
      <c r="E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3965.7799999999997</v>
      </c>
      <c r="F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3965.68</v>
      </c>
      <c r="G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3934.79</v>
      </c>
      <c r="H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3886.31</v>
      </c>
      <c r="I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4003.29</v>
      </c>
      <c r="J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3883.8599999999997</v>
      </c>
      <c r="K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3947.25</v>
      </c>
      <c r="L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3909.62</v>
      </c>
      <c r="M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3898.04</v>
      </c>
      <c r="N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3888.75</v>
      </c>
      <c r="O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3880.66</v>
      </c>
      <c r="P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3879.98</v>
      </c>
      <c r="Q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3886.81</v>
      </c>
      <c r="R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3886.83</v>
      </c>
      <c r="S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3908.39</v>
      </c>
      <c r="T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3870.3199999999997</v>
      </c>
      <c r="U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3900.93</v>
      </c>
      <c r="V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3900.89</v>
      </c>
      <c r="W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3970.16</v>
      </c>
      <c r="X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4090.2</v>
      </c>
      <c r="Y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3938.74</v>
      </c>
    </row>
    <row r="556" spans="1:25" x14ac:dyDescent="0.2">
      <c r="A556" s="78">
        <f t="shared" si="17"/>
        <v>42815</v>
      </c>
      <c r="B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3854.7200000000003</v>
      </c>
      <c r="C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3884.97</v>
      </c>
      <c r="D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3919.54</v>
      </c>
      <c r="E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3934.15</v>
      </c>
      <c r="F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3934.04</v>
      </c>
      <c r="G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3934.14</v>
      </c>
      <c r="H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3853.84</v>
      </c>
      <c r="I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4003.2200000000003</v>
      </c>
      <c r="J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3883.62</v>
      </c>
      <c r="K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3947.55</v>
      </c>
      <c r="L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3909.99</v>
      </c>
      <c r="M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3899.8199999999997</v>
      </c>
      <c r="N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3890.81</v>
      </c>
      <c r="O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3882.64</v>
      </c>
      <c r="P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3881.39</v>
      </c>
      <c r="Q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3888.81</v>
      </c>
      <c r="R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3888.99</v>
      </c>
      <c r="S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3910.95</v>
      </c>
      <c r="T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3872.1099999999997</v>
      </c>
      <c r="U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3902.2799999999997</v>
      </c>
      <c r="V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3901.99</v>
      </c>
      <c r="W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3972.19</v>
      </c>
      <c r="X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4114.92</v>
      </c>
      <c r="Y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3952.45</v>
      </c>
    </row>
    <row r="557" spans="1:25" x14ac:dyDescent="0.2">
      <c r="A557" s="78">
        <f t="shared" si="17"/>
        <v>42816</v>
      </c>
      <c r="B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3855.64</v>
      </c>
      <c r="C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3884.55</v>
      </c>
      <c r="D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3933.74</v>
      </c>
      <c r="E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3956.81</v>
      </c>
      <c r="F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3956.81</v>
      </c>
      <c r="G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3933.92</v>
      </c>
      <c r="H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3885.34</v>
      </c>
      <c r="I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4001.97</v>
      </c>
      <c r="J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3883.56</v>
      </c>
      <c r="K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3948.09</v>
      </c>
      <c r="L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3910.36</v>
      </c>
      <c r="M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3903.63</v>
      </c>
      <c r="N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3887.91</v>
      </c>
      <c r="O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3880.27</v>
      </c>
      <c r="P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3880.01</v>
      </c>
      <c r="Q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3887.37</v>
      </c>
      <c r="R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3887.21</v>
      </c>
      <c r="S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3909.02</v>
      </c>
      <c r="T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3870.69</v>
      </c>
      <c r="U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3899.61</v>
      </c>
      <c r="V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3899.95</v>
      </c>
      <c r="W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3966.81</v>
      </c>
      <c r="X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4097.3899999999994</v>
      </c>
      <c r="Y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3919.97</v>
      </c>
    </row>
    <row r="558" spans="1:25" x14ac:dyDescent="0.2">
      <c r="A558" s="78">
        <f t="shared" si="17"/>
        <v>42817</v>
      </c>
      <c r="B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3841.42</v>
      </c>
      <c r="C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3905.65</v>
      </c>
      <c r="D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3934.35</v>
      </c>
      <c r="E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3957.16</v>
      </c>
      <c r="F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3957.16</v>
      </c>
      <c r="G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3934.19</v>
      </c>
      <c r="H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3885.59</v>
      </c>
      <c r="I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4003.08</v>
      </c>
      <c r="J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3883.76</v>
      </c>
      <c r="K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3947.84</v>
      </c>
      <c r="L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3910.32</v>
      </c>
      <c r="M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3863.27</v>
      </c>
      <c r="N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3863.79</v>
      </c>
      <c r="O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3863.79</v>
      </c>
      <c r="P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3863.73</v>
      </c>
      <c r="Q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3885.26</v>
      </c>
      <c r="R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3885.04</v>
      </c>
      <c r="S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3904.52</v>
      </c>
      <c r="T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3869.67</v>
      </c>
      <c r="U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3899.1499999999996</v>
      </c>
      <c r="V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3900.09</v>
      </c>
      <c r="W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3961.16</v>
      </c>
      <c r="X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4071.63</v>
      </c>
      <c r="Y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3947.56</v>
      </c>
    </row>
    <row r="559" spans="1:25" x14ac:dyDescent="0.2">
      <c r="A559" s="78">
        <f t="shared" si="17"/>
        <v>42818</v>
      </c>
      <c r="B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3841.59</v>
      </c>
      <c r="C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3920.02</v>
      </c>
      <c r="D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3949.93</v>
      </c>
      <c r="E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3981.85</v>
      </c>
      <c r="F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3981.7799999999997</v>
      </c>
      <c r="G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3934.56</v>
      </c>
      <c r="H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3885.59</v>
      </c>
      <c r="I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4003.07</v>
      </c>
      <c r="J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3914.29</v>
      </c>
      <c r="K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4007.05</v>
      </c>
      <c r="L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3948.06</v>
      </c>
      <c r="M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3848.41</v>
      </c>
      <c r="N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3848.52</v>
      </c>
      <c r="O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3848.45</v>
      </c>
      <c r="P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3848.47</v>
      </c>
      <c r="Q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3848.26</v>
      </c>
      <c r="R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3884.85</v>
      </c>
      <c r="S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3906.2</v>
      </c>
      <c r="T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3870.45</v>
      </c>
      <c r="U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3903.91</v>
      </c>
      <c r="V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3901.5699999999997</v>
      </c>
      <c r="W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3967.43</v>
      </c>
      <c r="X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4094.2</v>
      </c>
      <c r="Y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3947.2799999999997</v>
      </c>
    </row>
    <row r="560" spans="1:25" x14ac:dyDescent="0.2">
      <c r="A560" s="78">
        <f t="shared" si="17"/>
        <v>42819</v>
      </c>
      <c r="B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3838.14</v>
      </c>
      <c r="C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3926.2599999999998</v>
      </c>
      <c r="D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3942.85</v>
      </c>
      <c r="E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3951.26</v>
      </c>
      <c r="F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3951.17</v>
      </c>
      <c r="G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3925.76</v>
      </c>
      <c r="H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3910.0299999999997</v>
      </c>
      <c r="I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3867.55</v>
      </c>
      <c r="J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3897.94</v>
      </c>
      <c r="K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3935.96</v>
      </c>
      <c r="L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3904.22</v>
      </c>
      <c r="M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3903.98</v>
      </c>
      <c r="N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3903.73</v>
      </c>
      <c r="O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4064.62</v>
      </c>
      <c r="P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4060.84</v>
      </c>
      <c r="Q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4035.2799999999997</v>
      </c>
      <c r="R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3936.21</v>
      </c>
      <c r="S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3882.5699999999997</v>
      </c>
      <c r="T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4010.91</v>
      </c>
      <c r="U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4105.63</v>
      </c>
      <c r="V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4046.72</v>
      </c>
      <c r="W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3981.18</v>
      </c>
      <c r="X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3847</v>
      </c>
      <c r="Y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3986.63</v>
      </c>
    </row>
    <row r="561" spans="1:27" x14ac:dyDescent="0.2">
      <c r="A561" s="78">
        <f t="shared" si="17"/>
        <v>42820</v>
      </c>
      <c r="B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3837.9</v>
      </c>
      <c r="C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3909.7799999999997</v>
      </c>
      <c r="D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3951.23</v>
      </c>
      <c r="E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3951.23</v>
      </c>
      <c r="F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3951.1</v>
      </c>
      <c r="G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3925.9</v>
      </c>
      <c r="H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3872.1499999999996</v>
      </c>
      <c r="I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3844.87</v>
      </c>
      <c r="J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3878.5299999999997</v>
      </c>
      <c r="K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3952.85</v>
      </c>
      <c r="L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3962.33</v>
      </c>
      <c r="M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3962.0699999999997</v>
      </c>
      <c r="N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3988.7</v>
      </c>
      <c r="O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4017.69</v>
      </c>
      <c r="P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3965.46</v>
      </c>
      <c r="Q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3957.48</v>
      </c>
      <c r="R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4036.88</v>
      </c>
      <c r="S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3919.54</v>
      </c>
      <c r="T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3908.5299999999997</v>
      </c>
      <c r="U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4031.47</v>
      </c>
      <c r="V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3997.54</v>
      </c>
      <c r="W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3932.84</v>
      </c>
      <c r="X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3881.5499999999997</v>
      </c>
      <c r="Y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3923.31</v>
      </c>
    </row>
    <row r="562" spans="1:27" x14ac:dyDescent="0.2">
      <c r="A562" s="78">
        <f t="shared" si="17"/>
        <v>42821</v>
      </c>
      <c r="B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3841.49</v>
      </c>
      <c r="C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3919.76</v>
      </c>
      <c r="D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3949.79</v>
      </c>
      <c r="E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3981.8</v>
      </c>
      <c r="F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3981.95</v>
      </c>
      <c r="G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3957.44</v>
      </c>
      <c r="H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3906.23</v>
      </c>
      <c r="I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4018.5299999999997</v>
      </c>
      <c r="J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3933.0099999999998</v>
      </c>
      <c r="K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4033.67</v>
      </c>
      <c r="L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3988.77</v>
      </c>
      <c r="M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3849.48</v>
      </c>
      <c r="N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3855.63</v>
      </c>
      <c r="O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3855.5</v>
      </c>
      <c r="P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3849.68</v>
      </c>
      <c r="Q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3849.93</v>
      </c>
      <c r="R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3889.17</v>
      </c>
      <c r="S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3903.7</v>
      </c>
      <c r="T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3873.16</v>
      </c>
      <c r="U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3901.7</v>
      </c>
      <c r="V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3903.13</v>
      </c>
      <c r="W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3947.3</v>
      </c>
      <c r="X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4066.8199999999997</v>
      </c>
      <c r="Y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3913.18</v>
      </c>
    </row>
    <row r="563" spans="1:27" x14ac:dyDescent="0.2">
      <c r="A563" s="78">
        <f t="shared" si="17"/>
        <v>42822</v>
      </c>
      <c r="B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3864.39</v>
      </c>
      <c r="C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3878.58</v>
      </c>
      <c r="D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3905.5</v>
      </c>
      <c r="E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3919.5299999999997</v>
      </c>
      <c r="F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3919.61</v>
      </c>
      <c r="G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3905.55</v>
      </c>
      <c r="H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3853.5099999999998</v>
      </c>
      <c r="I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4002.88</v>
      </c>
      <c r="J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3883.39</v>
      </c>
      <c r="K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3970.73</v>
      </c>
      <c r="L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3946.85</v>
      </c>
      <c r="M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3890.73</v>
      </c>
      <c r="N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3866.96</v>
      </c>
      <c r="O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3867.43</v>
      </c>
      <c r="P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3851.0299999999997</v>
      </c>
      <c r="Q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3851.14</v>
      </c>
      <c r="R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3891.24</v>
      </c>
      <c r="S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3891.08</v>
      </c>
      <c r="T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3874.74</v>
      </c>
      <c r="U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3903.29</v>
      </c>
      <c r="V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3903.69</v>
      </c>
      <c r="W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3947.02</v>
      </c>
      <c r="X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4088.98</v>
      </c>
      <c r="Y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3943.36</v>
      </c>
    </row>
    <row r="564" spans="1:27" x14ac:dyDescent="0.2">
      <c r="A564" s="78">
        <f t="shared" si="17"/>
        <v>42823</v>
      </c>
      <c r="B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3853.38</v>
      </c>
      <c r="C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3919.77</v>
      </c>
      <c r="D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3905.63</v>
      </c>
      <c r="E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3934.6</v>
      </c>
      <c r="F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3934.72</v>
      </c>
      <c r="G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3920.14</v>
      </c>
      <c r="H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3879.63</v>
      </c>
      <c r="I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4060.42</v>
      </c>
      <c r="J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3884.31</v>
      </c>
      <c r="K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3971.7599999999998</v>
      </c>
      <c r="L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3948.13</v>
      </c>
      <c r="M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3894.0699999999997</v>
      </c>
      <c r="N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3868.2200000000003</v>
      </c>
      <c r="O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3850.09</v>
      </c>
      <c r="P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3860.8599999999997</v>
      </c>
      <c r="Q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3860.77</v>
      </c>
      <c r="R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3849.83</v>
      </c>
      <c r="S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3850.24</v>
      </c>
      <c r="T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3877.27</v>
      </c>
      <c r="U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3885.66</v>
      </c>
      <c r="V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3905.8</v>
      </c>
      <c r="W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3893.34</v>
      </c>
      <c r="X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4089.3199999999997</v>
      </c>
      <c r="Y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3952.25</v>
      </c>
    </row>
    <row r="565" spans="1:27" x14ac:dyDescent="0.2">
      <c r="A565" s="78">
        <f t="shared" si="17"/>
        <v>42824</v>
      </c>
      <c r="B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3852.79</v>
      </c>
      <c r="C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3878.31</v>
      </c>
      <c r="D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3919.64</v>
      </c>
      <c r="E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3934.34</v>
      </c>
      <c r="F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3934.59</v>
      </c>
      <c r="G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3919.75</v>
      </c>
      <c r="H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3879.13</v>
      </c>
      <c r="I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3986.67</v>
      </c>
      <c r="J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3907.29</v>
      </c>
      <c r="K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3979.41</v>
      </c>
      <c r="L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3971.18</v>
      </c>
      <c r="M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3850.75</v>
      </c>
      <c r="N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3849.83</v>
      </c>
      <c r="O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3854.88</v>
      </c>
      <c r="P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3882.56</v>
      </c>
      <c r="Q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3881.85</v>
      </c>
      <c r="R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3893.65</v>
      </c>
      <c r="S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3893.54</v>
      </c>
      <c r="T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3938.44</v>
      </c>
      <c r="U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3875.68</v>
      </c>
      <c r="V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3843.42</v>
      </c>
      <c r="W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3893.64</v>
      </c>
      <c r="X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4067.68</v>
      </c>
      <c r="Y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3905.45</v>
      </c>
    </row>
    <row r="566" spans="1:27" x14ac:dyDescent="0.2">
      <c r="A566" s="78">
        <f t="shared" si="17"/>
        <v>42825</v>
      </c>
      <c r="B566" s="135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3865.54</v>
      </c>
      <c r="C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3905.59</v>
      </c>
      <c r="D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3934.52</v>
      </c>
      <c r="E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3949.5699999999997</v>
      </c>
      <c r="F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3957.57</v>
      </c>
      <c r="G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3957.58</v>
      </c>
      <c r="H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3906.3199999999997</v>
      </c>
      <c r="I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4018.37</v>
      </c>
      <c r="J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3906.81</v>
      </c>
      <c r="K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3986.66</v>
      </c>
      <c r="L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3908.43</v>
      </c>
      <c r="M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3912.11</v>
      </c>
      <c r="N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3902.79</v>
      </c>
      <c r="O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3902.9</v>
      </c>
      <c r="P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3894.98</v>
      </c>
      <c r="Q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3894.04</v>
      </c>
      <c r="R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3887.98</v>
      </c>
      <c r="S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3887.15</v>
      </c>
      <c r="T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3857.6</v>
      </c>
      <c r="U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3873.12</v>
      </c>
      <c r="V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3843.5299999999997</v>
      </c>
      <c r="W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3966.82</v>
      </c>
      <c r="X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4083.12</v>
      </c>
      <c r="Y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3951.71</v>
      </c>
    </row>
    <row r="567" spans="1:27" x14ac:dyDescent="0.25">
      <c r="A567" s="93"/>
      <c r="B567" s="77"/>
      <c r="C567" s="77"/>
      <c r="D567" s="77"/>
    </row>
    <row r="568" spans="1:27" x14ac:dyDescent="0.25">
      <c r="A568" s="86" t="s">
        <v>152</v>
      </c>
      <c r="B568" s="77"/>
      <c r="C568" s="77"/>
      <c r="D568" s="77"/>
    </row>
    <row r="569" spans="1:27" ht="12.75" x14ac:dyDescent="0.2">
      <c r="A569" s="175" t="s">
        <v>48</v>
      </c>
      <c r="B569" s="186" t="s">
        <v>121</v>
      </c>
      <c r="C569" s="187"/>
      <c r="D569" s="187"/>
      <c r="E569" s="187"/>
      <c r="F569" s="187"/>
      <c r="G569" s="187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8"/>
    </row>
    <row r="570" spans="1:27" ht="12.75" x14ac:dyDescent="0.2">
      <c r="A570" s="176"/>
      <c r="B570" s="189"/>
      <c r="C570" s="190"/>
      <c r="D570" s="190"/>
      <c r="E570" s="190"/>
      <c r="F570" s="190"/>
      <c r="G570" s="190"/>
      <c r="H570" s="190"/>
      <c r="I570" s="190"/>
      <c r="J570" s="190"/>
      <c r="K570" s="190"/>
      <c r="L570" s="190"/>
      <c r="M570" s="190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1"/>
    </row>
    <row r="571" spans="1:27" s="111" customFormat="1" ht="12.75" customHeight="1" x14ac:dyDescent="0.2">
      <c r="A571" s="176"/>
      <c r="B571" s="178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0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7" s="111" customFormat="1" ht="11.25" customHeight="1" x14ac:dyDescent="0.2">
      <c r="A572" s="177"/>
      <c r="B572" s="179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1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7" ht="15.75" customHeight="1" x14ac:dyDescent="0.2">
      <c r="A573" s="78">
        <f>A536</f>
        <v>42795</v>
      </c>
      <c r="B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3865.38</v>
      </c>
      <c r="C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3810.05</v>
      </c>
      <c r="D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3795.17</v>
      </c>
      <c r="E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3805.06</v>
      </c>
      <c r="F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3817.47</v>
      </c>
      <c r="G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3794.62</v>
      </c>
      <c r="H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3828.33</v>
      </c>
      <c r="I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3844.5299999999997</v>
      </c>
      <c r="J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3792.68</v>
      </c>
      <c r="K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3831.84</v>
      </c>
      <c r="L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3807.6099999999997</v>
      </c>
      <c r="M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3855.68</v>
      </c>
      <c r="N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3852.31</v>
      </c>
      <c r="O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3852.06</v>
      </c>
      <c r="P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3822.75</v>
      </c>
      <c r="Q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3821.13</v>
      </c>
      <c r="R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3864.24</v>
      </c>
      <c r="S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3902.33</v>
      </c>
      <c r="T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3987.37</v>
      </c>
      <c r="U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3994.46</v>
      </c>
      <c r="V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3982.08</v>
      </c>
      <c r="W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4022.31</v>
      </c>
      <c r="X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4156.63</v>
      </c>
      <c r="Y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4023.8599999999997</v>
      </c>
      <c r="AA573" s="79"/>
    </row>
    <row r="574" spans="1:27" x14ac:dyDescent="0.2">
      <c r="A574" s="78">
        <f>A573+1</f>
        <v>42796</v>
      </c>
      <c r="B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3814</v>
      </c>
      <c r="C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3808.95</v>
      </c>
      <c r="D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3813.71</v>
      </c>
      <c r="E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3813.77</v>
      </c>
      <c r="F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3814.21</v>
      </c>
      <c r="G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3796.87</v>
      </c>
      <c r="H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3813.42</v>
      </c>
      <c r="I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3876</v>
      </c>
      <c r="J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3804.88</v>
      </c>
      <c r="K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3854.04</v>
      </c>
      <c r="L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3854.17</v>
      </c>
      <c r="M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3864</v>
      </c>
      <c r="N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3810.42</v>
      </c>
      <c r="O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3796.31</v>
      </c>
      <c r="P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3799.7</v>
      </c>
      <c r="Q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3799.56</v>
      </c>
      <c r="R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3810.3599999999997</v>
      </c>
      <c r="S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3809.41</v>
      </c>
      <c r="T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3888.49</v>
      </c>
      <c r="U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3860.1</v>
      </c>
      <c r="V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3845.35</v>
      </c>
      <c r="W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3931.7799999999997</v>
      </c>
      <c r="X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4053.34</v>
      </c>
      <c r="Y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3919.76</v>
      </c>
    </row>
    <row r="575" spans="1:27" x14ac:dyDescent="0.2">
      <c r="A575" s="78">
        <f t="shared" ref="A575:A603" si="18">A574+1</f>
        <v>42797</v>
      </c>
      <c r="B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3825.89</v>
      </c>
      <c r="C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3819.72</v>
      </c>
      <c r="D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3857.23</v>
      </c>
      <c r="E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3857.26</v>
      </c>
      <c r="F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3857.81</v>
      </c>
      <c r="G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3820.29</v>
      </c>
      <c r="H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3820.2799999999997</v>
      </c>
      <c r="I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3870.18</v>
      </c>
      <c r="J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3836.64</v>
      </c>
      <c r="K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3919.6</v>
      </c>
      <c r="L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3919.64</v>
      </c>
      <c r="M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3815.94</v>
      </c>
      <c r="N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3810.29</v>
      </c>
      <c r="O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3810.12</v>
      </c>
      <c r="P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3836.3</v>
      </c>
      <c r="Q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3836.24</v>
      </c>
      <c r="R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3836.0099999999998</v>
      </c>
      <c r="S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3814.34</v>
      </c>
      <c r="T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3847.62</v>
      </c>
      <c r="U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3865.84</v>
      </c>
      <c r="V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3856.94</v>
      </c>
      <c r="W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3924.54</v>
      </c>
      <c r="X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4055.1</v>
      </c>
      <c r="Y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3918.22</v>
      </c>
    </row>
    <row r="576" spans="1:27" x14ac:dyDescent="0.2">
      <c r="A576" s="78">
        <f t="shared" si="18"/>
        <v>42798</v>
      </c>
      <c r="B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3837.9</v>
      </c>
      <c r="C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3846.66</v>
      </c>
      <c r="D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3861.18</v>
      </c>
      <c r="E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3861.24</v>
      </c>
      <c r="F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3861.76</v>
      </c>
      <c r="G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3826.3</v>
      </c>
      <c r="H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3817.48</v>
      </c>
      <c r="I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3839.72</v>
      </c>
      <c r="J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3948.7799999999997</v>
      </c>
      <c r="K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3802.3999999999996</v>
      </c>
      <c r="L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3802.74</v>
      </c>
      <c r="M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3802.56</v>
      </c>
      <c r="N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3802.31</v>
      </c>
      <c r="O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4054.17</v>
      </c>
      <c r="P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4041.94</v>
      </c>
      <c r="Q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4030.54</v>
      </c>
      <c r="R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3827.94</v>
      </c>
      <c r="S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3795.34</v>
      </c>
      <c r="T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4003.12</v>
      </c>
      <c r="U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4080.89</v>
      </c>
      <c r="V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4031.55</v>
      </c>
      <c r="W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3933.68</v>
      </c>
      <c r="X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3833.13</v>
      </c>
      <c r="Y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3942.94</v>
      </c>
    </row>
    <row r="577" spans="1:25" x14ac:dyDescent="0.2">
      <c r="A577" s="78">
        <f t="shared" si="18"/>
        <v>42799</v>
      </c>
      <c r="B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3835.38</v>
      </c>
      <c r="C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3846.36</v>
      </c>
      <c r="D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3860.45</v>
      </c>
      <c r="E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3860.48</v>
      </c>
      <c r="F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3861.31</v>
      </c>
      <c r="G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3825.92</v>
      </c>
      <c r="H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3812.72</v>
      </c>
      <c r="I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3837.5</v>
      </c>
      <c r="J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3942.8</v>
      </c>
      <c r="K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3814.3</v>
      </c>
      <c r="L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3834.5699999999997</v>
      </c>
      <c r="M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3834.5699999999997</v>
      </c>
      <c r="N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3834.11</v>
      </c>
      <c r="O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3983.0699999999997</v>
      </c>
      <c r="P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3953.34</v>
      </c>
      <c r="Q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3950.58</v>
      </c>
      <c r="R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3869.74</v>
      </c>
      <c r="S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3802.5099999999998</v>
      </c>
      <c r="T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3937.64</v>
      </c>
      <c r="U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4014.95</v>
      </c>
      <c r="V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3975.6</v>
      </c>
      <c r="W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3906.3199999999997</v>
      </c>
      <c r="X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3797.7799999999997</v>
      </c>
      <c r="Y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3918.98</v>
      </c>
    </row>
    <row r="578" spans="1:25" x14ac:dyDescent="0.2">
      <c r="A578" s="78">
        <f t="shared" si="18"/>
        <v>42800</v>
      </c>
      <c r="B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3810.74</v>
      </c>
      <c r="C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3843.95</v>
      </c>
      <c r="D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3883.98</v>
      </c>
      <c r="E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3898.0299999999997</v>
      </c>
      <c r="F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3883.62</v>
      </c>
      <c r="G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3857.45</v>
      </c>
      <c r="H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3797.16</v>
      </c>
      <c r="I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3920.2599999999998</v>
      </c>
      <c r="J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3847.32</v>
      </c>
      <c r="K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3918.44</v>
      </c>
      <c r="L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3918.58</v>
      </c>
      <c r="M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3850.89</v>
      </c>
      <c r="N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3851.56</v>
      </c>
      <c r="O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3851.21</v>
      </c>
      <c r="P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3836.41</v>
      </c>
      <c r="Q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3821.18</v>
      </c>
      <c r="R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3794.25</v>
      </c>
      <c r="S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3813.17</v>
      </c>
      <c r="T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3856.58</v>
      </c>
      <c r="U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3875.86</v>
      </c>
      <c r="V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3853.8</v>
      </c>
      <c r="W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3924.63</v>
      </c>
      <c r="X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4059.04</v>
      </c>
      <c r="Y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3915.89</v>
      </c>
    </row>
    <row r="579" spans="1:25" x14ac:dyDescent="0.2">
      <c r="A579" s="78">
        <f t="shared" si="18"/>
        <v>42801</v>
      </c>
      <c r="B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3810.15</v>
      </c>
      <c r="C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3844.3599999999997</v>
      </c>
      <c r="D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3884.3199999999997</v>
      </c>
      <c r="E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3898.46</v>
      </c>
      <c r="F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3884.25</v>
      </c>
      <c r="G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3857.41</v>
      </c>
      <c r="H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3808.93</v>
      </c>
      <c r="I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3963.09</v>
      </c>
      <c r="J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3883.02</v>
      </c>
      <c r="K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3977.39</v>
      </c>
      <c r="L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3935.0099999999998</v>
      </c>
      <c r="M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3810.17</v>
      </c>
      <c r="N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3809.75</v>
      </c>
      <c r="O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3809.43</v>
      </c>
      <c r="P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3809.33</v>
      </c>
      <c r="Q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3809.4</v>
      </c>
      <c r="R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3794.29</v>
      </c>
      <c r="S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3823.36</v>
      </c>
      <c r="T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3832.5</v>
      </c>
      <c r="U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3864.58</v>
      </c>
      <c r="V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3833.66</v>
      </c>
      <c r="W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3896.48</v>
      </c>
      <c r="X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4053.68</v>
      </c>
      <c r="Y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3885.74</v>
      </c>
    </row>
    <row r="580" spans="1:25" x14ac:dyDescent="0.2">
      <c r="A580" s="78">
        <f t="shared" si="18"/>
        <v>42802</v>
      </c>
      <c r="B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3793.64</v>
      </c>
      <c r="C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3861.09</v>
      </c>
      <c r="D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3925.04</v>
      </c>
      <c r="E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3924.88</v>
      </c>
      <c r="F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3924.83</v>
      </c>
      <c r="G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3899.98</v>
      </c>
      <c r="H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3876.22</v>
      </c>
      <c r="I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3847.12</v>
      </c>
      <c r="J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3827.85</v>
      </c>
      <c r="K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4000.93</v>
      </c>
      <c r="L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3918.06</v>
      </c>
      <c r="M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3918.02</v>
      </c>
      <c r="N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3935.05</v>
      </c>
      <c r="O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3948.79</v>
      </c>
      <c r="P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3947.37</v>
      </c>
      <c r="Q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3981.09</v>
      </c>
      <c r="R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3806.05</v>
      </c>
      <c r="S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3836.73</v>
      </c>
      <c r="T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3911.85</v>
      </c>
      <c r="U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3998.63</v>
      </c>
      <c r="V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3972.3199999999997</v>
      </c>
      <c r="W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3898.7</v>
      </c>
      <c r="X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3801.31</v>
      </c>
      <c r="Y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3942.77</v>
      </c>
    </row>
    <row r="581" spans="1:25" x14ac:dyDescent="0.2">
      <c r="A581" s="78">
        <f t="shared" si="18"/>
        <v>42803</v>
      </c>
      <c r="B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3807.43</v>
      </c>
      <c r="C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3844.73</v>
      </c>
      <c r="D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3884.67</v>
      </c>
      <c r="E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3898.84</v>
      </c>
      <c r="F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3898.98</v>
      </c>
      <c r="G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3871.05</v>
      </c>
      <c r="H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3820.8199999999997</v>
      </c>
      <c r="I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3949.33</v>
      </c>
      <c r="J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3859.49</v>
      </c>
      <c r="K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3952.38</v>
      </c>
      <c r="L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3904.8</v>
      </c>
      <c r="M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3837.0699999999997</v>
      </c>
      <c r="N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3810.43</v>
      </c>
      <c r="O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3825.96</v>
      </c>
      <c r="P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3825.9700000000003</v>
      </c>
      <c r="Q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3836.75</v>
      </c>
      <c r="R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3837.02</v>
      </c>
      <c r="S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3828.06</v>
      </c>
      <c r="T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3802.06</v>
      </c>
      <c r="U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3847.32</v>
      </c>
      <c r="V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3798.01</v>
      </c>
      <c r="W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3878.29</v>
      </c>
      <c r="X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4012.99</v>
      </c>
      <c r="Y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3880.17</v>
      </c>
    </row>
    <row r="582" spans="1:25" x14ac:dyDescent="0.2">
      <c r="A582" s="78">
        <f t="shared" si="18"/>
        <v>42804</v>
      </c>
      <c r="B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3797.2999999999997</v>
      </c>
      <c r="C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3870.96</v>
      </c>
      <c r="D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3884.84</v>
      </c>
      <c r="E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3898.9700000000003</v>
      </c>
      <c r="F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3899.08</v>
      </c>
      <c r="G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3871.23</v>
      </c>
      <c r="H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3820.4700000000003</v>
      </c>
      <c r="I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3948.35</v>
      </c>
      <c r="J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3859.04</v>
      </c>
      <c r="K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3918.92</v>
      </c>
      <c r="L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3896.24</v>
      </c>
      <c r="M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3817.65</v>
      </c>
      <c r="N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3815.12</v>
      </c>
      <c r="O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3825.42</v>
      </c>
      <c r="P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3825.41</v>
      </c>
      <c r="Q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3836.25</v>
      </c>
      <c r="R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3809.89</v>
      </c>
      <c r="S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3835.18</v>
      </c>
      <c r="T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3821.38</v>
      </c>
      <c r="U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3864.85</v>
      </c>
      <c r="V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3849.67</v>
      </c>
      <c r="W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3891.99</v>
      </c>
      <c r="X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4026.4</v>
      </c>
      <c r="Y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3904.0699999999997</v>
      </c>
    </row>
    <row r="583" spans="1:25" x14ac:dyDescent="0.2">
      <c r="A583" s="78">
        <f t="shared" si="18"/>
        <v>42805</v>
      </c>
      <c r="B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3831.79</v>
      </c>
      <c r="C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3832.66</v>
      </c>
      <c r="D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3861.11</v>
      </c>
      <c r="E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3860.97</v>
      </c>
      <c r="F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3875.94</v>
      </c>
      <c r="G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3860.85</v>
      </c>
      <c r="H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3818.92</v>
      </c>
      <c r="I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3835.23</v>
      </c>
      <c r="J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3955.33</v>
      </c>
      <c r="K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3833.9</v>
      </c>
      <c r="L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3834.05</v>
      </c>
      <c r="M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3833.9700000000003</v>
      </c>
      <c r="N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3869.55</v>
      </c>
      <c r="O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3990.1099999999997</v>
      </c>
      <c r="P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3954.8199999999997</v>
      </c>
      <c r="Q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3954.19</v>
      </c>
      <c r="R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3952.13</v>
      </c>
      <c r="S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3871.05</v>
      </c>
      <c r="T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3911.6099999999997</v>
      </c>
      <c r="U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3982.5299999999997</v>
      </c>
      <c r="V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3961.29</v>
      </c>
      <c r="W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3880.52</v>
      </c>
      <c r="X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3801.1099999999997</v>
      </c>
      <c r="Y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3919.3199999999997</v>
      </c>
    </row>
    <row r="584" spans="1:25" x14ac:dyDescent="0.2">
      <c r="A584" s="78">
        <f t="shared" si="18"/>
        <v>42806</v>
      </c>
      <c r="B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3832.2799999999997</v>
      </c>
      <c r="C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3832.7</v>
      </c>
      <c r="D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3861.04</v>
      </c>
      <c r="E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3861.0699999999997</v>
      </c>
      <c r="F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3876.05</v>
      </c>
      <c r="G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3861</v>
      </c>
      <c r="H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3818.81</v>
      </c>
      <c r="I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3826</v>
      </c>
      <c r="J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3875.58</v>
      </c>
      <c r="K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3934.5699999999997</v>
      </c>
      <c r="L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3901.22</v>
      </c>
      <c r="M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3885.39</v>
      </c>
      <c r="N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3909.46</v>
      </c>
      <c r="O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3961.2200000000003</v>
      </c>
      <c r="P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3943.0699999999997</v>
      </c>
      <c r="Q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3940.0699999999997</v>
      </c>
      <c r="R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3953.29</v>
      </c>
      <c r="S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3871.52</v>
      </c>
      <c r="T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3912.2799999999997</v>
      </c>
      <c r="U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3980.55</v>
      </c>
      <c r="V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3960.99</v>
      </c>
      <c r="W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3879.5</v>
      </c>
      <c r="X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3813.85</v>
      </c>
      <c r="Y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3919.5299999999997</v>
      </c>
    </row>
    <row r="585" spans="1:25" x14ac:dyDescent="0.2">
      <c r="A585" s="78">
        <f t="shared" si="18"/>
        <v>42807</v>
      </c>
      <c r="B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3796.87</v>
      </c>
      <c r="C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3844.38</v>
      </c>
      <c r="D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3884.25</v>
      </c>
      <c r="E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3898.56</v>
      </c>
      <c r="F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3898.1099999999997</v>
      </c>
      <c r="G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3870.2</v>
      </c>
      <c r="H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3838.16</v>
      </c>
      <c r="I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3947.89</v>
      </c>
      <c r="J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3846.71</v>
      </c>
      <c r="K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3895.3</v>
      </c>
      <c r="L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3873.85</v>
      </c>
      <c r="M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3849.48</v>
      </c>
      <c r="N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3794.37</v>
      </c>
      <c r="O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3809.3</v>
      </c>
      <c r="P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3824.9</v>
      </c>
      <c r="Q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3824.71</v>
      </c>
      <c r="R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3824.71</v>
      </c>
      <c r="S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3819.42</v>
      </c>
      <c r="T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3801.18</v>
      </c>
      <c r="U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3872.47</v>
      </c>
      <c r="V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3854.38</v>
      </c>
      <c r="W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3898.62</v>
      </c>
      <c r="X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4043.2</v>
      </c>
      <c r="Y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3909.76</v>
      </c>
    </row>
    <row r="586" spans="1:25" x14ac:dyDescent="0.2">
      <c r="A586" s="78">
        <f t="shared" si="18"/>
        <v>42808</v>
      </c>
      <c r="B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3811.06</v>
      </c>
      <c r="C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3844.1099999999997</v>
      </c>
      <c r="D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3883.89</v>
      </c>
      <c r="E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3898.21</v>
      </c>
      <c r="F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3898.14</v>
      </c>
      <c r="G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3884.41</v>
      </c>
      <c r="H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3839.09</v>
      </c>
      <c r="I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3963.3599999999997</v>
      </c>
      <c r="J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3847.45</v>
      </c>
      <c r="K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3934.98</v>
      </c>
      <c r="L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3896.3</v>
      </c>
      <c r="M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3839.84</v>
      </c>
      <c r="N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3795.15</v>
      </c>
      <c r="O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3795.06</v>
      </c>
      <c r="P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3805.02</v>
      </c>
      <c r="Q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3814.99</v>
      </c>
      <c r="R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3815.44</v>
      </c>
      <c r="S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3796.26</v>
      </c>
      <c r="T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3798.02</v>
      </c>
      <c r="U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3860.4</v>
      </c>
      <c r="V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3845.99</v>
      </c>
      <c r="W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3897.49</v>
      </c>
      <c r="X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4028.29</v>
      </c>
      <c r="Y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3906.2</v>
      </c>
    </row>
    <row r="587" spans="1:25" x14ac:dyDescent="0.2">
      <c r="A587" s="78">
        <f t="shared" si="18"/>
        <v>42809</v>
      </c>
      <c r="B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3796.58</v>
      </c>
      <c r="C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3843.83</v>
      </c>
      <c r="D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3883.52</v>
      </c>
      <c r="E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3912.38</v>
      </c>
      <c r="F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3912.5299999999997</v>
      </c>
      <c r="G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3883.66</v>
      </c>
      <c r="H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3838.54</v>
      </c>
      <c r="I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3977.99</v>
      </c>
      <c r="J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3870.27</v>
      </c>
      <c r="K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3934.1</v>
      </c>
      <c r="L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3874.19</v>
      </c>
      <c r="M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3860.77</v>
      </c>
      <c r="N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3839.7799999999997</v>
      </c>
      <c r="O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3839.96</v>
      </c>
      <c r="P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3839.71</v>
      </c>
      <c r="Q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3839.63</v>
      </c>
      <c r="R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3838.01</v>
      </c>
      <c r="S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3854.45</v>
      </c>
      <c r="T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3847.31</v>
      </c>
      <c r="U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3865.27</v>
      </c>
      <c r="V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3849.41</v>
      </c>
      <c r="W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3899.93</v>
      </c>
      <c r="X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4032.37</v>
      </c>
      <c r="Y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3908.36</v>
      </c>
    </row>
    <row r="588" spans="1:25" x14ac:dyDescent="0.2">
      <c r="A588" s="78">
        <f t="shared" si="18"/>
        <v>42810</v>
      </c>
      <c r="B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3796.19</v>
      </c>
      <c r="C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3856.29</v>
      </c>
      <c r="D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3883.24</v>
      </c>
      <c r="E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3912.32</v>
      </c>
      <c r="F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3912.2599999999998</v>
      </c>
      <c r="G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3883.5</v>
      </c>
      <c r="H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3837.75</v>
      </c>
      <c r="I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3948.05</v>
      </c>
      <c r="J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3825.35</v>
      </c>
      <c r="K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3895.54</v>
      </c>
      <c r="L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3873.7799999999997</v>
      </c>
      <c r="M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3863.67</v>
      </c>
      <c r="N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3842.3</v>
      </c>
      <c r="O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3841.7</v>
      </c>
      <c r="P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3840.9</v>
      </c>
      <c r="Q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3840.73</v>
      </c>
      <c r="R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3836.04</v>
      </c>
      <c r="S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3851.76</v>
      </c>
      <c r="T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3849.71</v>
      </c>
      <c r="U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3883.26</v>
      </c>
      <c r="V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3848.12</v>
      </c>
      <c r="W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3889.44</v>
      </c>
      <c r="X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4034.04</v>
      </c>
      <c r="Y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3890.61</v>
      </c>
    </row>
    <row r="589" spans="1:25" x14ac:dyDescent="0.2">
      <c r="A589" s="78">
        <f t="shared" si="18"/>
        <v>42811</v>
      </c>
      <c r="B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3796.63</v>
      </c>
      <c r="C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3856.18</v>
      </c>
      <c r="D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3904.74</v>
      </c>
      <c r="E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3912.14</v>
      </c>
      <c r="F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3911.98</v>
      </c>
      <c r="G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3882.8</v>
      </c>
      <c r="H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3837.86</v>
      </c>
      <c r="I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3947.46</v>
      </c>
      <c r="J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3836.17</v>
      </c>
      <c r="K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3895.69</v>
      </c>
      <c r="L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3874.2</v>
      </c>
      <c r="M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3865.17</v>
      </c>
      <c r="N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3842.42</v>
      </c>
      <c r="O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3842.18</v>
      </c>
      <c r="P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3840.73</v>
      </c>
      <c r="Q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3839.33</v>
      </c>
      <c r="R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3839.15</v>
      </c>
      <c r="S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3860.11</v>
      </c>
      <c r="T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3822.63</v>
      </c>
      <c r="U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3849.94</v>
      </c>
      <c r="V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3851.08</v>
      </c>
      <c r="W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3905.5499999999997</v>
      </c>
      <c r="X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4030.31</v>
      </c>
      <c r="Y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3887.85</v>
      </c>
    </row>
    <row r="590" spans="1:25" x14ac:dyDescent="0.2">
      <c r="A590" s="78">
        <f t="shared" si="18"/>
        <v>42812</v>
      </c>
      <c r="B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3808.26</v>
      </c>
      <c r="C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3846.16</v>
      </c>
      <c r="D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3899.69</v>
      </c>
      <c r="E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3899.73</v>
      </c>
      <c r="F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3899.42</v>
      </c>
      <c r="G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3876.15</v>
      </c>
      <c r="H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3825.98</v>
      </c>
      <c r="I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3793.99</v>
      </c>
      <c r="J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3832.75</v>
      </c>
      <c r="K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3855.41</v>
      </c>
      <c r="L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3834.71</v>
      </c>
      <c r="M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3814.6</v>
      </c>
      <c r="N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3814.66</v>
      </c>
      <c r="O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3985.45</v>
      </c>
      <c r="P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3983.87</v>
      </c>
      <c r="Q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3971.5699999999997</v>
      </c>
      <c r="R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3871.6099999999997</v>
      </c>
      <c r="S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3803.0299999999997</v>
      </c>
      <c r="T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3946.67</v>
      </c>
      <c r="U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4008.13</v>
      </c>
      <c r="V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3974.39</v>
      </c>
      <c r="W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3915.68</v>
      </c>
      <c r="X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3817.22</v>
      </c>
      <c r="Y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3927.8</v>
      </c>
    </row>
    <row r="591" spans="1:25" x14ac:dyDescent="0.2">
      <c r="A591" s="78">
        <f t="shared" si="18"/>
        <v>42813</v>
      </c>
      <c r="B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3819.0299999999997</v>
      </c>
      <c r="C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3846.5</v>
      </c>
      <c r="D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3860.85</v>
      </c>
      <c r="E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3899.63</v>
      </c>
      <c r="F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3899.65</v>
      </c>
      <c r="G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3875.79</v>
      </c>
      <c r="H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3861.11</v>
      </c>
      <c r="I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3826.23</v>
      </c>
      <c r="J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3829.5299999999997</v>
      </c>
      <c r="K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3885.69</v>
      </c>
      <c r="L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3856.1</v>
      </c>
      <c r="M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3856.22</v>
      </c>
      <c r="N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3855.97</v>
      </c>
      <c r="O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3953.92</v>
      </c>
      <c r="P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3953.66</v>
      </c>
      <c r="Q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3937.85</v>
      </c>
      <c r="R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3885.1499999999996</v>
      </c>
      <c r="S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3835.33</v>
      </c>
      <c r="T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3937.17</v>
      </c>
      <c r="U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4021.17</v>
      </c>
      <c r="V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3972.79</v>
      </c>
      <c r="W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3922.23</v>
      </c>
      <c r="X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3802.46</v>
      </c>
      <c r="Y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3910.97</v>
      </c>
    </row>
    <row r="592" spans="1:25" x14ac:dyDescent="0.2">
      <c r="A592" s="78">
        <f t="shared" si="18"/>
        <v>42814</v>
      </c>
      <c r="B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3808.23</v>
      </c>
      <c r="C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3870.74</v>
      </c>
      <c r="D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3905.91</v>
      </c>
      <c r="E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3913.3999999999996</v>
      </c>
      <c r="F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3913.3199999999997</v>
      </c>
      <c r="G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3884.3199999999997</v>
      </c>
      <c r="H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3838.81</v>
      </c>
      <c r="I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3948.62</v>
      </c>
      <c r="J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3836.52</v>
      </c>
      <c r="K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3896.02</v>
      </c>
      <c r="L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3860.7</v>
      </c>
      <c r="M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3849.83</v>
      </c>
      <c r="N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3841.11</v>
      </c>
      <c r="O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3833.52</v>
      </c>
      <c r="P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3832.88</v>
      </c>
      <c r="Q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3839.29</v>
      </c>
      <c r="R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3839.31</v>
      </c>
      <c r="S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3859.54</v>
      </c>
      <c r="T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3823.81</v>
      </c>
      <c r="U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3852.54</v>
      </c>
      <c r="V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3852.5</v>
      </c>
      <c r="W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3917.5099999999998</v>
      </c>
      <c r="X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4030.18</v>
      </c>
      <c r="Y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3888.0299999999997</v>
      </c>
    </row>
    <row r="593" spans="1:25" x14ac:dyDescent="0.2">
      <c r="A593" s="78">
        <f t="shared" si="18"/>
        <v>42815</v>
      </c>
      <c r="B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3809.17</v>
      </c>
      <c r="C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3837.56</v>
      </c>
      <c r="D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3870.0099999999998</v>
      </c>
      <c r="E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3883.72</v>
      </c>
      <c r="F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3883.6099999999997</v>
      </c>
      <c r="G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3883.71</v>
      </c>
      <c r="H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3808.34</v>
      </c>
      <c r="I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3948.55</v>
      </c>
      <c r="J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3836.29</v>
      </c>
      <c r="K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3896.29</v>
      </c>
      <c r="L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3861.05</v>
      </c>
      <c r="M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3851.5</v>
      </c>
      <c r="N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3843.05</v>
      </c>
      <c r="O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3835.38</v>
      </c>
      <c r="P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3834.2</v>
      </c>
      <c r="Q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3841.16</v>
      </c>
      <c r="R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3841.34</v>
      </c>
      <c r="S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3861.94</v>
      </c>
      <c r="T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3825.49</v>
      </c>
      <c r="U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3853.81</v>
      </c>
      <c r="V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3853.5299999999997</v>
      </c>
      <c r="W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3919.42</v>
      </c>
      <c r="X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4053.38</v>
      </c>
      <c r="Y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3900.9</v>
      </c>
    </row>
    <row r="594" spans="1:25" x14ac:dyDescent="0.2">
      <c r="A594" s="78">
        <f t="shared" si="18"/>
        <v>42816</v>
      </c>
      <c r="B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3810.04</v>
      </c>
      <c r="C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3837.16</v>
      </c>
      <c r="D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3883.34</v>
      </c>
      <c r="E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3904.99</v>
      </c>
      <c r="F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3904.99</v>
      </c>
      <c r="G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3883.5</v>
      </c>
      <c r="H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3837.91</v>
      </c>
      <c r="I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3947.37</v>
      </c>
      <c r="J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3836.24</v>
      </c>
      <c r="K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3896.8</v>
      </c>
      <c r="L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3861.39</v>
      </c>
      <c r="M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3855.08</v>
      </c>
      <c r="N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3840.3199999999997</v>
      </c>
      <c r="O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3833.15</v>
      </c>
      <c r="P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3832.91</v>
      </c>
      <c r="Q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3839.8199999999997</v>
      </c>
      <c r="R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3839.66</v>
      </c>
      <c r="S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3860.13</v>
      </c>
      <c r="T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3824.16</v>
      </c>
      <c r="U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3851.3</v>
      </c>
      <c r="V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3851.62</v>
      </c>
      <c r="W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3914.37</v>
      </c>
      <c r="X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4036.93</v>
      </c>
      <c r="Y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3870.41</v>
      </c>
    </row>
    <row r="595" spans="1:25" x14ac:dyDescent="0.2">
      <c r="A595" s="78">
        <f t="shared" si="18"/>
        <v>42817</v>
      </c>
      <c r="B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3796.68</v>
      </c>
      <c r="C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3856.9700000000003</v>
      </c>
      <c r="D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3883.91</v>
      </c>
      <c r="E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3905.3199999999997</v>
      </c>
      <c r="F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3905.3199999999997</v>
      </c>
      <c r="G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3883.7599999999998</v>
      </c>
      <c r="H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3838.14</v>
      </c>
      <c r="I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3948.42</v>
      </c>
      <c r="J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3836.42</v>
      </c>
      <c r="K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3896.5699999999997</v>
      </c>
      <c r="L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3861.36</v>
      </c>
      <c r="M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3817.2</v>
      </c>
      <c r="N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3817.68</v>
      </c>
      <c r="O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3817.68</v>
      </c>
      <c r="P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3817.63</v>
      </c>
      <c r="Q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3837.83</v>
      </c>
      <c r="R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3837.62</v>
      </c>
      <c r="S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3855.91</v>
      </c>
      <c r="T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3823.2</v>
      </c>
      <c r="U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3850.87</v>
      </c>
      <c r="V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3851.75</v>
      </c>
      <c r="W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3909.0699999999997</v>
      </c>
      <c r="X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4012.75</v>
      </c>
      <c r="Y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3896.3</v>
      </c>
    </row>
    <row r="596" spans="1:25" x14ac:dyDescent="0.2">
      <c r="A596" s="78">
        <f t="shared" si="18"/>
        <v>42818</v>
      </c>
      <c r="B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3796.85</v>
      </c>
      <c r="C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3870.46</v>
      </c>
      <c r="D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3898.5299999999997</v>
      </c>
      <c r="E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3928.49</v>
      </c>
      <c r="F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3928.42</v>
      </c>
      <c r="G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3884.11</v>
      </c>
      <c r="H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3838.14</v>
      </c>
      <c r="I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3948.41</v>
      </c>
      <c r="J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3865.08</v>
      </c>
      <c r="K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3952.14</v>
      </c>
      <c r="L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3896.7799999999997</v>
      </c>
      <c r="M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3803.25</v>
      </c>
      <c r="N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3803.35</v>
      </c>
      <c r="O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3803.2799999999997</v>
      </c>
      <c r="P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3803.3</v>
      </c>
      <c r="Q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3803.11</v>
      </c>
      <c r="R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3837.45</v>
      </c>
      <c r="S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3857.49</v>
      </c>
      <c r="T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3823.93</v>
      </c>
      <c r="U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3855.34</v>
      </c>
      <c r="V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3853.14</v>
      </c>
      <c r="W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3914.96</v>
      </c>
      <c r="X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4033.94</v>
      </c>
      <c r="Y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3896.04</v>
      </c>
    </row>
    <row r="597" spans="1:25" x14ac:dyDescent="0.2">
      <c r="A597" s="78">
        <f t="shared" si="18"/>
        <v>42819</v>
      </c>
      <c r="B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3793.61</v>
      </c>
      <c r="C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3876.3199999999997</v>
      </c>
      <c r="D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3891.89</v>
      </c>
      <c r="E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3899.7799999999997</v>
      </c>
      <c r="F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3899.7</v>
      </c>
      <c r="G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3875.85</v>
      </c>
      <c r="H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3861.08</v>
      </c>
      <c r="I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3821.21</v>
      </c>
      <c r="J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3849.73</v>
      </c>
      <c r="K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3885.42</v>
      </c>
      <c r="L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3855.63</v>
      </c>
      <c r="M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3855.41</v>
      </c>
      <c r="N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3855.16</v>
      </c>
      <c r="O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4006.17</v>
      </c>
      <c r="P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4002.63</v>
      </c>
      <c r="Q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3978.64</v>
      </c>
      <c r="R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3885.65</v>
      </c>
      <c r="S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3835.31</v>
      </c>
      <c r="T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3955.77</v>
      </c>
      <c r="U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4044.67</v>
      </c>
      <c r="V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3989.37</v>
      </c>
      <c r="W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3927.8599999999997</v>
      </c>
      <c r="X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3801.93</v>
      </c>
      <c r="Y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3932.9700000000003</v>
      </c>
    </row>
    <row r="598" spans="1:25" x14ac:dyDescent="0.2">
      <c r="A598" s="78">
        <f t="shared" si="18"/>
        <v>42820</v>
      </c>
      <c r="B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3793.38</v>
      </c>
      <c r="C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3860.85</v>
      </c>
      <c r="D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3899.75</v>
      </c>
      <c r="E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3899.75</v>
      </c>
      <c r="F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3899.63</v>
      </c>
      <c r="G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3875.98</v>
      </c>
      <c r="H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3825.5299999999997</v>
      </c>
      <c r="I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3799.92</v>
      </c>
      <c r="J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3831.52</v>
      </c>
      <c r="K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3901.27</v>
      </c>
      <c r="L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3910.17</v>
      </c>
      <c r="M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3909.92</v>
      </c>
      <c r="N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3934.92</v>
      </c>
      <c r="O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3962.12</v>
      </c>
      <c r="P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3913.1099999999997</v>
      </c>
      <c r="Q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3905.61</v>
      </c>
      <c r="R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3980.14</v>
      </c>
      <c r="S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3870.0099999999998</v>
      </c>
      <c r="T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3859.67</v>
      </c>
      <c r="U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3975.06</v>
      </c>
      <c r="V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3943.22</v>
      </c>
      <c r="W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3882.49</v>
      </c>
      <c r="X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3834.35</v>
      </c>
      <c r="Y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3873.54</v>
      </c>
    </row>
    <row r="599" spans="1:25" x14ac:dyDescent="0.2">
      <c r="A599" s="78">
        <f t="shared" si="18"/>
        <v>42821</v>
      </c>
      <c r="B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3796.75</v>
      </c>
      <c r="C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3870.21</v>
      </c>
      <c r="D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3898.4</v>
      </c>
      <c r="E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3928.44</v>
      </c>
      <c r="F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3928.59</v>
      </c>
      <c r="G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3905.58</v>
      </c>
      <c r="H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3857.51</v>
      </c>
      <c r="I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3962.92</v>
      </c>
      <c r="J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3882.65</v>
      </c>
      <c r="K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3977.13</v>
      </c>
      <c r="L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3934.99</v>
      </c>
      <c r="M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3804.25</v>
      </c>
      <c r="N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3810.0299999999997</v>
      </c>
      <c r="O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3809.9</v>
      </c>
      <c r="P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3804.44</v>
      </c>
      <c r="Q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3804.67</v>
      </c>
      <c r="R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3841.5</v>
      </c>
      <c r="S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3855.14</v>
      </c>
      <c r="T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3826.47</v>
      </c>
      <c r="U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3853.26</v>
      </c>
      <c r="V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3854.6</v>
      </c>
      <c r="W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3896.06</v>
      </c>
      <c r="X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4008.24</v>
      </c>
      <c r="Y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3864.0299999999997</v>
      </c>
    </row>
    <row r="600" spans="1:25" x14ac:dyDescent="0.2">
      <c r="A600" s="78">
        <f t="shared" si="18"/>
        <v>42822</v>
      </c>
      <c r="B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3818.24</v>
      </c>
      <c r="C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3831.5699999999997</v>
      </c>
      <c r="D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3856.83</v>
      </c>
      <c r="E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3869.99</v>
      </c>
      <c r="F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3870.0699999999997</v>
      </c>
      <c r="G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3856.87</v>
      </c>
      <c r="H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3808.0299999999997</v>
      </c>
      <c r="I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3948.23</v>
      </c>
      <c r="J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3836.08</v>
      </c>
      <c r="K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3918.05</v>
      </c>
      <c r="L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3895.64</v>
      </c>
      <c r="M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3842.97</v>
      </c>
      <c r="N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3820.66</v>
      </c>
      <c r="O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3821.1</v>
      </c>
      <c r="P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3805.71</v>
      </c>
      <c r="Q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3805.81</v>
      </c>
      <c r="R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3843.44</v>
      </c>
      <c r="S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3843.2999999999997</v>
      </c>
      <c r="T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3827.96</v>
      </c>
      <c r="U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3854.76</v>
      </c>
      <c r="V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3855.13</v>
      </c>
      <c r="W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3895.8</v>
      </c>
      <c r="X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4029.0299999999997</v>
      </c>
      <c r="Y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3892.36</v>
      </c>
    </row>
    <row r="601" spans="1:25" x14ac:dyDescent="0.2">
      <c r="A601" s="78">
        <f t="shared" si="18"/>
        <v>42823</v>
      </c>
      <c r="B601" s="105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3807.91</v>
      </c>
      <c r="C601" s="135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3870.23</v>
      </c>
      <c r="D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3856.95</v>
      </c>
      <c r="E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3884.14</v>
      </c>
      <c r="F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3884.25</v>
      </c>
      <c r="G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3870.5699999999997</v>
      </c>
      <c r="H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3832.55</v>
      </c>
      <c r="I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4002.23</v>
      </c>
      <c r="J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3836.94</v>
      </c>
      <c r="K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3919.02</v>
      </c>
      <c r="L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3896.84</v>
      </c>
      <c r="M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3846.1</v>
      </c>
      <c r="N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3821.84</v>
      </c>
      <c r="O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3804.83</v>
      </c>
      <c r="P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3814.93</v>
      </c>
      <c r="Q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3814.85</v>
      </c>
      <c r="R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3804.58</v>
      </c>
      <c r="S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3804.97</v>
      </c>
      <c r="T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3830.33</v>
      </c>
      <c r="U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3838.21</v>
      </c>
      <c r="V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3857.11</v>
      </c>
      <c r="W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3845.41</v>
      </c>
      <c r="X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4029.35</v>
      </c>
      <c r="Y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3900.71</v>
      </c>
    </row>
    <row r="602" spans="1:25" x14ac:dyDescent="0.2">
      <c r="A602" s="78">
        <f t="shared" si="18"/>
        <v>42824</v>
      </c>
      <c r="B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3807.3599999999997</v>
      </c>
      <c r="C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3831.31</v>
      </c>
      <c r="D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3870.1</v>
      </c>
      <c r="E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3883.9</v>
      </c>
      <c r="F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3884.13</v>
      </c>
      <c r="G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3870.2</v>
      </c>
      <c r="H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3832.08</v>
      </c>
      <c r="I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3933.02</v>
      </c>
      <c r="J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3858.51</v>
      </c>
      <c r="K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3926.2</v>
      </c>
      <c r="L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3918.47</v>
      </c>
      <c r="M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3805.44</v>
      </c>
      <c r="N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3804.58</v>
      </c>
      <c r="O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3809.3199999999997</v>
      </c>
      <c r="P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3835.3</v>
      </c>
      <c r="Q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3834.63</v>
      </c>
      <c r="R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3845.71</v>
      </c>
      <c r="S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3845.6</v>
      </c>
      <c r="T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3887.74</v>
      </c>
      <c r="U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3828.84</v>
      </c>
      <c r="V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3798.57</v>
      </c>
      <c r="W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3845.7</v>
      </c>
      <c r="X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4009.05</v>
      </c>
      <c r="Y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3856.7799999999997</v>
      </c>
    </row>
    <row r="603" spans="1:25" x14ac:dyDescent="0.2">
      <c r="A603" s="78">
        <f t="shared" si="18"/>
        <v>42825</v>
      </c>
      <c r="B603" s="135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3819.3199999999997</v>
      </c>
      <c r="C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3856.92</v>
      </c>
      <c r="D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3884.06</v>
      </c>
      <c r="E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3898.19</v>
      </c>
      <c r="F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3905.7</v>
      </c>
      <c r="G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3905.71</v>
      </c>
      <c r="H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3857.6</v>
      </c>
      <c r="I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3962.76</v>
      </c>
      <c r="J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3858.06</v>
      </c>
      <c r="K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3933</v>
      </c>
      <c r="L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3859.58</v>
      </c>
      <c r="M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3863.0299999999997</v>
      </c>
      <c r="N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3854.2799999999997</v>
      </c>
      <c r="O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3854.39</v>
      </c>
      <c r="P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3846.96</v>
      </c>
      <c r="Q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3846.08</v>
      </c>
      <c r="R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3840.39</v>
      </c>
      <c r="S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3839.61</v>
      </c>
      <c r="T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3811.88</v>
      </c>
      <c r="U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3826.44</v>
      </c>
      <c r="V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3798.67</v>
      </c>
      <c r="W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3914.38</v>
      </c>
      <c r="X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4023.54</v>
      </c>
      <c r="Y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3900.21</v>
      </c>
    </row>
    <row r="605" spans="1:25" x14ac:dyDescent="0.25">
      <c r="A605" s="86" t="s">
        <v>149</v>
      </c>
      <c r="B605" s="77"/>
      <c r="C605" s="77"/>
      <c r="D605" s="77"/>
    </row>
    <row r="606" spans="1:25" ht="12.75" customHeight="1" x14ac:dyDescent="0.2">
      <c r="A606" s="175" t="s">
        <v>48</v>
      </c>
      <c r="B606" s="186" t="s">
        <v>153</v>
      </c>
      <c r="C606" s="187"/>
      <c r="D606" s="187"/>
      <c r="E606" s="187"/>
      <c r="F606" s="187"/>
      <c r="G606" s="187"/>
      <c r="H606" s="187"/>
      <c r="I606" s="187"/>
      <c r="J606" s="187"/>
      <c r="K606" s="187"/>
      <c r="L606" s="187"/>
      <c r="M606" s="187"/>
      <c r="N606" s="187"/>
      <c r="O606" s="187"/>
      <c r="P606" s="187"/>
      <c r="Q606" s="187"/>
      <c r="R606" s="187"/>
      <c r="S606" s="187"/>
      <c r="T606" s="187"/>
      <c r="U606" s="187"/>
      <c r="V606" s="187"/>
      <c r="W606" s="187"/>
      <c r="X606" s="187"/>
      <c r="Y606" s="188"/>
    </row>
    <row r="607" spans="1:25" ht="12.75" customHeight="1" x14ac:dyDescent="0.2">
      <c r="A607" s="176"/>
      <c r="B607" s="189"/>
      <c r="C607" s="190"/>
      <c r="D607" s="190"/>
      <c r="E607" s="190"/>
      <c r="F607" s="190"/>
      <c r="G607" s="190"/>
      <c r="H607" s="190"/>
      <c r="I607" s="190"/>
      <c r="J607" s="190"/>
      <c r="K607" s="190"/>
      <c r="L607" s="190"/>
      <c r="M607" s="190"/>
      <c r="N607" s="190"/>
      <c r="O607" s="190"/>
      <c r="P607" s="190"/>
      <c r="Q607" s="190"/>
      <c r="R607" s="190"/>
      <c r="S607" s="190"/>
      <c r="T607" s="190"/>
      <c r="U607" s="190"/>
      <c r="V607" s="190"/>
      <c r="W607" s="190"/>
      <c r="X607" s="190"/>
      <c r="Y607" s="191"/>
    </row>
    <row r="608" spans="1:25" s="110" customFormat="1" ht="12.75" customHeight="1" x14ac:dyDescent="0.2">
      <c r="A608" s="176"/>
      <c r="B608" s="222" t="s">
        <v>122</v>
      </c>
      <c r="C608" s="210" t="s">
        <v>123</v>
      </c>
      <c r="D608" s="210" t="s">
        <v>124</v>
      </c>
      <c r="E608" s="210" t="s">
        <v>125</v>
      </c>
      <c r="F608" s="210" t="s">
        <v>126</v>
      </c>
      <c r="G608" s="210" t="s">
        <v>127</v>
      </c>
      <c r="H608" s="210" t="s">
        <v>128</v>
      </c>
      <c r="I608" s="210" t="s">
        <v>129</v>
      </c>
      <c r="J608" s="210" t="s">
        <v>130</v>
      </c>
      <c r="K608" s="210" t="s">
        <v>131</v>
      </c>
      <c r="L608" s="210" t="s">
        <v>132</v>
      </c>
      <c r="M608" s="210" t="s">
        <v>133</v>
      </c>
      <c r="N608" s="220" t="s">
        <v>134</v>
      </c>
      <c r="O608" s="210" t="s">
        <v>135</v>
      </c>
      <c r="P608" s="210" t="s">
        <v>136</v>
      </c>
      <c r="Q608" s="210" t="s">
        <v>137</v>
      </c>
      <c r="R608" s="210" t="s">
        <v>138</v>
      </c>
      <c r="S608" s="210" t="s">
        <v>139</v>
      </c>
      <c r="T608" s="210" t="s">
        <v>140</v>
      </c>
      <c r="U608" s="210" t="s">
        <v>141</v>
      </c>
      <c r="V608" s="210" t="s">
        <v>142</v>
      </c>
      <c r="W608" s="210" t="s">
        <v>143</v>
      </c>
      <c r="X608" s="210" t="s">
        <v>144</v>
      </c>
      <c r="Y608" s="210" t="s">
        <v>145</v>
      </c>
    </row>
    <row r="609" spans="1:27" s="110" customFormat="1" ht="11.25" customHeight="1" x14ac:dyDescent="0.2">
      <c r="A609" s="177"/>
      <c r="B609" s="223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2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</row>
    <row r="610" spans="1:27" ht="15.75" customHeight="1" x14ac:dyDescent="0.2">
      <c r="A610" s="78">
        <f>A573</f>
        <v>42795</v>
      </c>
      <c r="B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D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E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7">
        <f>VLOOKUP($A610+ROUND((COLUMN()-2)/24,5),АТС!$A$41:$F$736,4)+VLOOKUP($A610+ROUND((COLUMN()-2)/24,5),'Расчет сбытовых надбавок'!$B$1537:'Расчет сбытовых надбавок'!$G$2280,3)</f>
        <v>143.46</v>
      </c>
      <c r="H610" s="97">
        <f>VLOOKUP($A610+ROUND((COLUMN()-2)/24,5),АТС!$A$41:$F$736,4)+VLOOKUP($A610+ROUND((COLUMN()-2)/24,5),'Расчет сбытовых надбавок'!$B$1537:'Расчет сбытовых надбавок'!$G$2280,3)</f>
        <v>407.98</v>
      </c>
      <c r="I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J610" s="97">
        <f>VLOOKUP($A610+ROUND((COLUMN()-2)/24,5),АТС!$A$41:$F$736,4)+VLOOKUP($A610+ROUND((COLUMN()-2)/24,5),'Расчет сбытовых надбавок'!$B$1537:'Расчет сбытовых надбавок'!$G$2280,3)</f>
        <v>109.96</v>
      </c>
      <c r="K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L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R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S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T610" s="97">
        <f>VLOOKUP($A610+ROUND((COLUMN()-2)/24,5),АТС!$A$41:$F$736,4)+VLOOKUP($A610+ROUND((COLUMN()-2)/24,5),'Расчет сбытовых надбавок'!$B$1537:'Расчет сбытовых надбавок'!$G$2280,3)</f>
        <v>8.75</v>
      </c>
      <c r="U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V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AA610" s="79"/>
    </row>
    <row r="611" spans="1:27" x14ac:dyDescent="0.2">
      <c r="A611" s="78">
        <f>A610+1</f>
        <v>42796</v>
      </c>
      <c r="B611" s="97">
        <f>VLOOKUP($A611+ROUND((COLUMN()-2)/24,5),АТС!$A$41:$F$736,4)+VLOOKUP($A611+ROUND((COLUMN()-2)/24,5),'Расчет сбытовых надбавок'!$B$1537:'Расчет сбытовых надбавок'!$G$2280,3)</f>
        <v>0.01</v>
      </c>
      <c r="C611" s="97">
        <f>VLOOKUP($A611+ROUND((COLUMN()-2)/24,5),АТС!$A$41:$F$736,4)+VLOOKUP($A611+ROUND((COLUMN()-2)/24,5),'Расчет сбытовых надбавок'!$B$1537:'Расчет сбытовых надбавок'!$G$2280,3)</f>
        <v>0.01</v>
      </c>
      <c r="D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G611" s="97">
        <f>VLOOKUP($A611+ROUND((COLUMN()-2)/24,5),АТС!$A$41:$F$736,4)+VLOOKUP($A611+ROUND((COLUMN()-2)/24,5),'Расчет сбытовых надбавок'!$B$1537:'Расчет сбытовых надбавок'!$G$2280,3)</f>
        <v>120.24000000000001</v>
      </c>
      <c r="H611" s="97">
        <f>VLOOKUP($A611+ROUND((COLUMN()-2)/24,5),АТС!$A$41:$F$736,4)+VLOOKUP($A611+ROUND((COLUMN()-2)/24,5),'Расчет сбытовых надбавок'!$B$1537:'Расчет сбытовых надбавок'!$G$2280,3)</f>
        <v>350.5</v>
      </c>
      <c r="I611" s="97">
        <f>VLOOKUP($A611+ROUND((COLUMN()-2)/24,5),АТС!$A$41:$F$736,4)+VLOOKUP($A611+ROUND((COLUMN()-2)/24,5),'Расчет сбытовых надбавок'!$B$1537:'Расчет сбытовых надбавок'!$G$2280,3)</f>
        <v>0.01</v>
      </c>
      <c r="J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K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L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M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N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O611" s="97">
        <f>VLOOKUP($A611+ROUND((COLUMN()-2)/24,5),АТС!$A$41:$F$736,4)+VLOOKUP($A611+ROUND((COLUMN()-2)/24,5),'Расчет сбытовых надбавок'!$B$1537:'Расчет сбытовых надбавок'!$G$2280,3)</f>
        <v>0.01</v>
      </c>
      <c r="P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Q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R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S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T611" s="97">
        <f>VLOOKUP($A611+ROUND((COLUMN()-2)/24,5),АТС!$A$41:$F$736,4)+VLOOKUP($A611+ROUND((COLUMN()-2)/24,5),'Расчет сбытовых надбавок'!$B$1537:'Расчет сбытовых надбавок'!$G$2280,3)</f>
        <v>0.01</v>
      </c>
      <c r="U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V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7">
        <f>VLOOKUP($A611+ROUND((COLUMN()-2)/24,5),АТС!$A$41:$F$736,4)+VLOOKUP($A611+ROUND((COLUMN()-2)/24,5),'Расчет сбытовых надбавок'!$B$1537:'Расчет сбытовых надбавок'!$G$2280,3)</f>
        <v>0.01</v>
      </c>
      <c r="Y611" s="97">
        <f>VLOOKUP($A611+ROUND((COLUMN()-2)/24,5),АТС!$A$41:$F$736,4)+VLOOKUP($A611+ROUND((COLUMN()-2)/24,5),'Расчет сбытовых надбавок'!$B$1537:'Расчет сбытовых надбавок'!$G$2280,3)</f>
        <v>0.01</v>
      </c>
    </row>
    <row r="612" spans="1:27" x14ac:dyDescent="0.2">
      <c r="A612" s="78">
        <f t="shared" ref="A612:A640" si="19">A611+1</f>
        <v>42797</v>
      </c>
      <c r="B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7">
        <f>VLOOKUP($A612+ROUND((COLUMN()-2)/24,5),АТС!$A$41:$F$736,4)+VLOOKUP($A612+ROUND((COLUMN()-2)/24,5),'Расчет сбытовых надбавок'!$B$1537:'Расчет сбытовых надбавок'!$G$2280,3)</f>
        <v>44.699999999999996</v>
      </c>
      <c r="G612" s="97">
        <f>VLOOKUP($A612+ROUND((COLUMN()-2)/24,5),АТС!$A$41:$F$736,4)+VLOOKUP($A612+ROUND((COLUMN()-2)/24,5),'Расчет сбытовых надбавок'!$B$1537:'Расчет сбытовых надбавок'!$G$2280,3)</f>
        <v>192.67000000000002</v>
      </c>
      <c r="H612" s="97">
        <f>VLOOKUP($A612+ROUND((COLUMN()-2)/24,5),АТС!$A$41:$F$736,4)+VLOOKUP($A612+ROUND((COLUMN()-2)/24,5),'Расчет сбытовых надбавок'!$B$1537:'Расчет сбытовых надбавок'!$G$2280,3)</f>
        <v>297.51</v>
      </c>
      <c r="I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J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K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L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M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N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O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P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R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S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T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U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V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W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</row>
    <row r="613" spans="1:27" x14ac:dyDescent="0.2">
      <c r="A613" s="78">
        <f t="shared" si="19"/>
        <v>42798</v>
      </c>
      <c r="B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C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E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F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7">
        <f>VLOOKUP($A613+ROUND((COLUMN()-2)/24,5),АТС!$A$41:$F$736,4)+VLOOKUP($A613+ROUND((COLUMN()-2)/24,5),'Расчет сбытовых надбавок'!$B$1537:'Расчет сбытовых надбавок'!$G$2280,3)</f>
        <v>145.44</v>
      </c>
      <c r="H613" s="97">
        <f>VLOOKUP($A613+ROUND((COLUMN()-2)/24,5),АТС!$A$41:$F$736,4)+VLOOKUP($A613+ROUND((COLUMN()-2)/24,5),'Расчет сбытовых надбавок'!$B$1537:'Расчет сбытовых надбавок'!$G$2280,3)</f>
        <v>168.26</v>
      </c>
      <c r="I613" s="97">
        <f>VLOOKUP($A613+ROUND((COLUMN()-2)/24,5),АТС!$A$41:$F$736,4)+VLOOKUP($A613+ROUND((COLUMN()-2)/24,5),'Расчет сбытовых надбавок'!$B$1537:'Расчет сбытовых надбавок'!$G$2280,3)</f>
        <v>110.69999999999999</v>
      </c>
      <c r="J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K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L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M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N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O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P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Q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S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T613" s="97">
        <f>VLOOKUP($A613+ROUND((COLUMN()-2)/24,5),АТС!$A$41:$F$736,4)+VLOOKUP($A613+ROUND((COLUMN()-2)/24,5),'Расчет сбытовых надбавок'!$B$1537:'Расчет сбытовых надбавок'!$G$2280,3)</f>
        <v>21.4</v>
      </c>
      <c r="U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V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</row>
    <row r="614" spans="1:27" x14ac:dyDescent="0.2">
      <c r="A614" s="78">
        <f t="shared" si="19"/>
        <v>42799</v>
      </c>
      <c r="B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D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H614" s="97">
        <f>VLOOKUP($A614+ROUND((COLUMN()-2)/24,5),АТС!$A$41:$F$736,4)+VLOOKUP($A614+ROUND((COLUMN()-2)/24,5),'Расчет сбытовых надбавок'!$B$1537:'Расчет сбытовых надбавок'!$G$2280,3)</f>
        <v>236.55</v>
      </c>
      <c r="I614" s="97">
        <f>VLOOKUP($A614+ROUND((COLUMN()-2)/24,5),АТС!$A$41:$F$736,4)+VLOOKUP($A614+ROUND((COLUMN()-2)/24,5),'Расчет сбытовых надбавок'!$B$1537:'Расчет сбытовых надбавок'!$G$2280,3)</f>
        <v>235.48000000000002</v>
      </c>
      <c r="J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K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L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M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N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7">
        <f>VLOOKUP($A614+ROUND((COLUMN()-2)/24,5),АТС!$A$41:$F$736,4)+VLOOKUP($A614+ROUND((COLUMN()-2)/24,5),'Расчет сбытовых надбавок'!$B$1537:'Расчет сбытовых надбавок'!$G$2280,3)</f>
        <v>188.68</v>
      </c>
      <c r="P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Q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S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T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U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V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W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7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8">
        <f t="shared" si="19"/>
        <v>42800</v>
      </c>
      <c r="B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D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H615" s="97">
        <f>VLOOKUP($A615+ROUND((COLUMN()-2)/24,5),АТС!$A$41:$F$736,4)+VLOOKUP($A615+ROUND((COLUMN()-2)/24,5),'Расчет сбытовых надбавок'!$B$1537:'Расчет сбытовых надбавок'!$G$2280,3)</f>
        <v>0.15</v>
      </c>
      <c r="I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J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K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L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M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N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O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Q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S615" s="97">
        <f>VLOOKUP($A615+ROUND((COLUMN()-2)/24,5),АТС!$A$41:$F$736,4)+VLOOKUP($A615+ROUND((COLUMN()-2)/24,5),'Расчет сбытовых надбавок'!$B$1537:'Расчет сбытовых надбавок'!$G$2280,3)</f>
        <v>34.729999999999997</v>
      </c>
      <c r="T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U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V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W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</row>
    <row r="616" spans="1:27" x14ac:dyDescent="0.2">
      <c r="A616" s="78">
        <f t="shared" si="19"/>
        <v>42801</v>
      </c>
      <c r="B616" s="97">
        <f>VLOOKUP($A616+ROUND((COLUMN()-2)/24,5),АТС!$A$41:$F$736,4)+VLOOKUP($A616+ROUND((COLUMN()-2)/24,5),'Расчет сбытовых надбавок'!$B$1537:'Расчет сбытовых надбавок'!$G$2280,3)</f>
        <v>113.17999999999999</v>
      </c>
      <c r="C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7">
        <f>VLOOKUP($A616+ROUND((COLUMN()-2)/24,5),АТС!$A$41:$F$736,4)+VLOOKUP($A616+ROUND((COLUMN()-2)/24,5),'Расчет сбытовых надбавок'!$B$1537:'Расчет сбытовых надбавок'!$G$2280,3)</f>
        <v>20.549999999999997</v>
      </c>
      <c r="F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G616" s="97">
        <f>VLOOKUP($A616+ROUND((COLUMN()-2)/24,5),АТС!$A$41:$F$736,4)+VLOOKUP($A616+ROUND((COLUMN()-2)/24,5),'Расчет сбытовых надбавок'!$B$1537:'Расчет сбытовых надбавок'!$G$2280,3)</f>
        <v>121.87</v>
      </c>
      <c r="H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I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  <c r="J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K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  <c r="L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M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N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  <c r="Q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S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T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U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7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8">
        <f t="shared" si="19"/>
        <v>42802</v>
      </c>
      <c r="B617" s="97">
        <f>VLOOKUP($A617+ROUND((COLUMN()-2)/24,5),АТС!$A$41:$F$736,4)+VLOOKUP($A617+ROUND((COLUMN()-2)/24,5),'Расчет сбытовых надбавок'!$B$1537:'Расчет сбытовых надбавок'!$G$2280,3)</f>
        <v>0.01</v>
      </c>
      <c r="C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H617" s="97">
        <f>VLOOKUP($A617+ROUND((COLUMN()-2)/24,5),АТС!$A$41:$F$736,4)+VLOOKUP($A617+ROUND((COLUMN()-2)/24,5),'Расчет сбытовых надбавок'!$B$1537:'Расчет сбытовых надбавок'!$G$2280,3)</f>
        <v>465.32</v>
      </c>
      <c r="I617" s="97">
        <f>VLOOKUP($A617+ROUND((COLUMN()-2)/24,5),АТС!$A$41:$F$736,4)+VLOOKUP($A617+ROUND((COLUMN()-2)/24,5),'Расчет сбытовых надбавок'!$B$1537:'Расчет сбытовых надбавок'!$G$2280,3)</f>
        <v>445.08000000000004</v>
      </c>
      <c r="J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K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L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7">
        <f>VLOOKUP($A617+ROUND((COLUMN()-2)/24,5),АТС!$A$41:$F$736,4)+VLOOKUP($A617+ROUND((COLUMN()-2)/24,5),'Расчет сбытовых надбавок'!$B$1537:'Расчет сбытовых надбавок'!$G$2280,3)</f>
        <v>0.01</v>
      </c>
      <c r="P617" s="97">
        <f>VLOOKUP($A617+ROUND((COLUMN()-2)/24,5),АТС!$A$41:$F$736,4)+VLOOKUP($A617+ROUND((COLUMN()-2)/24,5),'Расчет сбытовых надбавок'!$B$1537:'Расчет сбытовых надбавок'!$G$2280,3)</f>
        <v>0.01</v>
      </c>
      <c r="Q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7">
        <f>VLOOKUP($A617+ROUND((COLUMN()-2)/24,5),АТС!$A$41:$F$736,4)+VLOOKUP($A617+ROUND((COLUMN()-2)/24,5),'Расчет сбытовых надбавок'!$B$1537:'Расчет сбытовых надбавок'!$G$2280,3)</f>
        <v>139.18</v>
      </c>
      <c r="T617" s="97">
        <f>VLOOKUP($A617+ROUND((COLUMN()-2)/24,5),АТС!$A$41:$F$736,4)+VLOOKUP($A617+ROUND((COLUMN()-2)/24,5),'Расчет сбытовых надбавок'!$B$1537:'Расчет сбытовых надбавок'!$G$2280,3)</f>
        <v>125.53</v>
      </c>
      <c r="U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V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W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7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8">
        <f t="shared" si="19"/>
        <v>42803</v>
      </c>
      <c r="B618" s="97">
        <f>VLOOKUP($A618+ROUND((COLUMN()-2)/24,5),АТС!$A$41:$F$736,4)+VLOOKUP($A618+ROUND((COLUMN()-2)/24,5),'Расчет сбытовых надбавок'!$B$1537:'Расчет сбытовых надбавок'!$G$2280,3)</f>
        <v>96.070000000000007</v>
      </c>
      <c r="C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G618" s="97">
        <f>VLOOKUP($A618+ROUND((COLUMN()-2)/24,5),АТС!$A$41:$F$736,4)+VLOOKUP($A618+ROUND((COLUMN()-2)/24,5),'Расчет сбытовых надбавок'!$B$1537:'Расчет сбытовых надбавок'!$G$2280,3)</f>
        <v>101.89</v>
      </c>
      <c r="H618" s="97">
        <f>VLOOKUP($A618+ROUND((COLUMN()-2)/24,5),АТС!$A$41:$F$736,4)+VLOOKUP($A618+ROUND((COLUMN()-2)/24,5),'Расчет сбытовых надбавок'!$B$1537:'Расчет сбытовых надбавок'!$G$2280,3)</f>
        <v>0.01</v>
      </c>
      <c r="I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J618" s="97">
        <f>VLOOKUP($A618+ROUND((COLUMN()-2)/24,5),АТС!$A$41:$F$736,4)+VLOOKUP($A618+ROUND((COLUMN()-2)/24,5),'Расчет сбытовых надбавок'!$B$1537:'Расчет сбытовых надбавок'!$G$2280,3)</f>
        <v>54.120000000000005</v>
      </c>
      <c r="K618" s="97">
        <f>VLOOKUP($A618+ROUND((COLUMN()-2)/24,5),АТС!$A$41:$F$736,4)+VLOOKUP($A618+ROUND((COLUMN()-2)/24,5),'Расчет сбытовых надбавок'!$B$1537:'Расчет сбытовых надбавок'!$G$2280,3)</f>
        <v>0.47</v>
      </c>
      <c r="L618" s="97">
        <f>VLOOKUP($A618+ROUND((COLUMN()-2)/24,5),АТС!$A$41:$F$736,4)+VLOOKUP($A618+ROUND((COLUMN()-2)/24,5),'Расчет сбытовых надбавок'!$B$1537:'Расчет сбытовых надбавок'!$G$2280,3)</f>
        <v>0.01</v>
      </c>
      <c r="M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O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P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Q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R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S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T618" s="97">
        <f>VLOOKUP($A618+ROUND((COLUMN()-2)/24,5),АТС!$A$41:$F$736,4)+VLOOKUP($A618+ROUND((COLUMN()-2)/24,5),'Расчет сбытовых надбавок'!$B$1537:'Расчет сбытовых надбавок'!$G$2280,3)</f>
        <v>0.66</v>
      </c>
      <c r="U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V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7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8">
        <f t="shared" si="19"/>
        <v>42804</v>
      </c>
      <c r="B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G619" s="97">
        <f>VLOOKUP($A619+ROUND((COLUMN()-2)/24,5),АТС!$A$41:$F$736,4)+VLOOKUP($A619+ROUND((COLUMN()-2)/24,5),'Расчет сбытовых надбавок'!$B$1537:'Расчет сбытовых надбавок'!$G$2280,3)</f>
        <v>172.94</v>
      </c>
      <c r="H619" s="97">
        <f>VLOOKUP($A619+ROUND((COLUMN()-2)/24,5),АТС!$A$41:$F$736,4)+VLOOKUP($A619+ROUND((COLUMN()-2)/24,5),'Расчет сбытовых надбавок'!$B$1537:'Расчет сбытовых надбавок'!$G$2280,3)</f>
        <v>691.4</v>
      </c>
      <c r="I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J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K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L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M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O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P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R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S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T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U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7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8">
        <f t="shared" si="19"/>
        <v>42805</v>
      </c>
      <c r="B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C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D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7">
        <f>VLOOKUP($A620+ROUND((COLUMN()-2)/24,5),АТС!$A$41:$F$736,4)+VLOOKUP($A620+ROUND((COLUMN()-2)/24,5),'Расчет сбытовых надбавок'!$B$1537:'Расчет сбытовых надбавок'!$G$2280,3)</f>
        <v>65.89</v>
      </c>
      <c r="G620" s="97">
        <f>VLOOKUP($A620+ROUND((COLUMN()-2)/24,5),АТС!$A$41:$F$736,4)+VLOOKUP($A620+ROUND((COLUMN()-2)/24,5),'Расчет сбытовых надбавок'!$B$1537:'Расчет сбытовых надбавок'!$G$2280,3)</f>
        <v>73.849999999999994</v>
      </c>
      <c r="H620" s="97">
        <f>VLOOKUP($A620+ROUND((COLUMN()-2)/24,5),АТС!$A$41:$F$736,4)+VLOOKUP($A620+ROUND((COLUMN()-2)/24,5),'Расчет сбытовых надбавок'!$B$1537:'Расчет сбытовых надбавок'!$G$2280,3)</f>
        <v>166.14</v>
      </c>
      <c r="I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J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K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L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M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O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P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R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T620" s="97">
        <f>VLOOKUP($A620+ROUND((COLUMN()-2)/24,5),АТС!$A$41:$F$736,4)+VLOOKUP($A620+ROUND((COLUMN()-2)/24,5),'Расчет сбытовых надбавок'!$B$1537:'Расчет сбытовых надбавок'!$G$2280,3)</f>
        <v>18.84</v>
      </c>
      <c r="U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V620" s="97">
        <f>VLOOKUP($A620+ROUND((COLUMN()-2)/24,5),АТС!$A$41:$F$736,4)+VLOOKUP($A620+ROUND((COLUMN()-2)/24,5),'Расчет сбытовых надбавок'!$B$1537:'Расчет сбытовых надбавок'!$G$2280,3)</f>
        <v>7.09</v>
      </c>
      <c r="W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7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8">
        <f t="shared" si="19"/>
        <v>42806</v>
      </c>
      <c r="B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E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G621" s="97">
        <f>VLOOKUP($A621+ROUND((COLUMN()-2)/24,5),АТС!$A$41:$F$736,4)+VLOOKUP($A621+ROUND((COLUMN()-2)/24,5),'Расчет сбытовых надбавок'!$B$1537:'Расчет сбытовых надбавок'!$G$2280,3)</f>
        <v>60.24</v>
      </c>
      <c r="H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I621" s="97">
        <f>VLOOKUP($A621+ROUND((COLUMN()-2)/24,5),АТС!$A$41:$F$736,4)+VLOOKUP($A621+ROUND((COLUMN()-2)/24,5),'Расчет сбытовых надбавок'!$B$1537:'Расчет сбытовых надбавок'!$G$2280,3)</f>
        <v>237.26</v>
      </c>
      <c r="J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K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L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O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P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7">
        <f>VLOOKUP($A621+ROUND((COLUMN()-2)/24,5),АТС!$A$41:$F$736,4)+VLOOKUP($A621+ROUND((COLUMN()-2)/24,5),'Расчет сбытовых надбавок'!$B$1537:'Расчет сбытовых надбавок'!$G$2280,3)</f>
        <v>29.83</v>
      </c>
      <c r="R621" s="97">
        <f>VLOOKUP($A621+ROUND((COLUMN()-2)/24,5),АТС!$A$41:$F$736,4)+VLOOKUP($A621+ROUND((COLUMN()-2)/24,5),'Расчет сбытовых надбавок'!$B$1537:'Расчет сбытовых надбавок'!$G$2280,3)</f>
        <v>302.81</v>
      </c>
      <c r="S621" s="97">
        <f>VLOOKUP($A621+ROUND((COLUMN()-2)/24,5),АТС!$A$41:$F$736,4)+VLOOKUP($A621+ROUND((COLUMN()-2)/24,5),'Расчет сбытовых надбавок'!$B$1537:'Расчет сбытовых надбавок'!$G$2280,3)</f>
        <v>36.909999999999997</v>
      </c>
      <c r="T621" s="97">
        <f>VLOOKUP($A621+ROUND((COLUMN()-2)/24,5),АТС!$A$41:$F$736,4)+VLOOKUP($A621+ROUND((COLUMN()-2)/24,5),'Расчет сбытовых надбавок'!$B$1537:'Расчет сбытовых надбавок'!$G$2280,3)</f>
        <v>76.3</v>
      </c>
      <c r="U621" s="97">
        <f>VLOOKUP($A621+ROUND((COLUMN()-2)/24,5),АТС!$A$41:$F$736,4)+VLOOKUP($A621+ROUND((COLUMN()-2)/24,5),'Расчет сбытовых надбавок'!$B$1537:'Расчет сбытовых надбавок'!$G$2280,3)</f>
        <v>53.76</v>
      </c>
      <c r="V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W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7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8">
        <f t="shared" si="19"/>
        <v>42807</v>
      </c>
      <c r="B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F622" s="97">
        <f>VLOOKUP($A622+ROUND((COLUMN()-2)/24,5),АТС!$A$41:$F$736,4)+VLOOKUP($A622+ROUND((COLUMN()-2)/24,5),'Расчет сбытовых надбавок'!$B$1537:'Расчет сбытовых надбавок'!$G$2280,3)</f>
        <v>128.47</v>
      </c>
      <c r="G622" s="97">
        <f>VLOOKUP($A622+ROUND((COLUMN()-2)/24,5),АТС!$A$41:$F$736,4)+VLOOKUP($A622+ROUND((COLUMN()-2)/24,5),'Расчет сбытовых надбавок'!$B$1537:'Расчет сбытовых надбавок'!$G$2280,3)</f>
        <v>43.63</v>
      </c>
      <c r="H622" s="97">
        <f>VLOOKUP($A622+ROUND((COLUMN()-2)/24,5),АТС!$A$41:$F$736,4)+VLOOKUP($A622+ROUND((COLUMN()-2)/24,5),'Расчет сбытовых надбавок'!$B$1537:'Расчет сбытовых надбавок'!$G$2280,3)</f>
        <v>0.01</v>
      </c>
      <c r="I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J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K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L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M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O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R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S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T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U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V622" s="97">
        <f>VLOOKUP($A622+ROUND((COLUMN()-2)/24,5),АТС!$A$41:$F$736,4)+VLOOKUP($A622+ROUND((COLUMN()-2)/24,5),'Расчет сбытовых надбавок'!$B$1537:'Расчет сбытовых надбавок'!$G$2280,3)</f>
        <v>10.45</v>
      </c>
      <c r="W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7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8">
        <f t="shared" si="19"/>
        <v>42808</v>
      </c>
      <c r="B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F623" s="97">
        <f>VLOOKUP($A623+ROUND((COLUMN()-2)/24,5),АТС!$A$41:$F$736,4)+VLOOKUP($A623+ROUND((COLUMN()-2)/24,5),'Расчет сбытовых надбавок'!$B$1537:'Расчет сбытовых надбавок'!$G$2280,3)</f>
        <v>20.22</v>
      </c>
      <c r="G623" s="97">
        <f>VLOOKUP($A623+ROUND((COLUMN()-2)/24,5),АТС!$A$41:$F$736,4)+VLOOKUP($A623+ROUND((COLUMN()-2)/24,5),'Расчет сбытовых надбавок'!$B$1537:'Расчет сбытовых надбавок'!$G$2280,3)</f>
        <v>100.44</v>
      </c>
      <c r="H623" s="97">
        <f>VLOOKUP($A623+ROUND((COLUMN()-2)/24,5),АТС!$A$41:$F$736,4)+VLOOKUP($A623+ROUND((COLUMN()-2)/24,5),'Расчет сбытовых надбавок'!$B$1537:'Расчет сбытовых надбавок'!$G$2280,3)</f>
        <v>351.41</v>
      </c>
      <c r="I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J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K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L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M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N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O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P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Q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R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S623" s="97">
        <f>VLOOKUP($A623+ROUND((COLUMN()-2)/24,5),АТС!$A$41:$F$736,4)+VLOOKUP($A623+ROUND((COLUMN()-2)/24,5),'Расчет сбытовых надбавок'!$B$1537:'Расчет сбытовых надбавок'!$G$2280,3)</f>
        <v>40.36</v>
      </c>
      <c r="T623" s="97">
        <f>VLOOKUP($A623+ROUND((COLUMN()-2)/24,5),АТС!$A$41:$F$736,4)+VLOOKUP($A623+ROUND((COLUMN()-2)/24,5),'Расчет сбытовых надбавок'!$B$1537:'Расчет сбытовых надбавок'!$G$2280,3)</f>
        <v>43.760000000000005</v>
      </c>
      <c r="U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V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W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7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8">
        <f t="shared" si="19"/>
        <v>42809</v>
      </c>
      <c r="B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E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F624" s="97">
        <f>VLOOKUP($A624+ROUND((COLUMN()-2)/24,5),АТС!$A$41:$F$736,4)+VLOOKUP($A624+ROUND((COLUMN()-2)/24,5),'Расчет сбытовых надбавок'!$B$1537:'Расчет сбытовых надбавок'!$G$2280,3)</f>
        <v>118.95</v>
      </c>
      <c r="G624" s="97">
        <f>VLOOKUP($A624+ROUND((COLUMN()-2)/24,5),АТС!$A$41:$F$736,4)+VLOOKUP($A624+ROUND((COLUMN()-2)/24,5),'Расчет сбытовых надбавок'!$B$1537:'Расчет сбытовых надбавок'!$G$2280,3)</f>
        <v>123.47999999999999</v>
      </c>
      <c r="H624" s="97">
        <f>VLOOKUP($A624+ROUND((COLUMN()-2)/24,5),АТС!$A$41:$F$736,4)+VLOOKUP($A624+ROUND((COLUMN()-2)/24,5),'Расчет сбытовых надбавок'!$B$1537:'Расчет сбытовых надбавок'!$G$2280,3)</f>
        <v>181.79</v>
      </c>
      <c r="I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J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K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L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M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N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O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P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Q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R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T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U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V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W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</row>
    <row r="625" spans="1:25" x14ac:dyDescent="0.2">
      <c r="A625" s="78">
        <f t="shared" si="19"/>
        <v>42810</v>
      </c>
      <c r="B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7">
        <f>VLOOKUP($A625+ROUND((COLUMN()-2)/24,5),АТС!$A$41:$F$736,4)+VLOOKUP($A625+ROUND((COLUMN()-2)/24,5),'Расчет сбытовых надбавок'!$B$1537:'Расчет сбытовых надбавок'!$G$2280,3)</f>
        <v>62.410000000000004</v>
      </c>
      <c r="G625" s="97">
        <f>VLOOKUP($A625+ROUND((COLUMN()-2)/24,5),АТС!$A$41:$F$736,4)+VLOOKUP($A625+ROUND((COLUMN()-2)/24,5),'Расчет сбытовых надбавок'!$B$1537:'Расчет сбытовых надбавок'!$G$2280,3)</f>
        <v>9.370000000000001</v>
      </c>
      <c r="H625" s="97">
        <f>VLOOKUP($A625+ROUND((COLUMN()-2)/24,5),АТС!$A$41:$F$736,4)+VLOOKUP($A625+ROUND((COLUMN()-2)/24,5),'Расчет сбытовых надбавок'!$B$1537:'Расчет сбытовых надбавок'!$G$2280,3)</f>
        <v>48.56</v>
      </c>
      <c r="I625" s="97">
        <f>VLOOKUP($A625+ROUND((COLUMN()-2)/24,5),АТС!$A$41:$F$736,4)+VLOOKUP($A625+ROUND((COLUMN()-2)/24,5),'Расчет сбытовых надбавок'!$B$1537:'Расчет сбытовых надбавок'!$G$2280,3)</f>
        <v>3.17</v>
      </c>
      <c r="J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K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L625" s="97">
        <f>VLOOKUP($A625+ROUND((COLUMN()-2)/24,5),АТС!$A$41:$F$736,4)+VLOOKUP($A625+ROUND((COLUMN()-2)/24,5),'Расчет сбытовых надбавок'!$B$1537:'Расчет сбытовых надбавок'!$G$2280,3)</f>
        <v>0.01</v>
      </c>
      <c r="M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O625" s="97">
        <f>VLOOKUP($A625+ROUND((COLUMN()-2)/24,5),АТС!$A$41:$F$736,4)+VLOOKUP($A625+ROUND((COLUMN()-2)/24,5),'Расчет сбытовых надбавок'!$B$1537:'Расчет сбытовых надбавок'!$G$2280,3)</f>
        <v>0.01</v>
      </c>
      <c r="P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R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S625" s="97">
        <f>VLOOKUP($A625+ROUND((COLUMN()-2)/24,5),АТС!$A$41:$F$736,4)+VLOOKUP($A625+ROUND((COLUMN()-2)/24,5),'Расчет сбытовых надбавок'!$B$1537:'Расчет сбытовых надбавок'!$G$2280,3)</f>
        <v>87.51</v>
      </c>
      <c r="T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U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V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W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7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8">
        <f t="shared" si="19"/>
        <v>42811</v>
      </c>
      <c r="B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7">
        <f>VLOOKUP($A626+ROUND((COLUMN()-2)/24,5),АТС!$A$41:$F$736,4)+VLOOKUP($A626+ROUND((COLUMN()-2)/24,5),'Расчет сбытовых надбавок'!$B$1537:'Расчет сбытовых надбавок'!$G$2280,3)</f>
        <v>40.619999999999997</v>
      </c>
      <c r="G626" s="97">
        <f>VLOOKUP($A626+ROUND((COLUMN()-2)/24,5),АТС!$A$41:$F$736,4)+VLOOKUP($A626+ROUND((COLUMN()-2)/24,5),'Расчет сбытовых надбавок'!$B$1537:'Расчет сбытовых надбавок'!$G$2280,3)</f>
        <v>244.85</v>
      </c>
      <c r="H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I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J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K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L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M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N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O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P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Q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R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S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T626" s="97">
        <f>VLOOKUP($A626+ROUND((COLUMN()-2)/24,5),АТС!$A$41:$F$736,4)+VLOOKUP($A626+ROUND((COLUMN()-2)/24,5),'Расчет сбытовых надбавок'!$B$1537:'Расчет сбытовых надбавок'!$G$2280,3)</f>
        <v>99.61</v>
      </c>
      <c r="U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V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W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7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8">
        <f t="shared" si="19"/>
        <v>42812</v>
      </c>
      <c r="B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D627" s="97">
        <f>VLOOKUP($A627+ROUND((COLUMN()-2)/24,5),АТС!$A$41:$F$736,4)+VLOOKUP($A627+ROUND((COLUMN()-2)/24,5),'Расчет сбытовых надбавок'!$B$1537:'Расчет сбытовых надбавок'!$G$2280,3)</f>
        <v>275.64</v>
      </c>
      <c r="E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F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G627" s="97">
        <f>VLOOKUP($A627+ROUND((COLUMN()-2)/24,5),АТС!$A$41:$F$736,4)+VLOOKUP($A627+ROUND((COLUMN()-2)/24,5),'Расчет сбытовых надбавок'!$B$1537:'Расчет сбытовых надбавок'!$G$2280,3)</f>
        <v>25.86</v>
      </c>
      <c r="H627" s="97">
        <f>VLOOKUP($A627+ROUND((COLUMN()-2)/24,5),АТС!$A$41:$F$736,4)+VLOOKUP($A627+ROUND((COLUMN()-2)/24,5),'Расчет сбытовых надбавок'!$B$1537:'Расчет сбытовых надбавок'!$G$2280,3)</f>
        <v>256.88</v>
      </c>
      <c r="I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J627" s="97">
        <f>VLOOKUP($A627+ROUND((COLUMN()-2)/24,5),АТС!$A$41:$F$736,4)+VLOOKUP($A627+ROUND((COLUMN()-2)/24,5),'Расчет сбытовых надбавок'!$B$1537:'Расчет сбытовых надбавок'!$G$2280,3)</f>
        <v>154.98000000000002</v>
      </c>
      <c r="K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L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M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N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O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P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Q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R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S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T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U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V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W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7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8">
        <f t="shared" si="19"/>
        <v>42813</v>
      </c>
      <c r="B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7">
        <f>VLOOKUP($A628+ROUND((COLUMN()-2)/24,5),АТС!$A$41:$F$736,4)+VLOOKUP($A628+ROUND((COLUMN()-2)/24,5),'Расчет сбытовых надбавок'!$B$1537:'Расчет сбытовых надбавок'!$G$2280,3)</f>
        <v>0.64</v>
      </c>
      <c r="H628" s="97">
        <f>VLOOKUP($A628+ROUND((COLUMN()-2)/24,5),АТС!$A$41:$F$736,4)+VLOOKUP($A628+ROUND((COLUMN()-2)/24,5),'Расчет сбытовых надбавок'!$B$1537:'Расчет сбытовых надбавок'!$G$2280,3)</f>
        <v>49.43</v>
      </c>
      <c r="I628" s="97">
        <f>VLOOKUP($A628+ROUND((COLUMN()-2)/24,5),АТС!$A$41:$F$736,4)+VLOOKUP($A628+ROUND((COLUMN()-2)/24,5),'Расчет сбытовых надбавок'!$B$1537:'Расчет сбытовых надбавок'!$G$2280,3)</f>
        <v>30.990000000000002</v>
      </c>
      <c r="J628" s="97">
        <f>VLOOKUP($A628+ROUND((COLUMN()-2)/24,5),АТС!$A$41:$F$736,4)+VLOOKUP($A628+ROUND((COLUMN()-2)/24,5),'Расчет сбытовых надбавок'!$B$1537:'Расчет сбытовых надбавок'!$G$2280,3)</f>
        <v>180.81</v>
      </c>
      <c r="K628" s="97">
        <f>VLOOKUP($A628+ROUND((COLUMN()-2)/24,5),АТС!$A$41:$F$736,4)+VLOOKUP($A628+ROUND((COLUMN()-2)/24,5),'Расчет сбытовых надбавок'!$B$1537:'Расчет сбытовых надбавок'!$G$2280,3)</f>
        <v>41.38</v>
      </c>
      <c r="L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M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O628" s="97">
        <f>VLOOKUP($A628+ROUND((COLUMN()-2)/24,5),АТС!$A$41:$F$736,4)+VLOOKUP($A628+ROUND((COLUMN()-2)/24,5),'Расчет сбытовых надбавок'!$B$1537:'Расчет сбытовых надбавок'!$G$2280,3)</f>
        <v>24.89</v>
      </c>
      <c r="P628" s="97">
        <f>VLOOKUP($A628+ROUND((COLUMN()-2)/24,5),АТС!$A$41:$F$736,4)+VLOOKUP($A628+ROUND((COLUMN()-2)/24,5),'Расчет сбытовых надбавок'!$B$1537:'Расчет сбытовых надбавок'!$G$2280,3)</f>
        <v>143.88</v>
      </c>
      <c r="Q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R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S628" s="97">
        <f>VLOOKUP($A628+ROUND((COLUMN()-2)/24,5),АТС!$A$41:$F$736,4)+VLOOKUP($A628+ROUND((COLUMN()-2)/24,5),'Расчет сбытовых надбавок'!$B$1537:'Расчет сбытовых надбавок'!$G$2280,3)</f>
        <v>112.6</v>
      </c>
      <c r="T628" s="97">
        <f>VLOOKUP($A628+ROUND((COLUMN()-2)/24,5),АТС!$A$41:$F$736,4)+VLOOKUP($A628+ROUND((COLUMN()-2)/24,5),'Расчет сбытовых надбавок'!$B$1537:'Расчет сбытовых надбавок'!$G$2280,3)</f>
        <v>48.98</v>
      </c>
      <c r="U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V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W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7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8">
        <f t="shared" si="19"/>
        <v>42814</v>
      </c>
      <c r="B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7">
        <f>VLOOKUP($A629+ROUND((COLUMN()-2)/24,5),АТС!$A$41:$F$736,4)+VLOOKUP($A629+ROUND((COLUMN()-2)/24,5),'Расчет сбытовых надбавок'!$B$1537:'Расчет сбытовых надбавок'!$G$2280,3)</f>
        <v>30.36</v>
      </c>
      <c r="G629" s="97">
        <f>VLOOKUP($A629+ROUND((COLUMN()-2)/24,5),АТС!$A$41:$F$736,4)+VLOOKUP($A629+ROUND((COLUMN()-2)/24,5),'Расчет сбытовых надбавок'!$B$1537:'Расчет сбытовых надбавок'!$G$2280,3)</f>
        <v>67.59</v>
      </c>
      <c r="H629" s="97">
        <f>VLOOKUP($A629+ROUND((COLUMN()-2)/24,5),АТС!$A$41:$F$736,4)+VLOOKUP($A629+ROUND((COLUMN()-2)/24,5),'Расчет сбытовых надбавок'!$B$1537:'Расчет сбытовых надбавок'!$G$2280,3)</f>
        <v>80.14</v>
      </c>
      <c r="I629" s="97">
        <f>VLOOKUP($A629+ROUND((COLUMN()-2)/24,5),АТС!$A$41:$F$736,4)+VLOOKUP($A629+ROUND((COLUMN()-2)/24,5),'Расчет сбытовых надбавок'!$B$1537:'Расчет сбытовых надбавок'!$G$2280,3)</f>
        <v>17.899999999999999</v>
      </c>
      <c r="J629" s="97">
        <f>VLOOKUP($A629+ROUND((COLUMN()-2)/24,5),АТС!$A$41:$F$736,4)+VLOOKUP($A629+ROUND((COLUMN()-2)/24,5),'Расчет сбытовых надбавок'!$B$1537:'Расчет сбытовых надбавок'!$G$2280,3)</f>
        <v>0.01</v>
      </c>
      <c r="K629" s="97">
        <f>VLOOKUP($A629+ROUND((COLUMN()-2)/24,5),АТС!$A$41:$F$736,4)+VLOOKUP($A629+ROUND((COLUMN()-2)/24,5),'Расчет сбытовых надбавок'!$B$1537:'Расчет сбытовых надбавок'!$G$2280,3)</f>
        <v>5.21</v>
      </c>
      <c r="L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M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N629" s="97">
        <f>VLOOKUP($A629+ROUND((COLUMN()-2)/24,5),АТС!$A$41:$F$736,4)+VLOOKUP($A629+ROUND((COLUMN()-2)/24,5),'Расчет сбытовых надбавок'!$B$1537:'Расчет сбытовых надбавок'!$G$2280,3)</f>
        <v>0.01</v>
      </c>
      <c r="O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P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Q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R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T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U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V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W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7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8">
        <f t="shared" si="19"/>
        <v>42815</v>
      </c>
      <c r="B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D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F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G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H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I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J630" s="97">
        <f>VLOOKUP($A630+ROUND((COLUMN()-2)/24,5),АТС!$A$41:$F$736,4)+VLOOKUP($A630+ROUND((COLUMN()-2)/24,5),'Расчет сбытовых надбавок'!$B$1537:'Расчет сбытовых надбавок'!$G$2280,3)</f>
        <v>27.759999999999998</v>
      </c>
      <c r="K630" s="97">
        <f>VLOOKUP($A630+ROUND((COLUMN()-2)/24,5),АТС!$A$41:$F$736,4)+VLOOKUP($A630+ROUND((COLUMN()-2)/24,5),'Расчет сбытовых надбавок'!$B$1537:'Расчет сбытовых надбавок'!$G$2280,3)</f>
        <v>68.319999999999993</v>
      </c>
      <c r="L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O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P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Q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R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S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T630" s="97">
        <f>VLOOKUP($A630+ROUND((COLUMN()-2)/24,5),АТС!$A$41:$F$736,4)+VLOOKUP($A630+ROUND((COLUMN()-2)/24,5),'Расчет сбытовых надбавок'!$B$1537:'Расчет сбытовых надбавок'!$G$2280,3)</f>
        <v>17.509999999999998</v>
      </c>
      <c r="U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V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W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Y630" s="97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8">
        <f t="shared" si="19"/>
        <v>42816</v>
      </c>
      <c r="B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F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G631" s="97">
        <f>VLOOKUP($A631+ROUND((COLUMN()-2)/24,5),АТС!$A$41:$F$736,4)+VLOOKUP($A631+ROUND((COLUMN()-2)/24,5),'Расчет сбытовых надбавок'!$B$1537:'Расчет сбытовых надбавок'!$G$2280,3)</f>
        <v>187.21</v>
      </c>
      <c r="H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I631" s="97">
        <f>VLOOKUP($A631+ROUND((COLUMN()-2)/24,5),АТС!$A$41:$F$736,4)+VLOOKUP($A631+ROUND((COLUMN()-2)/24,5),'Расчет сбытовых надбавок'!$B$1537:'Расчет сбытовых надбавок'!$G$2280,3)</f>
        <v>0.01</v>
      </c>
      <c r="J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K631" s="97">
        <f>VLOOKUP($A631+ROUND((COLUMN()-2)/24,5),АТС!$A$41:$F$736,4)+VLOOKUP($A631+ROUND((COLUMN()-2)/24,5),'Расчет сбытовых надбавок'!$B$1537:'Расчет сбытовых надбавок'!$G$2280,3)</f>
        <v>0.01</v>
      </c>
      <c r="L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M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N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O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P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Q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R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S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T631" s="97">
        <f>VLOOKUP($A631+ROUND((COLUMN()-2)/24,5),АТС!$A$41:$F$736,4)+VLOOKUP($A631+ROUND((COLUMN()-2)/24,5),'Расчет сбытовых надбавок'!$B$1537:'Расчет сбытовых надбавок'!$G$2280,3)</f>
        <v>0.01</v>
      </c>
      <c r="U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V631" s="97">
        <f>VLOOKUP($A631+ROUND((COLUMN()-2)/24,5),АТС!$A$41:$F$736,4)+VLOOKUP($A631+ROUND((COLUMN()-2)/24,5),'Расчет сбытовых надбавок'!$B$1537:'Расчет сбытовых надбавок'!$G$2280,3)</f>
        <v>26.35</v>
      </c>
      <c r="W631" s="97">
        <f>VLOOKUP($A631+ROUND((COLUMN()-2)/24,5),АТС!$A$41:$F$736,4)+VLOOKUP($A631+ROUND((COLUMN()-2)/24,5),'Расчет сбытовых надбавок'!$B$1537:'Расчет сбытовых надбавок'!$G$2280,3)</f>
        <v>0.01</v>
      </c>
      <c r="X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7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8">
        <f t="shared" si="19"/>
        <v>42817</v>
      </c>
      <c r="B632" s="97">
        <f>VLOOKUP($A632+ROUND((COLUMN()-2)/24,5),АТС!$A$41:$F$736,4)+VLOOKUP($A632+ROUND((COLUMN()-2)/24,5),'Расчет сбытовых надбавок'!$B$1537:'Расчет сбытовых надбавок'!$G$2280,3)</f>
        <v>157.19999999999999</v>
      </c>
      <c r="C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7">
        <f>VLOOKUP($A632+ROUND((COLUMN()-2)/24,5),АТС!$A$41:$F$736,4)+VLOOKUP($A632+ROUND((COLUMN()-2)/24,5),'Расчет сбытовых надбавок'!$B$1537:'Расчет сбытовых надбавок'!$G$2280,3)</f>
        <v>17.809999999999999</v>
      </c>
      <c r="E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7">
        <f>VLOOKUP($A632+ROUND((COLUMN()-2)/24,5),АТС!$A$41:$F$736,4)+VLOOKUP($A632+ROUND((COLUMN()-2)/24,5),'Расчет сбытовых надбавок'!$B$1537:'Расчет сбытовых надбавок'!$G$2280,3)</f>
        <v>255.56</v>
      </c>
      <c r="G632" s="97">
        <f>VLOOKUP($A632+ROUND((COLUMN()-2)/24,5),АТС!$A$41:$F$736,4)+VLOOKUP($A632+ROUND((COLUMN()-2)/24,5),'Расчет сбытовых надбавок'!$B$1537:'Расчет сбытовых надбавок'!$G$2280,3)</f>
        <v>340.63</v>
      </c>
      <c r="H632" s="97">
        <f>VLOOKUP($A632+ROUND((COLUMN()-2)/24,5),АТС!$A$41:$F$736,4)+VLOOKUP($A632+ROUND((COLUMN()-2)/24,5),'Расчет сбытовых надбавок'!$B$1537:'Расчет сбытовых надбавок'!$G$2280,3)</f>
        <v>394.71000000000004</v>
      </c>
      <c r="I632" s="97">
        <f>VLOOKUP($A632+ROUND((COLUMN()-2)/24,5),АТС!$A$41:$F$736,4)+VLOOKUP($A632+ROUND((COLUMN()-2)/24,5),'Расчет сбытовых надбавок'!$B$1537:'Расчет сбытовых надбавок'!$G$2280,3)</f>
        <v>9.4700000000000006</v>
      </c>
      <c r="J632" s="97">
        <f>VLOOKUP($A632+ROUND((COLUMN()-2)/24,5),АТС!$A$41:$F$736,4)+VLOOKUP($A632+ROUND((COLUMN()-2)/24,5),'Расчет сбытовых надбавок'!$B$1537:'Расчет сбытовых надбавок'!$G$2280,3)</f>
        <v>176.25</v>
      </c>
      <c r="K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L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M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N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O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P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Q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R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S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T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U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V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W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7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8">
        <f t="shared" si="19"/>
        <v>42818</v>
      </c>
      <c r="B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C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F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G633" s="97">
        <f>VLOOKUP($A633+ROUND((COLUMN()-2)/24,5),АТС!$A$41:$F$736,4)+VLOOKUP($A633+ROUND((COLUMN()-2)/24,5),'Расчет сбытовых надбавок'!$B$1537:'Расчет сбытовых надбавок'!$G$2280,3)</f>
        <v>48.510000000000005</v>
      </c>
      <c r="H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I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J633" s="97">
        <f>VLOOKUP($A633+ROUND((COLUMN()-2)/24,5),АТС!$A$41:$F$736,4)+VLOOKUP($A633+ROUND((COLUMN()-2)/24,5),'Расчет сбытовых надбавок'!$B$1537:'Расчет сбытовых надбавок'!$G$2280,3)</f>
        <v>5.8900000000000006</v>
      </c>
      <c r="K633" s="97">
        <f>VLOOKUP($A633+ROUND((COLUMN()-2)/24,5),АТС!$A$41:$F$736,4)+VLOOKUP($A633+ROUND((COLUMN()-2)/24,5),'Расчет сбытовых надбавок'!$B$1537:'Расчет сбытовых надбавок'!$G$2280,3)</f>
        <v>4.74</v>
      </c>
      <c r="L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M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N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O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P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R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S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U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V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W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7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8">
        <f t="shared" si="19"/>
        <v>42819</v>
      </c>
      <c r="B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G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H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I634" s="97">
        <f>VLOOKUP($A634+ROUND((COLUMN()-2)/24,5),АТС!$A$41:$F$736,4)+VLOOKUP($A634+ROUND((COLUMN()-2)/24,5),'Расчет сбытовых надбавок'!$B$1537:'Расчет сбытовых надбавок'!$G$2280,3)</f>
        <v>21.93</v>
      </c>
      <c r="J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  <c r="K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L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M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N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O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  <c r="P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R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S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T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U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V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W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X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</row>
    <row r="635" spans="1:25" x14ac:dyDescent="0.2">
      <c r="A635" s="78">
        <f t="shared" si="19"/>
        <v>42820</v>
      </c>
      <c r="B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E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F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G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H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I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J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K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L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M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N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O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P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Q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R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S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T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U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V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W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7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78">
        <f t="shared" si="19"/>
        <v>42821</v>
      </c>
      <c r="B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7">
        <f>VLOOKUP($A636+ROUND((COLUMN()-2)/24,5),АТС!$A$41:$F$736,4)+VLOOKUP($A636+ROUND((COLUMN()-2)/24,5),'Расчет сбытовых надбавок'!$B$1537:'Расчет сбытовых надбавок'!$G$2280,3)</f>
        <v>62.8</v>
      </c>
      <c r="G636" s="97">
        <f>VLOOKUP($A636+ROUND((COLUMN()-2)/24,5),АТС!$A$41:$F$736,4)+VLOOKUP($A636+ROUND((COLUMN()-2)/24,5),'Расчет сбытовых надбавок'!$B$1537:'Расчет сбытовых надбавок'!$G$2280,3)</f>
        <v>73.47</v>
      </c>
      <c r="H636" s="97">
        <f>VLOOKUP($A636+ROUND((COLUMN()-2)/24,5),АТС!$A$41:$F$736,4)+VLOOKUP($A636+ROUND((COLUMN()-2)/24,5),'Расчет сбытовых надбавок'!$B$1537:'Расчет сбытовых надбавок'!$G$2280,3)</f>
        <v>309.07</v>
      </c>
      <c r="I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J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K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L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M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N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O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P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R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S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T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U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V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W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X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7">
        <f>VLOOKUP($A636+ROUND((COLUMN()-2)/24,5),АТС!$A$41:$F$736,4)+VLOOKUP($A636+ROUND((COLUMN()-2)/24,5),'Расчет сбытовых надбавок'!$B$1537:'Расчет сбытовых надбавок'!$G$2280,3)</f>
        <v>45.92</v>
      </c>
    </row>
    <row r="637" spans="1:25" x14ac:dyDescent="0.2">
      <c r="A637" s="78">
        <f t="shared" si="19"/>
        <v>42822</v>
      </c>
      <c r="B637" s="97">
        <f>VLOOKUP($A637+ROUND((COLUMN()-2)/24,5),АТС!$A$41:$F$736,4)+VLOOKUP($A637+ROUND((COLUMN()-2)/24,5),'Расчет сбытовых надбавок'!$B$1537:'Расчет сбытовых надбавок'!$G$2280,3)</f>
        <v>0.01</v>
      </c>
      <c r="C637" s="97">
        <f>VLOOKUP($A637+ROUND((COLUMN()-2)/24,5),АТС!$A$41:$F$736,4)+VLOOKUP($A637+ROUND((COLUMN()-2)/24,5),'Расчет сбытовых надбавок'!$B$1537:'Расчет сбытовых надбавок'!$G$2280,3)</f>
        <v>0.01</v>
      </c>
      <c r="D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G637" s="97">
        <f>VLOOKUP($A637+ROUND((COLUMN()-2)/24,5),АТС!$A$41:$F$736,4)+VLOOKUP($A637+ROUND((COLUMN()-2)/24,5),'Расчет сбытовых надбавок'!$B$1537:'Расчет сбытовых надбавок'!$G$2280,3)</f>
        <v>155.10999999999999</v>
      </c>
      <c r="H637" s="97">
        <f>VLOOKUP($A637+ROUND((COLUMN()-2)/24,5),АТС!$A$41:$F$736,4)+VLOOKUP($A637+ROUND((COLUMN()-2)/24,5),'Расчет сбытовых надбавок'!$B$1537:'Расчет сбытовых надбавок'!$G$2280,3)</f>
        <v>227.02</v>
      </c>
      <c r="I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J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K637" s="97">
        <f>VLOOKUP($A637+ROUND((COLUMN()-2)/24,5),АТС!$A$41:$F$736,4)+VLOOKUP($A637+ROUND((COLUMN()-2)/24,5),'Расчет сбытовых надбавок'!$B$1537:'Расчет сбытовых надбавок'!$G$2280,3)</f>
        <v>0.01</v>
      </c>
      <c r="L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M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O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Q637" s="97">
        <f>VLOOKUP($A637+ROUND((COLUMN()-2)/24,5),АТС!$A$41:$F$736,4)+VLOOKUP($A637+ROUND((COLUMN()-2)/24,5),'Расчет сбытовых надбавок'!$B$1537:'Расчет сбытовых надбавок'!$G$2280,3)</f>
        <v>0.01</v>
      </c>
      <c r="R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S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T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U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V637" s="97">
        <f>VLOOKUP($A637+ROUND((COLUMN()-2)/24,5),АТС!$A$41:$F$736,4)+VLOOKUP($A637+ROUND((COLUMN()-2)/24,5),'Расчет сбытовых надбавок'!$B$1537:'Расчет сбытовых надбавок'!$G$2280,3)</f>
        <v>0.01</v>
      </c>
      <c r="W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X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7">
        <f>VLOOKUP($A637+ROUND((COLUMN()-2)/24,5),АТС!$A$41:$F$736,4)+VLOOKUP($A637+ROUND((COLUMN()-2)/24,5),'Расчет сбытовых надбавок'!$B$1537:'Расчет сбытовых надбавок'!$G$2280,3)</f>
        <v>0.01</v>
      </c>
    </row>
    <row r="638" spans="1:25" x14ac:dyDescent="0.2">
      <c r="A638" s="78">
        <f t="shared" si="19"/>
        <v>42823</v>
      </c>
      <c r="B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F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G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H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I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J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K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L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M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N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O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P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Q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R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S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T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U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V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W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X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Y638" s="97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78">
        <f t="shared" si="19"/>
        <v>42824</v>
      </c>
      <c r="B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D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E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G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  <c r="H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  <c r="I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J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K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L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  <c r="M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N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  <c r="O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P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Q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R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V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  <c r="Y639" s="97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x14ac:dyDescent="0.2">
      <c r="A640" s="78">
        <f t="shared" si="19"/>
        <v>42825</v>
      </c>
      <c r="B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7">
        <f>VLOOKUP($A640+ROUND((COLUMN()-2)/24,5),АТС!$A$41:$F$784,4)+VLOOKUP($A640+ROUND((COLUMN()-2)/24,5),'Расчет сбытовых надбавок'!$B$1537:'Расчет сбытовых надбавок'!$G$2280,3)</f>
        <v>0.01</v>
      </c>
      <c r="E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H640" s="97">
        <f>VLOOKUP($A640+ROUND((COLUMN()-2)/24,5),АТС!$A$41:$F$784,4)+VLOOKUP($A640+ROUND((COLUMN()-2)/24,5),'Расчет сбытовых надбавок'!$B$1537:'Расчет сбытовых надбавок'!$G$2280,3)</f>
        <v>0.01</v>
      </c>
      <c r="I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J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K640" s="97">
        <f>VLOOKUP($A640+ROUND((COLUMN()-2)/24,5),АТС!$A$41:$F$784,4)+VLOOKUP($A640+ROUND((COLUMN()-2)/24,5),'Расчет сбытовых надбавок'!$B$1537:'Расчет сбытовых надбавок'!$G$2280,3)</f>
        <v>0.01</v>
      </c>
      <c r="L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N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Q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R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7">
        <f>VLOOKUP($A640+ROUND((COLUMN()-2)/24,5),АТС!$A$41:$F$784,4)+VLOOKUP($A640+ROUND((COLUMN()-2)/24,5),'Расчет сбытовых надбавок'!$B$1537:'Расчет сбытовых надбавок'!$G$2280,3)</f>
        <v>0.01</v>
      </c>
      <c r="U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W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7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90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91"/>
    </row>
    <row r="642" spans="1:27" x14ac:dyDescent="0.25">
      <c r="A642" s="86" t="s">
        <v>150</v>
      </c>
      <c r="B642" s="77"/>
      <c r="C642" s="77"/>
      <c r="D642" s="77"/>
    </row>
    <row r="643" spans="1:27" ht="12.75" customHeight="1" x14ac:dyDescent="0.2">
      <c r="A643" s="175" t="s">
        <v>48</v>
      </c>
      <c r="B643" s="186" t="s">
        <v>153</v>
      </c>
      <c r="C643" s="187"/>
      <c r="D643" s="187"/>
      <c r="E643" s="187"/>
      <c r="F643" s="187"/>
      <c r="G643" s="187"/>
      <c r="H643" s="187"/>
      <c r="I643" s="187"/>
      <c r="J643" s="187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8"/>
    </row>
    <row r="644" spans="1:27" ht="12.75" customHeight="1" x14ac:dyDescent="0.2">
      <c r="A644" s="176"/>
      <c r="B644" s="189"/>
      <c r="C644" s="190"/>
      <c r="D644" s="190"/>
      <c r="E644" s="190"/>
      <c r="F644" s="190"/>
      <c r="G644" s="190"/>
      <c r="H644" s="190"/>
      <c r="I644" s="190"/>
      <c r="J644" s="190"/>
      <c r="K644" s="190"/>
      <c r="L644" s="190"/>
      <c r="M644" s="190"/>
      <c r="N644" s="190"/>
      <c r="O644" s="190"/>
      <c r="P644" s="190"/>
      <c r="Q644" s="190"/>
      <c r="R644" s="190"/>
      <c r="S644" s="190"/>
      <c r="T644" s="190"/>
      <c r="U644" s="190"/>
      <c r="V644" s="190"/>
      <c r="W644" s="190"/>
      <c r="X644" s="190"/>
      <c r="Y644" s="191"/>
    </row>
    <row r="645" spans="1:27" s="110" customFormat="1" ht="12.75" customHeight="1" x14ac:dyDescent="0.2">
      <c r="A645" s="176"/>
      <c r="B645" s="222" t="s">
        <v>122</v>
      </c>
      <c r="C645" s="210" t="s">
        <v>123</v>
      </c>
      <c r="D645" s="210" t="s">
        <v>124</v>
      </c>
      <c r="E645" s="210" t="s">
        <v>125</v>
      </c>
      <c r="F645" s="210" t="s">
        <v>126</v>
      </c>
      <c r="G645" s="210" t="s">
        <v>127</v>
      </c>
      <c r="H645" s="210" t="s">
        <v>128</v>
      </c>
      <c r="I645" s="210" t="s">
        <v>129</v>
      </c>
      <c r="J645" s="210" t="s">
        <v>130</v>
      </c>
      <c r="K645" s="210" t="s">
        <v>131</v>
      </c>
      <c r="L645" s="210" t="s">
        <v>132</v>
      </c>
      <c r="M645" s="210" t="s">
        <v>133</v>
      </c>
      <c r="N645" s="220" t="s">
        <v>134</v>
      </c>
      <c r="O645" s="210" t="s">
        <v>135</v>
      </c>
      <c r="P645" s="210" t="s">
        <v>136</v>
      </c>
      <c r="Q645" s="210" t="s">
        <v>137</v>
      </c>
      <c r="R645" s="210" t="s">
        <v>138</v>
      </c>
      <c r="S645" s="210" t="s">
        <v>139</v>
      </c>
      <c r="T645" s="210" t="s">
        <v>140</v>
      </c>
      <c r="U645" s="210" t="s">
        <v>141</v>
      </c>
      <c r="V645" s="210" t="s">
        <v>142</v>
      </c>
      <c r="W645" s="210" t="s">
        <v>143</v>
      </c>
      <c r="X645" s="210" t="s">
        <v>144</v>
      </c>
      <c r="Y645" s="210" t="s">
        <v>145</v>
      </c>
    </row>
    <row r="646" spans="1:27" s="110" customFormat="1" ht="11.25" customHeight="1" x14ac:dyDescent="0.2">
      <c r="A646" s="177"/>
      <c r="B646" s="223"/>
      <c r="C646" s="211"/>
      <c r="D646" s="211"/>
      <c r="E646" s="211"/>
      <c r="F646" s="211"/>
      <c r="G646" s="211"/>
      <c r="H646" s="211"/>
      <c r="I646" s="211"/>
      <c r="J646" s="211"/>
      <c r="K646" s="211"/>
      <c r="L646" s="211"/>
      <c r="M646" s="211"/>
      <c r="N646" s="22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</row>
    <row r="647" spans="1:27" ht="15.75" customHeight="1" x14ac:dyDescent="0.2">
      <c r="A647" s="78">
        <f>A610</f>
        <v>42795</v>
      </c>
      <c r="B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D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E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7">
        <f>VLOOKUP($A647+ROUND((COLUMN()-2)/24,5),АТС!$A$41:$F$736,4)+VLOOKUP($A647+ROUND((COLUMN()-2)/24,5),'Расчет сбытовых надбавок'!$B$1537:'Расчет сбытовых надбавок'!$G$2280,4)</f>
        <v>140.93</v>
      </c>
      <c r="H647" s="97">
        <f>VLOOKUP($A647+ROUND((COLUMN()-2)/24,5),АТС!$A$41:$F$736,4)+VLOOKUP($A647+ROUND((COLUMN()-2)/24,5),'Расчет сбытовых надбавок'!$B$1537:'Расчет сбытовых надбавок'!$G$2280,4)</f>
        <v>400.78999999999996</v>
      </c>
      <c r="I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J647" s="97">
        <f>VLOOKUP($A647+ROUND((COLUMN()-2)/24,5),АТС!$A$41:$F$736,4)+VLOOKUP($A647+ROUND((COLUMN()-2)/24,5),'Расчет сбытовых надбавок'!$B$1537:'Расчет сбытовых надбавок'!$G$2280,4)</f>
        <v>108.03</v>
      </c>
      <c r="K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L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R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S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T647" s="97">
        <f>VLOOKUP($A647+ROUND((COLUMN()-2)/24,5),АТС!$A$41:$F$736,4)+VLOOKUP($A647+ROUND((COLUMN()-2)/24,5),'Расчет сбытовых надбавок'!$B$1537:'Расчет сбытовых надбавок'!$G$2280,4)</f>
        <v>8.6</v>
      </c>
      <c r="U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V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AA647" s="79"/>
    </row>
    <row r="648" spans="1:27" x14ac:dyDescent="0.2">
      <c r="A648" s="78">
        <f>A647+1</f>
        <v>42796</v>
      </c>
      <c r="B648" s="97">
        <f>VLOOKUP($A648+ROUND((COLUMN()-2)/24,5),АТС!$A$41:$F$736,4)+VLOOKUP($A648+ROUND((COLUMN()-2)/24,5),'Расчет сбытовых надбавок'!$B$1537:'Расчет сбытовых надбавок'!$G$2280,4)</f>
        <v>0.01</v>
      </c>
      <c r="C648" s="97">
        <f>VLOOKUP($A648+ROUND((COLUMN()-2)/24,5),АТС!$A$41:$F$736,4)+VLOOKUP($A648+ROUND((COLUMN()-2)/24,5),'Расчет сбытовых надбавок'!$B$1537:'Расчет сбытовых надбавок'!$G$2280,4)</f>
        <v>0.01</v>
      </c>
      <c r="D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G648" s="97">
        <f>VLOOKUP($A648+ROUND((COLUMN()-2)/24,5),АТС!$A$41:$F$736,4)+VLOOKUP($A648+ROUND((COLUMN()-2)/24,5),'Расчет сбытовых надбавок'!$B$1537:'Расчет сбытовых надбавок'!$G$2280,4)</f>
        <v>118.12</v>
      </c>
      <c r="H648" s="97">
        <f>VLOOKUP($A648+ROUND((COLUMN()-2)/24,5),АТС!$A$41:$F$736,4)+VLOOKUP($A648+ROUND((COLUMN()-2)/24,5),'Расчет сбытовых надбавок'!$B$1537:'Расчет сбытовых надбавок'!$G$2280,4)</f>
        <v>344.33</v>
      </c>
      <c r="I648" s="97">
        <f>VLOOKUP($A648+ROUND((COLUMN()-2)/24,5),АТС!$A$41:$F$736,4)+VLOOKUP($A648+ROUND((COLUMN()-2)/24,5),'Расчет сбытовых надбавок'!$B$1537:'Расчет сбытовых надбавок'!$G$2280,4)</f>
        <v>0.01</v>
      </c>
      <c r="J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K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L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M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N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O648" s="97">
        <f>VLOOKUP($A648+ROUND((COLUMN()-2)/24,5),АТС!$A$41:$F$736,4)+VLOOKUP($A648+ROUND((COLUMN()-2)/24,5),'Расчет сбытовых надбавок'!$B$1537:'Расчет сбытовых надбавок'!$G$2280,4)</f>
        <v>0.01</v>
      </c>
      <c r="P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Q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R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S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T648" s="97">
        <f>VLOOKUP($A648+ROUND((COLUMN()-2)/24,5),АТС!$A$41:$F$736,4)+VLOOKUP($A648+ROUND((COLUMN()-2)/24,5),'Расчет сбытовых надбавок'!$B$1537:'Расчет сбытовых надбавок'!$G$2280,4)</f>
        <v>0.01</v>
      </c>
      <c r="U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V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7">
        <f>VLOOKUP($A648+ROUND((COLUMN()-2)/24,5),АТС!$A$41:$F$736,4)+VLOOKUP($A648+ROUND((COLUMN()-2)/24,5),'Расчет сбытовых надбавок'!$B$1537:'Расчет сбытовых надбавок'!$G$2280,4)</f>
        <v>0.01</v>
      </c>
      <c r="Y648" s="97">
        <f>VLOOKUP($A648+ROUND((COLUMN()-2)/24,5),АТС!$A$41:$F$736,4)+VLOOKUP($A648+ROUND((COLUMN()-2)/24,5),'Расчет сбытовых надбавок'!$B$1537:'Расчет сбытовых надбавок'!$G$2280,4)</f>
        <v>0.01</v>
      </c>
    </row>
    <row r="649" spans="1:27" x14ac:dyDescent="0.2">
      <c r="A649" s="78">
        <f t="shared" ref="A649:A677" si="20">A648+1</f>
        <v>42797</v>
      </c>
      <c r="B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7">
        <f>VLOOKUP($A649+ROUND((COLUMN()-2)/24,5),АТС!$A$41:$F$736,4)+VLOOKUP($A649+ROUND((COLUMN()-2)/24,5),'Расчет сбытовых надбавок'!$B$1537:'Расчет сбытовых надбавок'!$G$2280,4)</f>
        <v>43.91</v>
      </c>
      <c r="G649" s="97">
        <f>VLOOKUP($A649+ROUND((COLUMN()-2)/24,5),АТС!$A$41:$F$736,4)+VLOOKUP($A649+ROUND((COLUMN()-2)/24,5),'Расчет сбытовых надбавок'!$B$1537:'Расчет сбытовых надбавок'!$G$2280,4)</f>
        <v>189.27</v>
      </c>
      <c r="H649" s="97">
        <f>VLOOKUP($A649+ROUND((COLUMN()-2)/24,5),АТС!$A$41:$F$736,4)+VLOOKUP($A649+ROUND((COLUMN()-2)/24,5),'Расчет сбытовых надбавок'!$B$1537:'Расчет сбытовых надбавок'!$G$2280,4)</f>
        <v>292.26</v>
      </c>
      <c r="I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J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K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L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M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N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O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P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R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S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T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U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V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W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</row>
    <row r="650" spans="1:27" x14ac:dyDescent="0.2">
      <c r="A650" s="78">
        <f t="shared" si="20"/>
        <v>42798</v>
      </c>
      <c r="B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C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E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F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7">
        <f>VLOOKUP($A650+ROUND((COLUMN()-2)/24,5),АТС!$A$41:$F$736,4)+VLOOKUP($A650+ROUND((COLUMN()-2)/24,5),'Расчет сбытовых надбавок'!$B$1537:'Расчет сбытовых надбавок'!$G$2280,4)</f>
        <v>142.87</v>
      </c>
      <c r="H650" s="97">
        <f>VLOOKUP($A650+ROUND((COLUMN()-2)/24,5),АТС!$A$41:$F$736,4)+VLOOKUP($A650+ROUND((COLUMN()-2)/24,5),'Расчет сбытовых надбавок'!$B$1537:'Расчет сбытовых надбавок'!$G$2280,4)</f>
        <v>165.29999999999998</v>
      </c>
      <c r="I650" s="97">
        <f>VLOOKUP($A650+ROUND((COLUMN()-2)/24,5),АТС!$A$41:$F$736,4)+VLOOKUP($A650+ROUND((COLUMN()-2)/24,5),'Расчет сбытовых надбавок'!$B$1537:'Расчет сбытовых надбавок'!$G$2280,4)</f>
        <v>108.75</v>
      </c>
      <c r="J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K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L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M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N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O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P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Q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S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T650" s="97">
        <f>VLOOKUP($A650+ROUND((COLUMN()-2)/24,5),АТС!$A$41:$F$736,4)+VLOOKUP($A650+ROUND((COLUMN()-2)/24,5),'Расчет сбытовых надбавок'!$B$1537:'Расчет сбытовых надбавок'!$G$2280,4)</f>
        <v>21.03</v>
      </c>
      <c r="U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V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</row>
    <row r="651" spans="1:27" x14ac:dyDescent="0.2">
      <c r="A651" s="78">
        <f t="shared" si="20"/>
        <v>42799</v>
      </c>
      <c r="B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D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H651" s="97">
        <f>VLOOKUP($A651+ROUND((COLUMN()-2)/24,5),АТС!$A$41:$F$736,4)+VLOOKUP($A651+ROUND((COLUMN()-2)/24,5),'Расчет сбытовых надбавок'!$B$1537:'Расчет сбытовых надбавок'!$G$2280,4)</f>
        <v>232.38000000000002</v>
      </c>
      <c r="I651" s="97">
        <f>VLOOKUP($A651+ROUND((COLUMN()-2)/24,5),АТС!$A$41:$F$736,4)+VLOOKUP($A651+ROUND((COLUMN()-2)/24,5),'Расчет сбытовых надбавок'!$B$1537:'Расчет сбытовых надбавок'!$G$2280,4)</f>
        <v>231.33</v>
      </c>
      <c r="J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K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L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M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N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7">
        <f>VLOOKUP($A651+ROUND((COLUMN()-2)/24,5),АТС!$A$41:$F$736,4)+VLOOKUP($A651+ROUND((COLUMN()-2)/24,5),'Расчет сбытовых надбавок'!$B$1537:'Расчет сбытовых надбавок'!$G$2280,4)</f>
        <v>185.36</v>
      </c>
      <c r="P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Q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S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T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U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V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W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7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8">
        <f t="shared" si="20"/>
        <v>42800</v>
      </c>
      <c r="B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D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H652" s="97">
        <f>VLOOKUP($A652+ROUND((COLUMN()-2)/24,5),АТС!$A$41:$F$736,4)+VLOOKUP($A652+ROUND((COLUMN()-2)/24,5),'Расчет сбытовых надбавок'!$B$1537:'Расчет сбытовых надбавок'!$G$2280,4)</f>
        <v>0.15</v>
      </c>
      <c r="I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J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K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L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M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N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O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Q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S652" s="97">
        <f>VLOOKUP($A652+ROUND((COLUMN()-2)/24,5),АТС!$A$41:$F$736,4)+VLOOKUP($A652+ROUND((COLUMN()-2)/24,5),'Расчет сбытовых надбавок'!$B$1537:'Расчет сбытовых надбавок'!$G$2280,4)</f>
        <v>34.119999999999997</v>
      </c>
      <c r="T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U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V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W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</row>
    <row r="653" spans="1:27" x14ac:dyDescent="0.2">
      <c r="A653" s="78">
        <f t="shared" si="20"/>
        <v>42801</v>
      </c>
      <c r="B653" s="97">
        <f>VLOOKUP($A653+ROUND((COLUMN()-2)/24,5),АТС!$A$41:$F$736,4)+VLOOKUP($A653+ROUND((COLUMN()-2)/24,5),'Расчет сбытовых надбавок'!$B$1537:'Расчет сбытовых надбавок'!$G$2280,4)</f>
        <v>111.19</v>
      </c>
      <c r="C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7">
        <f>VLOOKUP($A653+ROUND((COLUMN()-2)/24,5),АТС!$A$41:$F$736,4)+VLOOKUP($A653+ROUND((COLUMN()-2)/24,5),'Расчет сбытовых надбавок'!$B$1537:'Расчет сбытовых надбавок'!$G$2280,4)</f>
        <v>20.189999999999998</v>
      </c>
      <c r="F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G653" s="97">
        <f>VLOOKUP($A653+ROUND((COLUMN()-2)/24,5),АТС!$A$41:$F$736,4)+VLOOKUP($A653+ROUND((COLUMN()-2)/24,5),'Расчет сбытовых надбавок'!$B$1537:'Расчет сбытовых надбавок'!$G$2280,4)</f>
        <v>119.73</v>
      </c>
      <c r="H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I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  <c r="J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K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  <c r="L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M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N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  <c r="Q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S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T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U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7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8">
        <f t="shared" si="20"/>
        <v>42802</v>
      </c>
      <c r="B654" s="97">
        <f>VLOOKUP($A654+ROUND((COLUMN()-2)/24,5),АТС!$A$41:$F$736,4)+VLOOKUP($A654+ROUND((COLUMN()-2)/24,5),'Расчет сбытовых надбавок'!$B$1537:'Расчет сбытовых надбавок'!$G$2280,4)</f>
        <v>0.01</v>
      </c>
      <c r="C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H654" s="97">
        <f>VLOOKUP($A654+ROUND((COLUMN()-2)/24,5),АТС!$A$41:$F$736,4)+VLOOKUP($A654+ROUND((COLUMN()-2)/24,5),'Расчет сбытовых надбавок'!$B$1537:'Расчет сбытовых надбавок'!$G$2280,4)</f>
        <v>457.12</v>
      </c>
      <c r="I654" s="97">
        <f>VLOOKUP($A654+ROUND((COLUMN()-2)/24,5),АТС!$A$41:$F$736,4)+VLOOKUP($A654+ROUND((COLUMN()-2)/24,5),'Расчет сбытовых надбавок'!$B$1537:'Расчет сбытовых надбавок'!$G$2280,4)</f>
        <v>437.24</v>
      </c>
      <c r="J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K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L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7">
        <f>VLOOKUP($A654+ROUND((COLUMN()-2)/24,5),АТС!$A$41:$F$736,4)+VLOOKUP($A654+ROUND((COLUMN()-2)/24,5),'Расчет сбытовых надбавок'!$B$1537:'Расчет сбытовых надбавок'!$G$2280,4)</f>
        <v>0.01</v>
      </c>
      <c r="P654" s="97">
        <f>VLOOKUP($A654+ROUND((COLUMN()-2)/24,5),АТС!$A$41:$F$736,4)+VLOOKUP($A654+ROUND((COLUMN()-2)/24,5),'Расчет сбытовых надбавок'!$B$1537:'Расчет сбытовых надбавок'!$G$2280,4)</f>
        <v>0.01</v>
      </c>
      <c r="Q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7">
        <f>VLOOKUP($A654+ROUND((COLUMN()-2)/24,5),АТС!$A$41:$F$736,4)+VLOOKUP($A654+ROUND((COLUMN()-2)/24,5),'Расчет сбытовых надбавок'!$B$1537:'Расчет сбытовых надбавок'!$G$2280,4)</f>
        <v>136.72</v>
      </c>
      <c r="T654" s="97">
        <f>VLOOKUP($A654+ROUND((COLUMN()-2)/24,5),АТС!$A$41:$F$736,4)+VLOOKUP($A654+ROUND((COLUMN()-2)/24,5),'Расчет сбытовых надбавок'!$B$1537:'Расчет сбытовых надбавок'!$G$2280,4)</f>
        <v>123.32000000000001</v>
      </c>
      <c r="U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V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W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7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8">
        <f t="shared" si="20"/>
        <v>42803</v>
      </c>
      <c r="B655" s="97">
        <f>VLOOKUP($A655+ROUND((COLUMN()-2)/24,5),АТС!$A$41:$F$736,4)+VLOOKUP($A655+ROUND((COLUMN()-2)/24,5),'Расчет сбытовых надбавок'!$B$1537:'Расчет сбытовых надбавок'!$G$2280,4)</f>
        <v>94.38000000000001</v>
      </c>
      <c r="C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G655" s="97">
        <f>VLOOKUP($A655+ROUND((COLUMN()-2)/24,5),АТС!$A$41:$F$736,4)+VLOOKUP($A655+ROUND((COLUMN()-2)/24,5),'Расчет сбытовых надбавок'!$B$1537:'Расчет сбытовых надбавок'!$G$2280,4)</f>
        <v>100.09</v>
      </c>
      <c r="H655" s="97">
        <f>VLOOKUP($A655+ROUND((COLUMN()-2)/24,5),АТС!$A$41:$F$736,4)+VLOOKUP($A655+ROUND((COLUMN()-2)/24,5),'Расчет сбытовых надбавок'!$B$1537:'Расчет сбытовых надбавок'!$G$2280,4)</f>
        <v>0.01</v>
      </c>
      <c r="I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J655" s="97">
        <f>VLOOKUP($A655+ROUND((COLUMN()-2)/24,5),АТС!$A$41:$F$736,4)+VLOOKUP($A655+ROUND((COLUMN()-2)/24,5),'Расчет сбытовых надбавок'!$B$1537:'Расчет сбытовых надбавок'!$G$2280,4)</f>
        <v>53.17</v>
      </c>
      <c r="K655" s="97">
        <f>VLOOKUP($A655+ROUND((COLUMN()-2)/24,5),АТС!$A$41:$F$736,4)+VLOOKUP($A655+ROUND((COLUMN()-2)/24,5),'Расчет сбытовых надбавок'!$B$1537:'Расчет сбытовых надбавок'!$G$2280,4)</f>
        <v>0.45999999999999996</v>
      </c>
      <c r="L655" s="97">
        <f>VLOOKUP($A655+ROUND((COLUMN()-2)/24,5),АТС!$A$41:$F$736,4)+VLOOKUP($A655+ROUND((COLUMN()-2)/24,5),'Расчет сбытовых надбавок'!$B$1537:'Расчет сбытовых надбавок'!$G$2280,4)</f>
        <v>0.01</v>
      </c>
      <c r="M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O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P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Q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R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S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T655" s="97">
        <f>VLOOKUP($A655+ROUND((COLUMN()-2)/24,5),АТС!$A$41:$F$736,4)+VLOOKUP($A655+ROUND((COLUMN()-2)/24,5),'Расчет сбытовых надбавок'!$B$1537:'Расчет сбытовых надбавок'!$G$2280,4)</f>
        <v>0.65</v>
      </c>
      <c r="U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V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7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8">
        <f t="shared" si="20"/>
        <v>42804</v>
      </c>
      <c r="B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G656" s="97">
        <f>VLOOKUP($A656+ROUND((COLUMN()-2)/24,5),АТС!$A$41:$F$736,4)+VLOOKUP($A656+ROUND((COLUMN()-2)/24,5),'Расчет сбытовых надбавок'!$B$1537:'Расчет сбытовых надбавок'!$G$2280,4)</f>
        <v>169.89000000000001</v>
      </c>
      <c r="H656" s="97">
        <f>VLOOKUP($A656+ROUND((COLUMN()-2)/24,5),АТС!$A$41:$F$736,4)+VLOOKUP($A656+ROUND((COLUMN()-2)/24,5),'Расчет сбытовых надбавок'!$B$1537:'Расчет сбытовых надбавок'!$G$2280,4)</f>
        <v>679.20999999999992</v>
      </c>
      <c r="I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J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K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L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M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O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P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R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S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T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U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7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8">
        <f t="shared" si="20"/>
        <v>42805</v>
      </c>
      <c r="B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C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D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7">
        <f>VLOOKUP($A657+ROUND((COLUMN()-2)/24,5),АТС!$A$41:$F$736,4)+VLOOKUP($A657+ROUND((COLUMN()-2)/24,5),'Расчет сбытовых надбавок'!$B$1537:'Расчет сбытовых надбавок'!$G$2280,4)</f>
        <v>64.73</v>
      </c>
      <c r="G657" s="97">
        <f>VLOOKUP($A657+ROUND((COLUMN()-2)/24,5),АТС!$A$41:$F$736,4)+VLOOKUP($A657+ROUND((COLUMN()-2)/24,5),'Расчет сбытовых надбавок'!$B$1537:'Расчет сбытовых надбавок'!$G$2280,4)</f>
        <v>72.55</v>
      </c>
      <c r="H657" s="97">
        <f>VLOOKUP($A657+ROUND((COLUMN()-2)/24,5),АТС!$A$41:$F$736,4)+VLOOKUP($A657+ROUND((COLUMN()-2)/24,5),'Расчет сбытовых надбавок'!$B$1537:'Расчет сбытовых надбавок'!$G$2280,4)</f>
        <v>163.20999999999998</v>
      </c>
      <c r="I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J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K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L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M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O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P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R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T657" s="97">
        <f>VLOOKUP($A657+ROUND((COLUMN()-2)/24,5),АТС!$A$41:$F$736,4)+VLOOKUP($A657+ROUND((COLUMN()-2)/24,5),'Расчет сбытовых надбавок'!$B$1537:'Расчет сбытовых надбавок'!$G$2280,4)</f>
        <v>18.5</v>
      </c>
      <c r="U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V657" s="97">
        <f>VLOOKUP($A657+ROUND((COLUMN()-2)/24,5),АТС!$A$41:$F$736,4)+VLOOKUP($A657+ROUND((COLUMN()-2)/24,5),'Расчет сбытовых надбавок'!$B$1537:'Расчет сбытовых надбавок'!$G$2280,4)</f>
        <v>6.97</v>
      </c>
      <c r="W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7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8">
        <f t="shared" si="20"/>
        <v>42806</v>
      </c>
      <c r="B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E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G658" s="97">
        <f>VLOOKUP($A658+ROUND((COLUMN()-2)/24,5),АТС!$A$41:$F$736,4)+VLOOKUP($A658+ROUND((COLUMN()-2)/24,5),'Расчет сбытовых надбавок'!$B$1537:'Расчет сбытовых надбавок'!$G$2280,4)</f>
        <v>59.18</v>
      </c>
      <c r="H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I658" s="97">
        <f>VLOOKUP($A658+ROUND((COLUMN()-2)/24,5),АТС!$A$41:$F$736,4)+VLOOKUP($A658+ROUND((COLUMN()-2)/24,5),'Расчет сбытовых надбавок'!$B$1537:'Расчет сбытовых надбавок'!$G$2280,4)</f>
        <v>233.07</v>
      </c>
      <c r="J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K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L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O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P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7">
        <f>VLOOKUP($A658+ROUND((COLUMN()-2)/24,5),АТС!$A$41:$F$736,4)+VLOOKUP($A658+ROUND((COLUMN()-2)/24,5),'Расчет сбытовых надбавок'!$B$1537:'Расчет сбытовых надбавок'!$G$2280,4)</f>
        <v>29.3</v>
      </c>
      <c r="R658" s="97">
        <f>VLOOKUP($A658+ROUND((COLUMN()-2)/24,5),АТС!$A$41:$F$736,4)+VLOOKUP($A658+ROUND((COLUMN()-2)/24,5),'Расчет сбытовых надбавок'!$B$1537:'Расчет сбытовых надбавок'!$G$2280,4)</f>
        <v>297.47000000000003</v>
      </c>
      <c r="S658" s="97">
        <f>VLOOKUP($A658+ROUND((COLUMN()-2)/24,5),АТС!$A$41:$F$736,4)+VLOOKUP($A658+ROUND((COLUMN()-2)/24,5),'Расчет сбытовых надбавок'!$B$1537:'Расчет сбытовых надбавок'!$G$2280,4)</f>
        <v>36.26</v>
      </c>
      <c r="T658" s="97">
        <f>VLOOKUP($A658+ROUND((COLUMN()-2)/24,5),АТС!$A$41:$F$736,4)+VLOOKUP($A658+ROUND((COLUMN()-2)/24,5),'Расчет сбытовых надбавок'!$B$1537:'Расчет сбытовых надбавок'!$G$2280,4)</f>
        <v>74.960000000000008</v>
      </c>
      <c r="U658" s="97">
        <f>VLOOKUP($A658+ROUND((COLUMN()-2)/24,5),АТС!$A$41:$F$736,4)+VLOOKUP($A658+ROUND((COLUMN()-2)/24,5),'Расчет сбытовых надбавок'!$B$1537:'Расчет сбытовых надбавок'!$G$2280,4)</f>
        <v>52.81</v>
      </c>
      <c r="V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W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7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8">
        <f t="shared" si="20"/>
        <v>42807</v>
      </c>
      <c r="B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F659" s="97">
        <f>VLOOKUP($A659+ROUND((COLUMN()-2)/24,5),АТС!$A$41:$F$736,4)+VLOOKUP($A659+ROUND((COLUMN()-2)/24,5),'Расчет сбытовых надбавок'!$B$1537:'Расчет сбытовых надбавок'!$G$2280,4)</f>
        <v>126.2</v>
      </c>
      <c r="G659" s="97">
        <f>VLOOKUP($A659+ROUND((COLUMN()-2)/24,5),АТС!$A$41:$F$736,4)+VLOOKUP($A659+ROUND((COLUMN()-2)/24,5),'Расчет сбытовых надбавок'!$B$1537:'Расчет сбытовых надбавок'!$G$2280,4)</f>
        <v>42.86</v>
      </c>
      <c r="H659" s="97">
        <f>VLOOKUP($A659+ROUND((COLUMN()-2)/24,5),АТС!$A$41:$F$736,4)+VLOOKUP($A659+ROUND((COLUMN()-2)/24,5),'Расчет сбытовых надбавок'!$B$1537:'Расчет сбытовых надбавок'!$G$2280,4)</f>
        <v>0.01</v>
      </c>
      <c r="I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J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K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L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M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O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R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S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T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U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V659" s="97">
        <f>VLOOKUP($A659+ROUND((COLUMN()-2)/24,5),АТС!$A$41:$F$736,4)+VLOOKUP($A659+ROUND((COLUMN()-2)/24,5),'Расчет сбытовых надбавок'!$B$1537:'Расчет сбытовых надбавок'!$G$2280,4)</f>
        <v>10.27</v>
      </c>
      <c r="W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7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8">
        <f t="shared" si="20"/>
        <v>42808</v>
      </c>
      <c r="B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F660" s="97">
        <f>VLOOKUP($A660+ROUND((COLUMN()-2)/24,5),АТС!$A$41:$F$736,4)+VLOOKUP($A660+ROUND((COLUMN()-2)/24,5),'Расчет сбытовых надбавок'!$B$1537:'Расчет сбытовых надбавок'!$G$2280,4)</f>
        <v>19.86</v>
      </c>
      <c r="G660" s="97">
        <f>VLOOKUP($A660+ROUND((COLUMN()-2)/24,5),АТС!$A$41:$F$736,4)+VLOOKUP($A660+ROUND((COLUMN()-2)/24,5),'Расчет сбытовых надбавок'!$B$1537:'Расчет сбытовых надбавок'!$G$2280,4)</f>
        <v>98.669999999999987</v>
      </c>
      <c r="H660" s="97">
        <f>VLOOKUP($A660+ROUND((COLUMN()-2)/24,5),АТС!$A$41:$F$736,4)+VLOOKUP($A660+ROUND((COLUMN()-2)/24,5),'Расчет сбытовых надбавок'!$B$1537:'Расчет сбытовых надбавок'!$G$2280,4)</f>
        <v>345.22</v>
      </c>
      <c r="I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J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K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L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M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N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O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P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Q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R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S660" s="97">
        <f>VLOOKUP($A660+ROUND((COLUMN()-2)/24,5),АТС!$A$41:$F$736,4)+VLOOKUP($A660+ROUND((COLUMN()-2)/24,5),'Расчет сбытовых надбавок'!$B$1537:'Расчет сбытовых надбавок'!$G$2280,4)</f>
        <v>39.64</v>
      </c>
      <c r="T660" s="97">
        <f>VLOOKUP($A660+ROUND((COLUMN()-2)/24,5),АТС!$A$41:$F$736,4)+VLOOKUP($A660+ROUND((COLUMN()-2)/24,5),'Расчет сбытовых надбавок'!$B$1537:'Расчет сбытовых надбавок'!$G$2280,4)</f>
        <v>42.980000000000004</v>
      </c>
      <c r="U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V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W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7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8">
        <f t="shared" si="20"/>
        <v>42809</v>
      </c>
      <c r="B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E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F661" s="97">
        <f>VLOOKUP($A661+ROUND((COLUMN()-2)/24,5),АТС!$A$41:$F$736,4)+VLOOKUP($A661+ROUND((COLUMN()-2)/24,5),'Расчет сбытовых надбавок'!$B$1537:'Расчет сбытовых надбавок'!$G$2280,4)</f>
        <v>116.85</v>
      </c>
      <c r="G661" s="97">
        <f>VLOOKUP($A661+ROUND((COLUMN()-2)/24,5),АТС!$A$41:$F$736,4)+VLOOKUP($A661+ROUND((COLUMN()-2)/24,5),'Расчет сбытовых надбавок'!$B$1537:'Расчет сбытовых надбавок'!$G$2280,4)</f>
        <v>121.31</v>
      </c>
      <c r="H661" s="97">
        <f>VLOOKUP($A661+ROUND((COLUMN()-2)/24,5),АТС!$A$41:$F$736,4)+VLOOKUP($A661+ROUND((COLUMN()-2)/24,5),'Расчет сбытовых надбавок'!$B$1537:'Расчет сбытовых надбавок'!$G$2280,4)</f>
        <v>178.58999999999997</v>
      </c>
      <c r="I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J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K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L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M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N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O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P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Q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R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T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U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V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W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</row>
    <row r="662" spans="1:25" x14ac:dyDescent="0.2">
      <c r="A662" s="78">
        <f t="shared" si="20"/>
        <v>42810</v>
      </c>
      <c r="B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7">
        <f>VLOOKUP($A662+ROUND((COLUMN()-2)/24,5),АТС!$A$41:$F$736,4)+VLOOKUP($A662+ROUND((COLUMN()-2)/24,5),'Расчет сбытовых надбавок'!$B$1537:'Расчет сбытовых надбавок'!$G$2280,4)</f>
        <v>61.31</v>
      </c>
      <c r="G662" s="97">
        <f>VLOOKUP($A662+ROUND((COLUMN()-2)/24,5),АТС!$A$41:$F$736,4)+VLOOKUP($A662+ROUND((COLUMN()-2)/24,5),'Расчет сбытовых надбавок'!$B$1537:'Расчет сбытовых надбавок'!$G$2280,4)</f>
        <v>9.1999999999999993</v>
      </c>
      <c r="H662" s="97">
        <f>VLOOKUP($A662+ROUND((COLUMN()-2)/24,5),АТС!$A$41:$F$736,4)+VLOOKUP($A662+ROUND((COLUMN()-2)/24,5),'Расчет сбытовых надбавок'!$B$1537:'Расчет сбытовых надбавок'!$G$2280,4)</f>
        <v>47.7</v>
      </c>
      <c r="I662" s="97">
        <f>VLOOKUP($A662+ROUND((COLUMN()-2)/24,5),АТС!$A$41:$F$736,4)+VLOOKUP($A662+ROUND((COLUMN()-2)/24,5),'Расчет сбытовых надбавок'!$B$1537:'Расчет сбытовых надбавок'!$G$2280,4)</f>
        <v>3.11</v>
      </c>
      <c r="J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K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L662" s="97">
        <f>VLOOKUP($A662+ROUND((COLUMN()-2)/24,5),АТС!$A$41:$F$736,4)+VLOOKUP($A662+ROUND((COLUMN()-2)/24,5),'Расчет сбытовых надбавок'!$B$1537:'Расчет сбытовых надбавок'!$G$2280,4)</f>
        <v>0.01</v>
      </c>
      <c r="M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O662" s="97">
        <f>VLOOKUP($A662+ROUND((COLUMN()-2)/24,5),АТС!$A$41:$F$736,4)+VLOOKUP($A662+ROUND((COLUMN()-2)/24,5),'Расчет сбытовых надбавок'!$B$1537:'Расчет сбытовых надбавок'!$G$2280,4)</f>
        <v>0.01</v>
      </c>
      <c r="P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R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S662" s="97">
        <f>VLOOKUP($A662+ROUND((COLUMN()-2)/24,5),АТС!$A$41:$F$736,4)+VLOOKUP($A662+ROUND((COLUMN()-2)/24,5),'Расчет сбытовых надбавок'!$B$1537:'Расчет сбытовых надбавок'!$G$2280,4)</f>
        <v>85.97</v>
      </c>
      <c r="T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U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V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W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7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8">
        <f t="shared" si="20"/>
        <v>42811</v>
      </c>
      <c r="B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7">
        <f>VLOOKUP($A663+ROUND((COLUMN()-2)/24,5),АТС!$A$41:$F$736,4)+VLOOKUP($A663+ROUND((COLUMN()-2)/24,5),'Расчет сбытовых надбавок'!$B$1537:'Расчет сбытовых надбавок'!$G$2280,4)</f>
        <v>39.909999999999997</v>
      </c>
      <c r="G663" s="97">
        <f>VLOOKUP($A663+ROUND((COLUMN()-2)/24,5),АТС!$A$41:$F$736,4)+VLOOKUP($A663+ROUND((COLUMN()-2)/24,5),'Расчет сбытовых надбавок'!$B$1537:'Расчет сбытовых надбавок'!$G$2280,4)</f>
        <v>240.53</v>
      </c>
      <c r="H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I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J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K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L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M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N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O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P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Q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R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S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T663" s="97">
        <f>VLOOKUP($A663+ROUND((COLUMN()-2)/24,5),АТС!$A$41:$F$736,4)+VLOOKUP($A663+ROUND((COLUMN()-2)/24,5),'Расчет сбытовых надбавок'!$B$1537:'Расчет сбытовых надбавок'!$G$2280,4)</f>
        <v>97.86</v>
      </c>
      <c r="U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V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W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7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8">
        <f t="shared" si="20"/>
        <v>42812</v>
      </c>
      <c r="B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D664" s="97">
        <f>VLOOKUP($A664+ROUND((COLUMN()-2)/24,5),АТС!$A$41:$F$736,4)+VLOOKUP($A664+ROUND((COLUMN()-2)/24,5),'Расчет сбытовых надбавок'!$B$1537:'Расчет сбытовых надбавок'!$G$2280,4)</f>
        <v>270.78999999999996</v>
      </c>
      <c r="E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F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G664" s="97">
        <f>VLOOKUP($A664+ROUND((COLUMN()-2)/24,5),АТС!$A$41:$F$736,4)+VLOOKUP($A664+ROUND((COLUMN()-2)/24,5),'Расчет сбытовых надбавок'!$B$1537:'Расчет сбытовых надбавок'!$G$2280,4)</f>
        <v>25.409999999999997</v>
      </c>
      <c r="H664" s="97">
        <f>VLOOKUP($A664+ROUND((COLUMN()-2)/24,5),АТС!$A$41:$F$736,4)+VLOOKUP($A664+ROUND((COLUMN()-2)/24,5),'Расчет сбытовых надбавок'!$B$1537:'Расчет сбытовых надбавок'!$G$2280,4)</f>
        <v>252.36</v>
      </c>
      <c r="I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J664" s="97">
        <f>VLOOKUP($A664+ROUND((COLUMN()-2)/24,5),АТС!$A$41:$F$736,4)+VLOOKUP($A664+ROUND((COLUMN()-2)/24,5),'Расчет сбытовых надбавок'!$B$1537:'Расчет сбытовых надбавок'!$G$2280,4)</f>
        <v>152.25</v>
      </c>
      <c r="K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L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M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N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O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P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Q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R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S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T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U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V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W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7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8">
        <f t="shared" si="20"/>
        <v>42813</v>
      </c>
      <c r="B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7">
        <f>VLOOKUP($A665+ROUND((COLUMN()-2)/24,5),АТС!$A$41:$F$736,4)+VLOOKUP($A665+ROUND((COLUMN()-2)/24,5),'Расчет сбытовых надбавок'!$B$1537:'Расчет сбытовых надбавок'!$G$2280,4)</f>
        <v>0.63</v>
      </c>
      <c r="H665" s="97">
        <f>VLOOKUP($A665+ROUND((COLUMN()-2)/24,5),АТС!$A$41:$F$736,4)+VLOOKUP($A665+ROUND((COLUMN()-2)/24,5),'Расчет сбытовых надбавок'!$B$1537:'Расчет сбытовых надбавок'!$G$2280,4)</f>
        <v>48.56</v>
      </c>
      <c r="I665" s="97">
        <f>VLOOKUP($A665+ROUND((COLUMN()-2)/24,5),АТС!$A$41:$F$736,4)+VLOOKUP($A665+ROUND((COLUMN()-2)/24,5),'Расчет сбытовых надбавок'!$B$1537:'Расчет сбытовых надбавок'!$G$2280,4)</f>
        <v>30.44</v>
      </c>
      <c r="J665" s="97">
        <f>VLOOKUP($A665+ROUND((COLUMN()-2)/24,5),АТС!$A$41:$F$736,4)+VLOOKUP($A665+ROUND((COLUMN()-2)/24,5),'Расчет сбытовых надбавок'!$B$1537:'Расчет сбытовых надбавок'!$G$2280,4)</f>
        <v>177.62</v>
      </c>
      <c r="K665" s="97">
        <f>VLOOKUP($A665+ROUND((COLUMN()-2)/24,5),АТС!$A$41:$F$736,4)+VLOOKUP($A665+ROUND((COLUMN()-2)/24,5),'Расчет сбытовых надбавок'!$B$1537:'Расчет сбытовых надбавок'!$G$2280,4)</f>
        <v>40.650000000000006</v>
      </c>
      <c r="L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M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O665" s="97">
        <f>VLOOKUP($A665+ROUND((COLUMN()-2)/24,5),АТС!$A$41:$F$736,4)+VLOOKUP($A665+ROUND((COLUMN()-2)/24,5),'Расчет сбытовых надбавок'!$B$1537:'Расчет сбытовых надбавок'!$G$2280,4)</f>
        <v>24.45</v>
      </c>
      <c r="P665" s="97">
        <f>VLOOKUP($A665+ROUND((COLUMN()-2)/24,5),АТС!$A$41:$F$736,4)+VLOOKUP($A665+ROUND((COLUMN()-2)/24,5),'Расчет сбытовых надбавок'!$B$1537:'Расчет сбытовых надбавок'!$G$2280,4)</f>
        <v>141.34</v>
      </c>
      <c r="Q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R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S665" s="97">
        <f>VLOOKUP($A665+ROUND((COLUMN()-2)/24,5),АТС!$A$41:$F$736,4)+VLOOKUP($A665+ROUND((COLUMN()-2)/24,5),'Расчет сбытовых надбавок'!$B$1537:'Расчет сбытовых надбавок'!$G$2280,4)</f>
        <v>110.61</v>
      </c>
      <c r="T665" s="97">
        <f>VLOOKUP($A665+ROUND((COLUMN()-2)/24,5),АТС!$A$41:$F$736,4)+VLOOKUP($A665+ROUND((COLUMN()-2)/24,5),'Расчет сбытовых надбавок'!$B$1537:'Расчет сбытовых надбавок'!$G$2280,4)</f>
        <v>48.12</v>
      </c>
      <c r="U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V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W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7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8">
        <f t="shared" si="20"/>
        <v>42814</v>
      </c>
      <c r="B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7">
        <f>VLOOKUP($A666+ROUND((COLUMN()-2)/24,5),АТС!$A$41:$F$736,4)+VLOOKUP($A666+ROUND((COLUMN()-2)/24,5),'Расчет сбытовых надбавок'!$B$1537:'Расчет сбытовых надбавок'!$G$2280,4)</f>
        <v>29.830000000000002</v>
      </c>
      <c r="G666" s="97">
        <f>VLOOKUP($A666+ROUND((COLUMN()-2)/24,5),АТС!$A$41:$F$736,4)+VLOOKUP($A666+ROUND((COLUMN()-2)/24,5),'Расчет сбытовых надбавок'!$B$1537:'Расчет сбытовых надбавок'!$G$2280,4)</f>
        <v>66.400000000000006</v>
      </c>
      <c r="H666" s="97">
        <f>VLOOKUP($A666+ROUND((COLUMN()-2)/24,5),АТС!$A$41:$F$736,4)+VLOOKUP($A666+ROUND((COLUMN()-2)/24,5),'Расчет сбытовых надбавок'!$B$1537:'Расчет сбытовых надбавок'!$G$2280,4)</f>
        <v>78.72</v>
      </c>
      <c r="I666" s="97">
        <f>VLOOKUP($A666+ROUND((COLUMN()-2)/24,5),АТС!$A$41:$F$736,4)+VLOOKUP($A666+ROUND((COLUMN()-2)/24,5),'Расчет сбытовых надбавок'!$B$1537:'Расчет сбытовых надбавок'!$G$2280,4)</f>
        <v>17.59</v>
      </c>
      <c r="J666" s="97">
        <f>VLOOKUP($A666+ROUND((COLUMN()-2)/24,5),АТС!$A$41:$F$736,4)+VLOOKUP($A666+ROUND((COLUMN()-2)/24,5),'Расчет сбытовых надбавок'!$B$1537:'Расчет сбытовых надбавок'!$G$2280,4)</f>
        <v>0.01</v>
      </c>
      <c r="K666" s="97">
        <f>VLOOKUP($A666+ROUND((COLUMN()-2)/24,5),АТС!$A$41:$F$736,4)+VLOOKUP($A666+ROUND((COLUMN()-2)/24,5),'Расчет сбытовых надбавок'!$B$1537:'Расчет сбытовых надбавок'!$G$2280,4)</f>
        <v>5.12</v>
      </c>
      <c r="L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M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N666" s="97">
        <f>VLOOKUP($A666+ROUND((COLUMN()-2)/24,5),АТС!$A$41:$F$736,4)+VLOOKUP($A666+ROUND((COLUMN()-2)/24,5),'Расчет сбытовых надбавок'!$B$1537:'Расчет сбытовых надбавок'!$G$2280,4)</f>
        <v>0.01</v>
      </c>
      <c r="O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P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Q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R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T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U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V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W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7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8">
        <f t="shared" si="20"/>
        <v>42815</v>
      </c>
      <c r="B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D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F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G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H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I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J667" s="97">
        <f>VLOOKUP($A667+ROUND((COLUMN()-2)/24,5),АТС!$A$41:$F$736,4)+VLOOKUP($A667+ROUND((COLUMN()-2)/24,5),'Расчет сбытовых надбавок'!$B$1537:'Расчет сбытовых надбавок'!$G$2280,4)</f>
        <v>27.27</v>
      </c>
      <c r="K667" s="97">
        <f>VLOOKUP($A667+ROUND((COLUMN()-2)/24,5),АТС!$A$41:$F$736,4)+VLOOKUP($A667+ROUND((COLUMN()-2)/24,5),'Расчет сбытовых надбавок'!$B$1537:'Расчет сбытовых надбавок'!$G$2280,4)</f>
        <v>67.11</v>
      </c>
      <c r="L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O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P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Q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R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S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T667" s="97">
        <f>VLOOKUP($A667+ROUND((COLUMN()-2)/24,5),АТС!$A$41:$F$736,4)+VLOOKUP($A667+ROUND((COLUMN()-2)/24,5),'Расчет сбытовых надбавок'!$B$1537:'Расчет сбытовых надбавок'!$G$2280,4)</f>
        <v>17.2</v>
      </c>
      <c r="U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V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W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Y667" s="97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8">
        <f t="shared" si="20"/>
        <v>42816</v>
      </c>
      <c r="B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F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G668" s="97">
        <f>VLOOKUP($A668+ROUND((COLUMN()-2)/24,5),АТС!$A$41:$F$736,4)+VLOOKUP($A668+ROUND((COLUMN()-2)/24,5),'Расчет сбытовых надбавок'!$B$1537:'Расчет сбытовых надбавок'!$G$2280,4)</f>
        <v>183.91</v>
      </c>
      <c r="H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I668" s="97">
        <f>VLOOKUP($A668+ROUND((COLUMN()-2)/24,5),АТС!$A$41:$F$736,4)+VLOOKUP($A668+ROUND((COLUMN()-2)/24,5),'Расчет сбытовых надбавок'!$B$1537:'Расчет сбытовых надбавок'!$G$2280,4)</f>
        <v>0.01</v>
      </c>
      <c r="J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K668" s="97">
        <f>VLOOKUP($A668+ROUND((COLUMN()-2)/24,5),АТС!$A$41:$F$736,4)+VLOOKUP($A668+ROUND((COLUMN()-2)/24,5),'Расчет сбытовых надбавок'!$B$1537:'Расчет сбытовых надбавок'!$G$2280,4)</f>
        <v>0.01</v>
      </c>
      <c r="L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M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N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O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P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Q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R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S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T668" s="97">
        <f>VLOOKUP($A668+ROUND((COLUMN()-2)/24,5),АТС!$A$41:$F$736,4)+VLOOKUP($A668+ROUND((COLUMN()-2)/24,5),'Расчет сбытовых надбавок'!$B$1537:'Расчет сбытовых надбавок'!$G$2280,4)</f>
        <v>0.01</v>
      </c>
      <c r="U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V668" s="97">
        <f>VLOOKUP($A668+ROUND((COLUMN()-2)/24,5),АТС!$A$41:$F$736,4)+VLOOKUP($A668+ROUND((COLUMN()-2)/24,5),'Расчет сбытовых надбавок'!$B$1537:'Расчет сбытовых надбавок'!$G$2280,4)</f>
        <v>25.89</v>
      </c>
      <c r="W668" s="97">
        <f>VLOOKUP($A668+ROUND((COLUMN()-2)/24,5),АТС!$A$41:$F$736,4)+VLOOKUP($A668+ROUND((COLUMN()-2)/24,5),'Расчет сбытовых надбавок'!$B$1537:'Расчет сбытовых надбавок'!$G$2280,4)</f>
        <v>0.01</v>
      </c>
      <c r="X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7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8">
        <f t="shared" si="20"/>
        <v>42817</v>
      </c>
      <c r="B669" s="97">
        <f>VLOOKUP($A669+ROUND((COLUMN()-2)/24,5),АТС!$A$41:$F$736,4)+VLOOKUP($A669+ROUND((COLUMN()-2)/24,5),'Расчет сбытовых надбавок'!$B$1537:'Расчет сбытовых надбавок'!$G$2280,4)</f>
        <v>154.42000000000002</v>
      </c>
      <c r="C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7">
        <f>VLOOKUP($A669+ROUND((COLUMN()-2)/24,5),АТС!$A$41:$F$736,4)+VLOOKUP($A669+ROUND((COLUMN()-2)/24,5),'Расчет сбытовых надбавок'!$B$1537:'Расчет сбытовых надбавок'!$G$2280,4)</f>
        <v>17.5</v>
      </c>
      <c r="E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7">
        <f>VLOOKUP($A669+ROUND((COLUMN()-2)/24,5),АТС!$A$41:$F$736,4)+VLOOKUP($A669+ROUND((COLUMN()-2)/24,5),'Расчет сбытовых надбавок'!$B$1537:'Расчет сбытовых надбавок'!$G$2280,4)</f>
        <v>251.04999999999998</v>
      </c>
      <c r="G669" s="97">
        <f>VLOOKUP($A669+ROUND((COLUMN()-2)/24,5),АТС!$A$41:$F$736,4)+VLOOKUP($A669+ROUND((COLUMN()-2)/24,5),'Расчет сбытовых надбавок'!$B$1537:'Расчет сбытовых надбавок'!$G$2280,4)</f>
        <v>334.62</v>
      </c>
      <c r="H669" s="97">
        <f>VLOOKUP($A669+ROUND((COLUMN()-2)/24,5),АТС!$A$41:$F$736,4)+VLOOKUP($A669+ROUND((COLUMN()-2)/24,5),'Расчет сбытовых надбавок'!$B$1537:'Расчет сбытовых надбавок'!$G$2280,4)</f>
        <v>387.75</v>
      </c>
      <c r="I669" s="97">
        <f>VLOOKUP($A669+ROUND((COLUMN()-2)/24,5),АТС!$A$41:$F$736,4)+VLOOKUP($A669+ROUND((COLUMN()-2)/24,5),'Расчет сбытовых надбавок'!$B$1537:'Расчет сбытовых надбавок'!$G$2280,4)</f>
        <v>9.3000000000000007</v>
      </c>
      <c r="J669" s="97">
        <f>VLOOKUP($A669+ROUND((COLUMN()-2)/24,5),АТС!$A$41:$F$736,4)+VLOOKUP($A669+ROUND((COLUMN()-2)/24,5),'Расчет сбытовых надбавок'!$B$1537:'Расчет сбытовых надбавок'!$G$2280,4)</f>
        <v>173.14</v>
      </c>
      <c r="K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L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M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N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O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P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Q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R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S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T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U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V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W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7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8">
        <f t="shared" si="20"/>
        <v>42818</v>
      </c>
      <c r="B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C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F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G670" s="97">
        <f>VLOOKUP($A670+ROUND((COLUMN()-2)/24,5),АТС!$A$41:$F$736,4)+VLOOKUP($A670+ROUND((COLUMN()-2)/24,5),'Расчет сбытовых надбавок'!$B$1537:'Расчет сбытовых надбавок'!$G$2280,4)</f>
        <v>47.65</v>
      </c>
      <c r="H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I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J670" s="97">
        <f>VLOOKUP($A670+ROUND((COLUMN()-2)/24,5),АТС!$A$41:$F$736,4)+VLOOKUP($A670+ROUND((COLUMN()-2)/24,5),'Расчет сбытовых надбавок'!$B$1537:'Расчет сбытовых надбавок'!$G$2280,4)</f>
        <v>5.79</v>
      </c>
      <c r="K670" s="97">
        <f>VLOOKUP($A670+ROUND((COLUMN()-2)/24,5),АТС!$A$41:$F$736,4)+VLOOKUP($A670+ROUND((COLUMN()-2)/24,5),'Расчет сбытовых надбавок'!$B$1537:'Расчет сбытовых надбавок'!$G$2280,4)</f>
        <v>4.66</v>
      </c>
      <c r="L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M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N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O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P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R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S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U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V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W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7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8">
        <f t="shared" si="20"/>
        <v>42819</v>
      </c>
      <c r="B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G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H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I671" s="97">
        <f>VLOOKUP($A671+ROUND((COLUMN()-2)/24,5),АТС!$A$41:$F$736,4)+VLOOKUP($A671+ROUND((COLUMN()-2)/24,5),'Расчет сбытовых надбавок'!$B$1537:'Расчет сбытовых надбавок'!$G$2280,4)</f>
        <v>21.54</v>
      </c>
      <c r="J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  <c r="K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L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M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N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O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  <c r="P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R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S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T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U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V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W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X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</row>
    <row r="672" spans="1:25" x14ac:dyDescent="0.2">
      <c r="A672" s="78">
        <f t="shared" si="20"/>
        <v>42820</v>
      </c>
      <c r="B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E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F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G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H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I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J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K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L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M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N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O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P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Q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R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S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T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U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V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W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7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78">
        <f t="shared" si="20"/>
        <v>42821</v>
      </c>
      <c r="B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7">
        <f>VLOOKUP($A673+ROUND((COLUMN()-2)/24,5),АТС!$A$41:$F$736,4)+VLOOKUP($A673+ROUND((COLUMN()-2)/24,5),'Расчет сбытовых надбавок'!$B$1537:'Расчет сбытовых надбавок'!$G$2280,4)</f>
        <v>61.69</v>
      </c>
      <c r="G673" s="97">
        <f>VLOOKUP($A673+ROUND((COLUMN()-2)/24,5),АТС!$A$41:$F$736,4)+VLOOKUP($A673+ROUND((COLUMN()-2)/24,5),'Расчет сбытовых надбавок'!$B$1537:'Расчет сбытовых надбавок'!$G$2280,4)</f>
        <v>72.17</v>
      </c>
      <c r="H673" s="97">
        <f>VLOOKUP($A673+ROUND((COLUMN()-2)/24,5),АТС!$A$41:$F$736,4)+VLOOKUP($A673+ROUND((COLUMN()-2)/24,5),'Расчет сбытовых надбавок'!$B$1537:'Расчет сбытовых надбавок'!$G$2280,4)</f>
        <v>303.63</v>
      </c>
      <c r="I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J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K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L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M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N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O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P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R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S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T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U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V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W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X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7">
        <f>VLOOKUP($A673+ROUND((COLUMN()-2)/24,5),АТС!$A$41:$F$736,4)+VLOOKUP($A673+ROUND((COLUMN()-2)/24,5),'Расчет сбытовых надбавок'!$B$1537:'Расчет сбытовых надбавок'!$G$2280,4)</f>
        <v>45.11</v>
      </c>
    </row>
    <row r="674" spans="1:27" x14ac:dyDescent="0.2">
      <c r="A674" s="78">
        <f t="shared" si="20"/>
        <v>42822</v>
      </c>
      <c r="B674" s="97">
        <f>VLOOKUP($A674+ROUND((COLUMN()-2)/24,5),АТС!$A$41:$F$736,4)+VLOOKUP($A674+ROUND((COLUMN()-2)/24,5),'Расчет сбытовых надбавок'!$B$1537:'Расчет сбытовых надбавок'!$G$2280,4)</f>
        <v>0.01</v>
      </c>
      <c r="C674" s="97">
        <f>VLOOKUP($A674+ROUND((COLUMN()-2)/24,5),АТС!$A$41:$F$736,4)+VLOOKUP($A674+ROUND((COLUMN()-2)/24,5),'Расчет сбытовых надбавок'!$B$1537:'Расчет сбытовых надбавок'!$G$2280,4)</f>
        <v>0.01</v>
      </c>
      <c r="D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G674" s="97">
        <f>VLOOKUP($A674+ROUND((COLUMN()-2)/24,5),АТС!$A$41:$F$736,4)+VLOOKUP($A674+ROUND((COLUMN()-2)/24,5),'Расчет сбытовых надбавок'!$B$1537:'Расчет сбытовых надбавок'!$G$2280,4)</f>
        <v>152.38</v>
      </c>
      <c r="H674" s="97">
        <f>VLOOKUP($A674+ROUND((COLUMN()-2)/24,5),АТС!$A$41:$F$736,4)+VLOOKUP($A674+ROUND((COLUMN()-2)/24,5),'Расчет сбытовых надбавок'!$B$1537:'Расчет сбытовых надбавок'!$G$2280,4)</f>
        <v>223.02</v>
      </c>
      <c r="I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J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K674" s="97">
        <f>VLOOKUP($A674+ROUND((COLUMN()-2)/24,5),АТС!$A$41:$F$736,4)+VLOOKUP($A674+ROUND((COLUMN()-2)/24,5),'Расчет сбытовых надбавок'!$B$1537:'Расчет сбытовых надбавок'!$G$2280,4)</f>
        <v>0.01</v>
      </c>
      <c r="L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M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O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Q674" s="97">
        <f>VLOOKUP($A674+ROUND((COLUMN()-2)/24,5),АТС!$A$41:$F$736,4)+VLOOKUP($A674+ROUND((COLUMN()-2)/24,5),'Расчет сбытовых надбавок'!$B$1537:'Расчет сбытовых надбавок'!$G$2280,4)</f>
        <v>0.01</v>
      </c>
      <c r="R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S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T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U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V674" s="97">
        <f>VLOOKUP($A674+ROUND((COLUMN()-2)/24,5),АТС!$A$41:$F$736,4)+VLOOKUP($A674+ROUND((COLUMN()-2)/24,5),'Расчет сбытовых надбавок'!$B$1537:'Расчет сбытовых надбавок'!$G$2280,4)</f>
        <v>0.01</v>
      </c>
      <c r="W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X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7">
        <f>VLOOKUP($A674+ROUND((COLUMN()-2)/24,5),АТС!$A$41:$F$736,4)+VLOOKUP($A674+ROUND((COLUMN()-2)/24,5),'Расчет сбытовых надбавок'!$B$1537:'Расчет сбытовых надбавок'!$G$2280,4)</f>
        <v>0.01</v>
      </c>
    </row>
    <row r="675" spans="1:27" x14ac:dyDescent="0.2">
      <c r="A675" s="78">
        <f t="shared" si="20"/>
        <v>42823</v>
      </c>
      <c r="B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F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G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H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I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J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K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L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M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N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O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P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Q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R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S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T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U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V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W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X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Y675" s="97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78">
        <f t="shared" si="20"/>
        <v>42824</v>
      </c>
      <c r="B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D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E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G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  <c r="H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  <c r="I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J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K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L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  <c r="M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N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  <c r="O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P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Q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R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V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  <c r="Y676" s="97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x14ac:dyDescent="0.2">
      <c r="A677" s="78">
        <f t="shared" si="20"/>
        <v>42825</v>
      </c>
      <c r="B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7">
        <f>VLOOKUP($A677+ROUND((COLUMN()-2)/24,5),АТС!$A$41:$F$784,4)+VLOOKUP($A677+ROUND((COLUMN()-2)/24,5),'Расчет сбытовых надбавок'!$B$1537:'Расчет сбытовых надбавок'!$G$2280,4)</f>
        <v>0.01</v>
      </c>
      <c r="E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H677" s="97">
        <f>VLOOKUP($A677+ROUND((COLUMN()-2)/24,5),АТС!$A$41:$F$784,4)+VLOOKUP($A677+ROUND((COLUMN()-2)/24,5),'Расчет сбытовых надбавок'!$B$1537:'Расчет сбытовых надбавок'!$G$2280,4)</f>
        <v>0.01</v>
      </c>
      <c r="I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J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K677" s="97">
        <f>VLOOKUP($A677+ROUND((COLUMN()-2)/24,5),АТС!$A$41:$F$784,4)+VLOOKUP($A677+ROUND((COLUMN()-2)/24,5),'Расчет сбытовых надбавок'!$B$1537:'Расчет сбытовых надбавок'!$G$2280,4)</f>
        <v>0.01</v>
      </c>
      <c r="L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N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Q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R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7">
        <f>VLOOKUP($A677+ROUND((COLUMN()-2)/24,5),АТС!$A$41:$F$784,4)+VLOOKUP($A677+ROUND((COLUMN()-2)/24,5),'Расчет сбытовых надбавок'!$B$1537:'Расчет сбытовых надбавок'!$G$2280,4)</f>
        <v>0.01</v>
      </c>
      <c r="U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W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7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2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1"/>
    </row>
    <row r="679" spans="1:27" x14ac:dyDescent="0.25">
      <c r="A679" s="86" t="s">
        <v>151</v>
      </c>
      <c r="B679" s="77"/>
      <c r="C679" s="77"/>
      <c r="D679" s="77"/>
    </row>
    <row r="680" spans="1:27" ht="12.75" customHeight="1" x14ac:dyDescent="0.2">
      <c r="A680" s="175" t="s">
        <v>48</v>
      </c>
      <c r="B680" s="186" t="s">
        <v>153</v>
      </c>
      <c r="C680" s="187"/>
      <c r="D680" s="187"/>
      <c r="E680" s="187"/>
      <c r="F680" s="187"/>
      <c r="G680" s="187"/>
      <c r="H680" s="187"/>
      <c r="I680" s="187"/>
      <c r="J680" s="187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8"/>
    </row>
    <row r="681" spans="1:27" ht="12.75" customHeight="1" x14ac:dyDescent="0.2">
      <c r="A681" s="176"/>
      <c r="B681" s="189"/>
      <c r="C681" s="190"/>
      <c r="D681" s="190"/>
      <c r="E681" s="190"/>
      <c r="F681" s="190"/>
      <c r="G681" s="190"/>
      <c r="H681" s="190"/>
      <c r="I681" s="190"/>
      <c r="J681" s="190"/>
      <c r="K681" s="190"/>
      <c r="L681" s="190"/>
      <c r="M681" s="190"/>
      <c r="N681" s="190"/>
      <c r="O681" s="190"/>
      <c r="P681" s="190"/>
      <c r="Q681" s="190"/>
      <c r="R681" s="190"/>
      <c r="S681" s="190"/>
      <c r="T681" s="190"/>
      <c r="U681" s="190"/>
      <c r="V681" s="190"/>
      <c r="W681" s="190"/>
      <c r="X681" s="190"/>
      <c r="Y681" s="191"/>
    </row>
    <row r="682" spans="1:27" s="110" customFormat="1" ht="12.75" customHeight="1" x14ac:dyDescent="0.2">
      <c r="A682" s="176"/>
      <c r="B682" s="222" t="s">
        <v>122</v>
      </c>
      <c r="C682" s="210" t="s">
        <v>123</v>
      </c>
      <c r="D682" s="210" t="s">
        <v>124</v>
      </c>
      <c r="E682" s="210" t="s">
        <v>125</v>
      </c>
      <c r="F682" s="210" t="s">
        <v>126</v>
      </c>
      <c r="G682" s="210" t="s">
        <v>127</v>
      </c>
      <c r="H682" s="210" t="s">
        <v>128</v>
      </c>
      <c r="I682" s="210" t="s">
        <v>129</v>
      </c>
      <c r="J682" s="210" t="s">
        <v>130</v>
      </c>
      <c r="K682" s="210" t="s">
        <v>131</v>
      </c>
      <c r="L682" s="210" t="s">
        <v>132</v>
      </c>
      <c r="M682" s="210" t="s">
        <v>133</v>
      </c>
      <c r="N682" s="220" t="s">
        <v>134</v>
      </c>
      <c r="O682" s="210" t="s">
        <v>135</v>
      </c>
      <c r="P682" s="210" t="s">
        <v>136</v>
      </c>
      <c r="Q682" s="210" t="s">
        <v>137</v>
      </c>
      <c r="R682" s="210" t="s">
        <v>138</v>
      </c>
      <c r="S682" s="210" t="s">
        <v>139</v>
      </c>
      <c r="T682" s="210" t="s">
        <v>140</v>
      </c>
      <c r="U682" s="210" t="s">
        <v>141</v>
      </c>
      <c r="V682" s="210" t="s">
        <v>142</v>
      </c>
      <c r="W682" s="210" t="s">
        <v>143</v>
      </c>
      <c r="X682" s="210" t="s">
        <v>144</v>
      </c>
      <c r="Y682" s="210" t="s">
        <v>145</v>
      </c>
    </row>
    <row r="683" spans="1:27" s="110" customFormat="1" ht="11.25" customHeight="1" x14ac:dyDescent="0.2">
      <c r="A683" s="177"/>
      <c r="B683" s="223"/>
      <c r="C683" s="211"/>
      <c r="D683" s="211"/>
      <c r="E683" s="211"/>
      <c r="F683" s="211"/>
      <c r="G683" s="211"/>
      <c r="H683" s="211"/>
      <c r="I683" s="211"/>
      <c r="J683" s="211"/>
      <c r="K683" s="211"/>
      <c r="L683" s="211"/>
      <c r="M683" s="211"/>
      <c r="N683" s="22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</row>
    <row r="684" spans="1:27" ht="15.75" customHeight="1" x14ac:dyDescent="0.2">
      <c r="A684" s="78">
        <f>A647</f>
        <v>42795</v>
      </c>
      <c r="B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D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E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7">
        <f>VLOOKUP($A684+ROUND((COLUMN()-2)/24,5),АТС!$A$41:$F$736,4)+VLOOKUP($A684+ROUND((COLUMN()-2)/24,5),'Расчет сбытовых надбавок'!$B$1537:'Расчет сбытовых надбавок'!$G$2280,5)</f>
        <v>131.78</v>
      </c>
      <c r="H684" s="97">
        <f>VLOOKUP($A684+ROUND((COLUMN()-2)/24,5),АТС!$A$41:$F$736,4)+VLOOKUP($A684+ROUND((COLUMN()-2)/24,5),'Расчет сбытовых надбавок'!$B$1537:'Расчет сбытовых надбавок'!$G$2280,5)</f>
        <v>374.77</v>
      </c>
      <c r="I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J684" s="97">
        <f>VLOOKUP($A684+ROUND((COLUMN()-2)/24,5),АТС!$A$41:$F$736,4)+VLOOKUP($A684+ROUND((COLUMN()-2)/24,5),'Расчет сбытовых надбавок'!$B$1537:'Расчет сбытовых надбавок'!$G$2280,5)</f>
        <v>101.00999999999999</v>
      </c>
      <c r="K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L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R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S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T684" s="97">
        <f>VLOOKUP($A684+ROUND((COLUMN()-2)/24,5),АТС!$A$41:$F$736,4)+VLOOKUP($A684+ROUND((COLUMN()-2)/24,5),'Расчет сбытовых надбавок'!$B$1537:'Расчет сбытовых надбавок'!$G$2280,5)</f>
        <v>8.0399999999999991</v>
      </c>
      <c r="U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V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AA684" s="79"/>
    </row>
    <row r="685" spans="1:27" x14ac:dyDescent="0.2">
      <c r="A685" s="78">
        <f>A684+1</f>
        <v>42796</v>
      </c>
      <c r="B685" s="97">
        <f>VLOOKUP($A685+ROUND((COLUMN()-2)/24,5),АТС!$A$41:$F$736,4)+VLOOKUP($A685+ROUND((COLUMN()-2)/24,5),'Расчет сбытовых надбавок'!$B$1537:'Расчет сбытовых надбавок'!$G$2280,5)</f>
        <v>0.01</v>
      </c>
      <c r="C685" s="97">
        <f>VLOOKUP($A685+ROUND((COLUMN()-2)/24,5),АТС!$A$41:$F$736,4)+VLOOKUP($A685+ROUND((COLUMN()-2)/24,5),'Расчет сбытовых надбавок'!$B$1537:'Расчет сбытовых надбавок'!$G$2280,5)</f>
        <v>0.01</v>
      </c>
      <c r="D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G685" s="97">
        <f>VLOOKUP($A685+ROUND((COLUMN()-2)/24,5),АТС!$A$41:$F$736,4)+VLOOKUP($A685+ROUND((COLUMN()-2)/24,5),'Расчет сбытовых надбавок'!$B$1537:'Расчет сбытовых надбавок'!$G$2280,5)</f>
        <v>110.45</v>
      </c>
      <c r="H685" s="97">
        <f>VLOOKUP($A685+ROUND((COLUMN()-2)/24,5),АТС!$A$41:$F$736,4)+VLOOKUP($A685+ROUND((COLUMN()-2)/24,5),'Расчет сбытовых надбавок'!$B$1537:'Расчет сбытовых надбавок'!$G$2280,5)</f>
        <v>321.96999999999997</v>
      </c>
      <c r="I685" s="97">
        <f>VLOOKUP($A685+ROUND((COLUMN()-2)/24,5),АТС!$A$41:$F$736,4)+VLOOKUP($A685+ROUND((COLUMN()-2)/24,5),'Расчет сбытовых надбавок'!$B$1537:'Расчет сбытовых надбавок'!$G$2280,5)</f>
        <v>0.01</v>
      </c>
      <c r="J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K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L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M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N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O685" s="97">
        <f>VLOOKUP($A685+ROUND((COLUMN()-2)/24,5),АТС!$A$41:$F$736,4)+VLOOKUP($A685+ROUND((COLUMN()-2)/24,5),'Расчет сбытовых надбавок'!$B$1537:'Расчет сбытовых надбавок'!$G$2280,5)</f>
        <v>0.01</v>
      </c>
      <c r="P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Q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R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S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T685" s="97">
        <f>VLOOKUP($A685+ROUND((COLUMN()-2)/24,5),АТС!$A$41:$F$736,4)+VLOOKUP($A685+ROUND((COLUMN()-2)/24,5),'Расчет сбытовых надбавок'!$B$1537:'Расчет сбытовых надбавок'!$G$2280,5)</f>
        <v>0.01</v>
      </c>
      <c r="U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V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7">
        <f>VLOOKUP($A685+ROUND((COLUMN()-2)/24,5),АТС!$A$41:$F$736,4)+VLOOKUP($A685+ROUND((COLUMN()-2)/24,5),'Расчет сбытовых надбавок'!$B$1537:'Расчет сбытовых надбавок'!$G$2280,5)</f>
        <v>0.01</v>
      </c>
      <c r="Y685" s="97">
        <f>VLOOKUP($A685+ROUND((COLUMN()-2)/24,5),АТС!$A$41:$F$736,4)+VLOOKUP($A685+ROUND((COLUMN()-2)/24,5),'Расчет сбытовых надбавок'!$B$1537:'Расчет сбытовых надбавок'!$G$2280,5)</f>
        <v>0.01</v>
      </c>
    </row>
    <row r="686" spans="1:27" x14ac:dyDescent="0.2">
      <c r="A686" s="78">
        <f t="shared" ref="A686:A714" si="21">A685+1</f>
        <v>42797</v>
      </c>
      <c r="B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7">
        <f>VLOOKUP($A686+ROUND((COLUMN()-2)/24,5),АТС!$A$41:$F$736,4)+VLOOKUP($A686+ROUND((COLUMN()-2)/24,5),'Расчет сбытовых надбавок'!$B$1537:'Расчет сбытовых надбавок'!$G$2280,5)</f>
        <v>41.059999999999995</v>
      </c>
      <c r="G686" s="97">
        <f>VLOOKUP($A686+ROUND((COLUMN()-2)/24,5),АТС!$A$41:$F$736,4)+VLOOKUP($A686+ROUND((COLUMN()-2)/24,5),'Расчет сбытовых надбавок'!$B$1537:'Расчет сбытовых надбавок'!$G$2280,5)</f>
        <v>176.99</v>
      </c>
      <c r="H686" s="97">
        <f>VLOOKUP($A686+ROUND((COLUMN()-2)/24,5),АТС!$A$41:$F$736,4)+VLOOKUP($A686+ROUND((COLUMN()-2)/24,5),'Расчет сбытовых надбавок'!$B$1537:'Расчет сбытовых надбавок'!$G$2280,5)</f>
        <v>273.29000000000002</v>
      </c>
      <c r="I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J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K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L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M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N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O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P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R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S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T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U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V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W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</row>
    <row r="687" spans="1:27" x14ac:dyDescent="0.2">
      <c r="A687" s="78">
        <f t="shared" si="21"/>
        <v>42798</v>
      </c>
      <c r="B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C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E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F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7">
        <f>VLOOKUP($A687+ROUND((COLUMN()-2)/24,5),АТС!$A$41:$F$736,4)+VLOOKUP($A687+ROUND((COLUMN()-2)/24,5),'Расчет сбытовых надбавок'!$B$1537:'Расчет сбытовых надбавок'!$G$2280,5)</f>
        <v>133.6</v>
      </c>
      <c r="H687" s="97">
        <f>VLOOKUP($A687+ROUND((COLUMN()-2)/24,5),АТС!$A$41:$F$736,4)+VLOOKUP($A687+ROUND((COLUMN()-2)/24,5),'Расчет сбытовых надбавок'!$B$1537:'Расчет сбытовых надбавок'!$G$2280,5)</f>
        <v>154.56</v>
      </c>
      <c r="I687" s="97">
        <f>VLOOKUP($A687+ROUND((COLUMN()-2)/24,5),АТС!$A$41:$F$736,4)+VLOOKUP($A687+ROUND((COLUMN()-2)/24,5),'Расчет сбытовых надбавок'!$B$1537:'Расчет сбытовых надбавок'!$G$2280,5)</f>
        <v>101.69</v>
      </c>
      <c r="J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K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L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M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N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O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P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Q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S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T687" s="97">
        <f>VLOOKUP($A687+ROUND((COLUMN()-2)/24,5),АТС!$A$41:$F$736,4)+VLOOKUP($A687+ROUND((COLUMN()-2)/24,5),'Расчет сбытовых надбавок'!$B$1537:'Расчет сбытовых надбавок'!$G$2280,5)</f>
        <v>19.66</v>
      </c>
      <c r="U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V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</row>
    <row r="688" spans="1:27" x14ac:dyDescent="0.2">
      <c r="A688" s="78">
        <f t="shared" si="21"/>
        <v>42799</v>
      </c>
      <c r="B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D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H688" s="97">
        <f>VLOOKUP($A688+ROUND((COLUMN()-2)/24,5),АТС!$A$41:$F$736,4)+VLOOKUP($A688+ROUND((COLUMN()-2)/24,5),'Расчет сбытовых надбавок'!$B$1537:'Расчет сбытовых надбавок'!$G$2280,5)</f>
        <v>217.3</v>
      </c>
      <c r="I688" s="97">
        <f>VLOOKUP($A688+ROUND((COLUMN()-2)/24,5),АТС!$A$41:$F$736,4)+VLOOKUP($A688+ROUND((COLUMN()-2)/24,5),'Расчет сбытовых надбавок'!$B$1537:'Расчет сбытовых надбавок'!$G$2280,5)</f>
        <v>216.31</v>
      </c>
      <c r="J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K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L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M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N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7">
        <f>VLOOKUP($A688+ROUND((COLUMN()-2)/24,5),АТС!$A$41:$F$736,4)+VLOOKUP($A688+ROUND((COLUMN()-2)/24,5),'Расчет сбытовых надбавок'!$B$1537:'Расчет сбытовых надбавок'!$G$2280,5)</f>
        <v>173.32</v>
      </c>
      <c r="P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Q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S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T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U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V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W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7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8">
        <f t="shared" si="21"/>
        <v>42800</v>
      </c>
      <c r="B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D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H689" s="97">
        <f>VLOOKUP($A689+ROUND((COLUMN()-2)/24,5),АТС!$A$41:$F$736,4)+VLOOKUP($A689+ROUND((COLUMN()-2)/24,5),'Расчет сбытовых надбавок'!$B$1537:'Расчет сбытовых надбавок'!$G$2280,5)</f>
        <v>0.13999999999999999</v>
      </c>
      <c r="I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J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K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L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M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N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O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Q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S689" s="97">
        <f>VLOOKUP($A689+ROUND((COLUMN()-2)/24,5),АТС!$A$41:$F$736,4)+VLOOKUP($A689+ROUND((COLUMN()-2)/24,5),'Расчет сбытовых надбавок'!$B$1537:'Расчет сбытовых надбавок'!$G$2280,5)</f>
        <v>31.91</v>
      </c>
      <c r="T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U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V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W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</row>
    <row r="690" spans="1:25" x14ac:dyDescent="0.2">
      <c r="A690" s="78">
        <f t="shared" si="21"/>
        <v>42801</v>
      </c>
      <c r="B690" s="97">
        <f>VLOOKUP($A690+ROUND((COLUMN()-2)/24,5),АТС!$A$41:$F$736,4)+VLOOKUP($A690+ROUND((COLUMN()-2)/24,5),'Расчет сбытовых надбавок'!$B$1537:'Расчет сбытовых надбавок'!$G$2280,5)</f>
        <v>103.97</v>
      </c>
      <c r="C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7">
        <f>VLOOKUP($A690+ROUND((COLUMN()-2)/24,5),АТС!$A$41:$F$736,4)+VLOOKUP($A690+ROUND((COLUMN()-2)/24,5),'Расчет сбытовых надбавок'!$B$1537:'Расчет сбытовых надбавок'!$G$2280,5)</f>
        <v>18.88</v>
      </c>
      <c r="F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G690" s="97">
        <f>VLOOKUP($A690+ROUND((COLUMN()-2)/24,5),АТС!$A$41:$F$736,4)+VLOOKUP($A690+ROUND((COLUMN()-2)/24,5),'Расчет сбытовых надбавок'!$B$1537:'Расчет сбытовых надбавок'!$G$2280,5)</f>
        <v>111.95</v>
      </c>
      <c r="H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I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  <c r="J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K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  <c r="L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M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N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  <c r="Q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S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T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U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7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8">
        <f t="shared" si="21"/>
        <v>42802</v>
      </c>
      <c r="B691" s="97">
        <f>VLOOKUP($A691+ROUND((COLUMN()-2)/24,5),АТС!$A$41:$F$736,4)+VLOOKUP($A691+ROUND((COLUMN()-2)/24,5),'Расчет сбытовых надбавок'!$B$1537:'Расчет сбытовых надбавок'!$G$2280,5)</f>
        <v>0.01</v>
      </c>
      <c r="C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H691" s="97">
        <f>VLOOKUP($A691+ROUND((COLUMN()-2)/24,5),АТС!$A$41:$F$736,4)+VLOOKUP($A691+ROUND((COLUMN()-2)/24,5),'Расчет сбытовых надбавок'!$B$1537:'Расчет сбытовых надбавок'!$G$2280,5)</f>
        <v>427.44</v>
      </c>
      <c r="I691" s="97">
        <f>VLOOKUP($A691+ROUND((COLUMN()-2)/24,5),АТС!$A$41:$F$736,4)+VLOOKUP($A691+ROUND((COLUMN()-2)/24,5),'Расчет сбытовых надбавок'!$B$1537:'Расчет сбытовых надбавок'!$G$2280,5)</f>
        <v>408.85</v>
      </c>
      <c r="J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K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L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7">
        <f>VLOOKUP($A691+ROUND((COLUMN()-2)/24,5),АТС!$A$41:$F$736,4)+VLOOKUP($A691+ROUND((COLUMN()-2)/24,5),'Расчет сбытовых надбавок'!$B$1537:'Расчет сбытовых надбавок'!$G$2280,5)</f>
        <v>0.01</v>
      </c>
      <c r="P691" s="97">
        <f>VLOOKUP($A691+ROUND((COLUMN()-2)/24,5),АТС!$A$41:$F$736,4)+VLOOKUP($A691+ROUND((COLUMN()-2)/24,5),'Расчет сбытовых надбавок'!$B$1537:'Расчет сбытовых надбавок'!$G$2280,5)</f>
        <v>0.01</v>
      </c>
      <c r="Q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7">
        <f>VLOOKUP($A691+ROUND((COLUMN()-2)/24,5),АТС!$A$41:$F$736,4)+VLOOKUP($A691+ROUND((COLUMN()-2)/24,5),'Расчет сбытовых надбавок'!$B$1537:'Расчет сбытовых надбавок'!$G$2280,5)</f>
        <v>127.85</v>
      </c>
      <c r="T691" s="97">
        <f>VLOOKUP($A691+ROUND((COLUMN()-2)/24,5),АТС!$A$41:$F$736,4)+VLOOKUP($A691+ROUND((COLUMN()-2)/24,5),'Расчет сбытовых надбавок'!$B$1537:'Расчет сбытовых надбавок'!$G$2280,5)</f>
        <v>115.31</v>
      </c>
      <c r="U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V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W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7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8">
        <f t="shared" si="21"/>
        <v>42803</v>
      </c>
      <c r="B692" s="97">
        <f>VLOOKUP($A692+ROUND((COLUMN()-2)/24,5),АТС!$A$41:$F$736,4)+VLOOKUP($A692+ROUND((COLUMN()-2)/24,5),'Расчет сбытовых надбавок'!$B$1537:'Расчет сбытовых надбавок'!$G$2280,5)</f>
        <v>88.25</v>
      </c>
      <c r="C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G692" s="97">
        <f>VLOOKUP($A692+ROUND((COLUMN()-2)/24,5),АТС!$A$41:$F$736,4)+VLOOKUP($A692+ROUND((COLUMN()-2)/24,5),'Расчет сбытовых надбавок'!$B$1537:'Расчет сбытовых надбавок'!$G$2280,5)</f>
        <v>93.59</v>
      </c>
      <c r="H692" s="97">
        <f>VLOOKUP($A692+ROUND((COLUMN()-2)/24,5),АТС!$A$41:$F$736,4)+VLOOKUP($A692+ROUND((COLUMN()-2)/24,5),'Расчет сбытовых надбавок'!$B$1537:'Расчет сбытовых надбавок'!$G$2280,5)</f>
        <v>0.01</v>
      </c>
      <c r="I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J692" s="97">
        <f>VLOOKUP($A692+ROUND((COLUMN()-2)/24,5),АТС!$A$41:$F$736,4)+VLOOKUP($A692+ROUND((COLUMN()-2)/24,5),'Расчет сбытовых надбавок'!$B$1537:'Расчет сбытовых надбавок'!$G$2280,5)</f>
        <v>49.71</v>
      </c>
      <c r="K692" s="97">
        <f>VLOOKUP($A692+ROUND((COLUMN()-2)/24,5),АТС!$A$41:$F$736,4)+VLOOKUP($A692+ROUND((COLUMN()-2)/24,5),'Расчет сбытовых надбавок'!$B$1537:'Расчет сбытовых надбавок'!$G$2280,5)</f>
        <v>0.43</v>
      </c>
      <c r="L692" s="97">
        <f>VLOOKUP($A692+ROUND((COLUMN()-2)/24,5),АТС!$A$41:$F$736,4)+VLOOKUP($A692+ROUND((COLUMN()-2)/24,5),'Расчет сбытовых надбавок'!$B$1537:'Расчет сбытовых надбавок'!$G$2280,5)</f>
        <v>0.01</v>
      </c>
      <c r="M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O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P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Q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R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S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T692" s="97">
        <f>VLOOKUP($A692+ROUND((COLUMN()-2)/24,5),АТС!$A$41:$F$736,4)+VLOOKUP($A692+ROUND((COLUMN()-2)/24,5),'Расчет сбытовых надбавок'!$B$1537:'Расчет сбытовых надбавок'!$G$2280,5)</f>
        <v>0.61</v>
      </c>
      <c r="U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V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7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8">
        <f t="shared" si="21"/>
        <v>42804</v>
      </c>
      <c r="B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G693" s="97">
        <f>VLOOKUP($A693+ROUND((COLUMN()-2)/24,5),АТС!$A$41:$F$736,4)+VLOOKUP($A693+ROUND((COLUMN()-2)/24,5),'Расчет сбытовых надбавок'!$B$1537:'Расчет сбытовых надбавок'!$G$2280,5)</f>
        <v>158.86000000000001</v>
      </c>
      <c r="H693" s="97">
        <f>VLOOKUP($A693+ROUND((COLUMN()-2)/24,5),АТС!$A$41:$F$736,4)+VLOOKUP($A693+ROUND((COLUMN()-2)/24,5),'Расчет сбытовых надбавок'!$B$1537:'Расчет сбытовых надбавок'!$G$2280,5)</f>
        <v>635.1099999999999</v>
      </c>
      <c r="I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J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K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L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M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O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P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R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S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T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U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7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8">
        <f t="shared" si="21"/>
        <v>42805</v>
      </c>
      <c r="B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C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D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7">
        <f>VLOOKUP($A694+ROUND((COLUMN()-2)/24,5),АТС!$A$41:$F$736,4)+VLOOKUP($A694+ROUND((COLUMN()-2)/24,5),'Расчет сбытовых надбавок'!$B$1537:'Расчет сбытовых надбавок'!$G$2280,5)</f>
        <v>60.53</v>
      </c>
      <c r="G694" s="97">
        <f>VLOOKUP($A694+ROUND((COLUMN()-2)/24,5),АТС!$A$41:$F$736,4)+VLOOKUP($A694+ROUND((COLUMN()-2)/24,5),'Расчет сбытовых надбавок'!$B$1537:'Расчет сбытовых надбавок'!$G$2280,5)</f>
        <v>67.84</v>
      </c>
      <c r="H694" s="97">
        <f>VLOOKUP($A694+ROUND((COLUMN()-2)/24,5),АТС!$A$41:$F$736,4)+VLOOKUP($A694+ROUND((COLUMN()-2)/24,5),'Расчет сбытовых надбавок'!$B$1537:'Расчет сбытовых надбавок'!$G$2280,5)</f>
        <v>152.62</v>
      </c>
      <c r="I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J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K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L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M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O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P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R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T694" s="97">
        <f>VLOOKUP($A694+ROUND((COLUMN()-2)/24,5),АТС!$A$41:$F$736,4)+VLOOKUP($A694+ROUND((COLUMN()-2)/24,5),'Расчет сбытовых надбавок'!$B$1537:'Расчет сбытовых надбавок'!$G$2280,5)</f>
        <v>17.3</v>
      </c>
      <c r="U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V694" s="97">
        <f>VLOOKUP($A694+ROUND((COLUMN()-2)/24,5),АТС!$A$41:$F$736,4)+VLOOKUP($A694+ROUND((COLUMN()-2)/24,5),'Расчет сбытовых надбавок'!$B$1537:'Расчет сбытовых надбавок'!$G$2280,5)</f>
        <v>6.52</v>
      </c>
      <c r="W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7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8">
        <f t="shared" si="21"/>
        <v>42806</v>
      </c>
      <c r="B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E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G695" s="97">
        <f>VLOOKUP($A695+ROUND((COLUMN()-2)/24,5),АТС!$A$41:$F$736,4)+VLOOKUP($A695+ROUND((COLUMN()-2)/24,5),'Расчет сбытовых надбавок'!$B$1537:'Расчет сбытовых надбавок'!$G$2280,5)</f>
        <v>55.34</v>
      </c>
      <c r="H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I695" s="97">
        <f>VLOOKUP($A695+ROUND((COLUMN()-2)/24,5),АТС!$A$41:$F$736,4)+VLOOKUP($A695+ROUND((COLUMN()-2)/24,5),'Расчет сбытовых надбавок'!$B$1537:'Расчет сбытовых надбавок'!$G$2280,5)</f>
        <v>217.94</v>
      </c>
      <c r="J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K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L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O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P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7">
        <f>VLOOKUP($A695+ROUND((COLUMN()-2)/24,5),АТС!$A$41:$F$736,4)+VLOOKUP($A695+ROUND((COLUMN()-2)/24,5),'Расчет сбытовых надбавок'!$B$1537:'Расчет сбытовых надбавок'!$G$2280,5)</f>
        <v>27.4</v>
      </c>
      <c r="R695" s="97">
        <f>VLOOKUP($A695+ROUND((COLUMN()-2)/24,5),АТС!$A$41:$F$736,4)+VLOOKUP($A695+ROUND((COLUMN()-2)/24,5),'Расчет сбытовых надбавок'!$B$1537:'Расчет сбытовых надбавок'!$G$2280,5)</f>
        <v>278.16000000000003</v>
      </c>
      <c r="S695" s="97">
        <f>VLOOKUP($A695+ROUND((COLUMN()-2)/24,5),АТС!$A$41:$F$736,4)+VLOOKUP($A695+ROUND((COLUMN()-2)/24,5),'Расчет сбытовых надбавок'!$B$1537:'Расчет сбытовых надбавок'!$G$2280,5)</f>
        <v>33.9</v>
      </c>
      <c r="T695" s="97">
        <f>VLOOKUP($A695+ROUND((COLUMN()-2)/24,5),АТС!$A$41:$F$736,4)+VLOOKUP($A695+ROUND((COLUMN()-2)/24,5),'Расчет сбытовых надбавок'!$B$1537:'Расчет сбытовых надбавок'!$G$2280,5)</f>
        <v>70.09</v>
      </c>
      <c r="U695" s="97">
        <f>VLOOKUP($A695+ROUND((COLUMN()-2)/24,5),АТС!$A$41:$F$736,4)+VLOOKUP($A695+ROUND((COLUMN()-2)/24,5),'Расчет сбытовых надбавок'!$B$1537:'Расчет сбытовых надбавок'!$G$2280,5)</f>
        <v>49.38</v>
      </c>
      <c r="V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W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7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8">
        <f t="shared" si="21"/>
        <v>42807</v>
      </c>
      <c r="B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F696" s="97">
        <f>VLOOKUP($A696+ROUND((COLUMN()-2)/24,5),АТС!$A$41:$F$736,4)+VLOOKUP($A696+ROUND((COLUMN()-2)/24,5),'Расчет сбытовых надбавок'!$B$1537:'Расчет сбытовых надбавок'!$G$2280,5)</f>
        <v>118.01</v>
      </c>
      <c r="G696" s="97">
        <f>VLOOKUP($A696+ROUND((COLUMN()-2)/24,5),АТС!$A$41:$F$736,4)+VLOOKUP($A696+ROUND((COLUMN()-2)/24,5),'Расчет сбытовых надбавок'!$B$1537:'Расчет сбытовых надбавок'!$G$2280,5)</f>
        <v>40.08</v>
      </c>
      <c r="H696" s="97">
        <f>VLOOKUP($A696+ROUND((COLUMN()-2)/24,5),АТС!$A$41:$F$736,4)+VLOOKUP($A696+ROUND((COLUMN()-2)/24,5),'Расчет сбытовых надбавок'!$B$1537:'Расчет сбытовых надбавок'!$G$2280,5)</f>
        <v>0.01</v>
      </c>
      <c r="I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J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K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L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M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O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R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S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T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U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V696" s="97">
        <f>VLOOKUP($A696+ROUND((COLUMN()-2)/24,5),АТС!$A$41:$F$736,4)+VLOOKUP($A696+ROUND((COLUMN()-2)/24,5),'Расчет сбытовых надбавок'!$B$1537:'Расчет сбытовых надбавок'!$G$2280,5)</f>
        <v>9.6</v>
      </c>
      <c r="W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7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8">
        <f t="shared" si="21"/>
        <v>42808</v>
      </c>
      <c r="B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F697" s="97">
        <f>VLOOKUP($A697+ROUND((COLUMN()-2)/24,5),АТС!$A$41:$F$736,4)+VLOOKUP($A697+ROUND((COLUMN()-2)/24,5),'Расчет сбытовых надбавок'!$B$1537:'Расчет сбытовых надбавок'!$G$2280,5)</f>
        <v>18.57</v>
      </c>
      <c r="G697" s="97">
        <f>VLOOKUP($A697+ROUND((COLUMN()-2)/24,5),АТС!$A$41:$F$736,4)+VLOOKUP($A697+ROUND((COLUMN()-2)/24,5),'Расчет сбытовых надбавок'!$B$1537:'Расчет сбытовых надбавок'!$G$2280,5)</f>
        <v>92.27</v>
      </c>
      <c r="H697" s="97">
        <f>VLOOKUP($A697+ROUND((COLUMN()-2)/24,5),АТС!$A$41:$F$736,4)+VLOOKUP($A697+ROUND((COLUMN()-2)/24,5),'Расчет сбытовых надбавок'!$B$1537:'Расчет сбытовых надбавок'!$G$2280,5)</f>
        <v>322.8</v>
      </c>
      <c r="I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J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K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L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M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N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O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P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Q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R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S697" s="97">
        <f>VLOOKUP($A697+ROUND((COLUMN()-2)/24,5),АТС!$A$41:$F$736,4)+VLOOKUP($A697+ROUND((COLUMN()-2)/24,5),'Расчет сбытовых надбавок'!$B$1537:'Расчет сбытовых надбавок'!$G$2280,5)</f>
        <v>37.07</v>
      </c>
      <c r="T697" s="97">
        <f>VLOOKUP($A697+ROUND((COLUMN()-2)/24,5),АТС!$A$41:$F$736,4)+VLOOKUP($A697+ROUND((COLUMN()-2)/24,5),'Расчет сбытовых надбавок'!$B$1537:'Расчет сбытовых надбавок'!$G$2280,5)</f>
        <v>40.190000000000005</v>
      </c>
      <c r="U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V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W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7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8">
        <f t="shared" si="21"/>
        <v>42809</v>
      </c>
      <c r="B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E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F698" s="97">
        <f>VLOOKUP($A698+ROUND((COLUMN()-2)/24,5),АТС!$A$41:$F$736,4)+VLOOKUP($A698+ROUND((COLUMN()-2)/24,5),'Расчет сбытовых надбавок'!$B$1537:'Расчет сбытовых надбавок'!$G$2280,5)</f>
        <v>109.25999999999999</v>
      </c>
      <c r="G698" s="97">
        <f>VLOOKUP($A698+ROUND((COLUMN()-2)/24,5),АТС!$A$41:$F$736,4)+VLOOKUP($A698+ROUND((COLUMN()-2)/24,5),'Расчет сбытовых надбавок'!$B$1537:'Расчет сбытовых надбавок'!$G$2280,5)</f>
        <v>113.42999999999999</v>
      </c>
      <c r="H698" s="97">
        <f>VLOOKUP($A698+ROUND((COLUMN()-2)/24,5),АТС!$A$41:$F$736,4)+VLOOKUP($A698+ROUND((COLUMN()-2)/24,5),'Расчет сбытовых надбавок'!$B$1537:'Расчет сбытовых надбавок'!$G$2280,5)</f>
        <v>167</v>
      </c>
      <c r="I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J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K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L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M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N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O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P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Q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R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T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U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V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W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</row>
    <row r="699" spans="1:25" x14ac:dyDescent="0.2">
      <c r="A699" s="78">
        <f t="shared" si="21"/>
        <v>42810</v>
      </c>
      <c r="B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7">
        <f>VLOOKUP($A699+ROUND((COLUMN()-2)/24,5),АТС!$A$41:$F$736,4)+VLOOKUP($A699+ROUND((COLUMN()-2)/24,5),'Расчет сбытовых надбавок'!$B$1537:'Расчет сбытовых надбавок'!$G$2280,5)</f>
        <v>57.330000000000005</v>
      </c>
      <c r="G699" s="97">
        <f>VLOOKUP($A699+ROUND((COLUMN()-2)/24,5),АТС!$A$41:$F$736,4)+VLOOKUP($A699+ROUND((COLUMN()-2)/24,5),'Расчет сбытовых надбавок'!$B$1537:'Расчет сбытовых надбавок'!$G$2280,5)</f>
        <v>8.6</v>
      </c>
      <c r="H699" s="97">
        <f>VLOOKUP($A699+ROUND((COLUMN()-2)/24,5),АТС!$A$41:$F$736,4)+VLOOKUP($A699+ROUND((COLUMN()-2)/24,5),'Расчет сбытовых надбавок'!$B$1537:'Расчет сбытовых надбавок'!$G$2280,5)</f>
        <v>44.61</v>
      </c>
      <c r="I699" s="97">
        <f>VLOOKUP($A699+ROUND((COLUMN()-2)/24,5),АТС!$A$41:$F$736,4)+VLOOKUP($A699+ROUND((COLUMN()-2)/24,5),'Расчет сбытовых надбавок'!$B$1537:'Расчет сбытовых надбавок'!$G$2280,5)</f>
        <v>2.91</v>
      </c>
      <c r="J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K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L699" s="97">
        <f>VLOOKUP($A699+ROUND((COLUMN()-2)/24,5),АТС!$A$41:$F$736,4)+VLOOKUP($A699+ROUND((COLUMN()-2)/24,5),'Расчет сбытовых надбавок'!$B$1537:'Расчет сбытовых надбавок'!$G$2280,5)</f>
        <v>0.01</v>
      </c>
      <c r="M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O699" s="97">
        <f>VLOOKUP($A699+ROUND((COLUMN()-2)/24,5),АТС!$A$41:$F$736,4)+VLOOKUP($A699+ROUND((COLUMN()-2)/24,5),'Расчет сбытовых надбавок'!$B$1537:'Расчет сбытовых надбавок'!$G$2280,5)</f>
        <v>0.01</v>
      </c>
      <c r="P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R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S699" s="97">
        <f>VLOOKUP($A699+ROUND((COLUMN()-2)/24,5),АТС!$A$41:$F$736,4)+VLOOKUP($A699+ROUND((COLUMN()-2)/24,5),'Расчет сбытовых надбавок'!$B$1537:'Расчет сбытовых надбавок'!$G$2280,5)</f>
        <v>80.39</v>
      </c>
      <c r="T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U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V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W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7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8">
        <f t="shared" si="21"/>
        <v>42811</v>
      </c>
      <c r="B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7">
        <f>VLOOKUP($A700+ROUND((COLUMN()-2)/24,5),АТС!$A$41:$F$736,4)+VLOOKUP($A700+ROUND((COLUMN()-2)/24,5),'Расчет сбытовых надбавок'!$B$1537:'Расчет сбытовых надбавок'!$G$2280,5)</f>
        <v>37.32</v>
      </c>
      <c r="G700" s="97">
        <f>VLOOKUP($A700+ROUND((COLUMN()-2)/24,5),АТС!$A$41:$F$736,4)+VLOOKUP($A700+ROUND((COLUMN()-2)/24,5),'Расчет сбытовых надбавок'!$B$1537:'Расчет сбытовых надбавок'!$G$2280,5)</f>
        <v>224.91</v>
      </c>
      <c r="H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I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J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K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L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M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N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O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P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Q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R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S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T700" s="97">
        <f>VLOOKUP($A700+ROUND((COLUMN()-2)/24,5),АТС!$A$41:$F$736,4)+VLOOKUP($A700+ROUND((COLUMN()-2)/24,5),'Расчет сбытовых надбавок'!$B$1537:'Расчет сбытовых надбавок'!$G$2280,5)</f>
        <v>91.5</v>
      </c>
      <c r="U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V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W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7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8">
        <f t="shared" si="21"/>
        <v>42812</v>
      </c>
      <c r="B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D701" s="97">
        <f>VLOOKUP($A701+ROUND((COLUMN()-2)/24,5),АТС!$A$41:$F$736,4)+VLOOKUP($A701+ROUND((COLUMN()-2)/24,5),'Расчет сбытовых надбавок'!$B$1537:'Расчет сбытовых надбавок'!$G$2280,5)</f>
        <v>253.2</v>
      </c>
      <c r="E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F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G701" s="97">
        <f>VLOOKUP($A701+ROUND((COLUMN()-2)/24,5),АТС!$A$41:$F$736,4)+VLOOKUP($A701+ROUND((COLUMN()-2)/24,5),'Расчет сбытовых надбавок'!$B$1537:'Расчет сбытовых надбавок'!$G$2280,5)</f>
        <v>23.759999999999998</v>
      </c>
      <c r="H701" s="97">
        <f>VLOOKUP($A701+ROUND((COLUMN()-2)/24,5),АТС!$A$41:$F$736,4)+VLOOKUP($A701+ROUND((COLUMN()-2)/24,5),'Расчет сбытовых надбавок'!$B$1537:'Расчет сбытовых надбавок'!$G$2280,5)</f>
        <v>235.97000000000003</v>
      </c>
      <c r="I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J701" s="97">
        <f>VLOOKUP($A701+ROUND((COLUMN()-2)/24,5),АТС!$A$41:$F$736,4)+VLOOKUP($A701+ROUND((COLUMN()-2)/24,5),'Расчет сбытовых надбавок'!$B$1537:'Расчет сбытовых надбавок'!$G$2280,5)</f>
        <v>142.37</v>
      </c>
      <c r="K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L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M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N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O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P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Q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R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S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T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U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V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W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7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8">
        <f t="shared" si="21"/>
        <v>42813</v>
      </c>
      <c r="B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7">
        <f>VLOOKUP($A702+ROUND((COLUMN()-2)/24,5),АТС!$A$41:$F$736,4)+VLOOKUP($A702+ROUND((COLUMN()-2)/24,5),'Расчет сбытовых надбавок'!$B$1537:'Расчет сбытовых надбавок'!$G$2280,5)</f>
        <v>0.59</v>
      </c>
      <c r="H702" s="97">
        <f>VLOOKUP($A702+ROUND((COLUMN()-2)/24,5),АТС!$A$41:$F$736,4)+VLOOKUP($A702+ROUND((COLUMN()-2)/24,5),'Расчет сбытовых надбавок'!$B$1537:'Расчет сбытовых надбавок'!$G$2280,5)</f>
        <v>45.41</v>
      </c>
      <c r="I702" s="97">
        <f>VLOOKUP($A702+ROUND((COLUMN()-2)/24,5),АТС!$A$41:$F$736,4)+VLOOKUP($A702+ROUND((COLUMN()-2)/24,5),'Расчет сбытовых надбавок'!$B$1537:'Расчет сбытовых надбавок'!$G$2280,5)</f>
        <v>28.47</v>
      </c>
      <c r="J702" s="97">
        <f>VLOOKUP($A702+ROUND((COLUMN()-2)/24,5),АТС!$A$41:$F$736,4)+VLOOKUP($A702+ROUND((COLUMN()-2)/24,5),'Расчет сбытовых надбавок'!$B$1537:'Расчет сбытовых надбавок'!$G$2280,5)</f>
        <v>166.09</v>
      </c>
      <c r="K702" s="97">
        <f>VLOOKUP($A702+ROUND((COLUMN()-2)/24,5),АТС!$A$41:$F$736,4)+VLOOKUP($A702+ROUND((COLUMN()-2)/24,5),'Расчет сбытовых надбавок'!$B$1537:'Расчет сбытовых надбавок'!$G$2280,5)</f>
        <v>38.010000000000005</v>
      </c>
      <c r="L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M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O702" s="97">
        <f>VLOOKUP($A702+ROUND((COLUMN()-2)/24,5),АТС!$A$41:$F$736,4)+VLOOKUP($A702+ROUND((COLUMN()-2)/24,5),'Расчет сбытовых надбавок'!$B$1537:'Расчет сбытовых надбавок'!$G$2280,5)</f>
        <v>22.87</v>
      </c>
      <c r="P702" s="97">
        <f>VLOOKUP($A702+ROUND((COLUMN()-2)/24,5),АТС!$A$41:$F$736,4)+VLOOKUP($A702+ROUND((COLUMN()-2)/24,5),'Расчет сбытовых надбавок'!$B$1537:'Расчет сбытовых надбавок'!$G$2280,5)</f>
        <v>132.17000000000002</v>
      </c>
      <c r="Q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R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S702" s="97">
        <f>VLOOKUP($A702+ROUND((COLUMN()-2)/24,5),АТС!$A$41:$F$736,4)+VLOOKUP($A702+ROUND((COLUMN()-2)/24,5),'Расчет сбытовых надбавок'!$B$1537:'Расчет сбытовых надбавок'!$G$2280,5)</f>
        <v>103.43</v>
      </c>
      <c r="T702" s="97">
        <f>VLOOKUP($A702+ROUND((COLUMN()-2)/24,5),АТС!$A$41:$F$736,4)+VLOOKUP($A702+ROUND((COLUMN()-2)/24,5),'Расчет сбытовых надбавок'!$B$1537:'Расчет сбытовых надбавок'!$G$2280,5)</f>
        <v>44.989999999999995</v>
      </c>
      <c r="U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V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W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7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8">
        <f t="shared" si="21"/>
        <v>42814</v>
      </c>
      <c r="B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7">
        <f>VLOOKUP($A703+ROUND((COLUMN()-2)/24,5),АТС!$A$41:$F$736,4)+VLOOKUP($A703+ROUND((COLUMN()-2)/24,5),'Расчет сбытовых надбавок'!$B$1537:'Расчет сбытовых надбавок'!$G$2280,5)</f>
        <v>27.89</v>
      </c>
      <c r="G703" s="97">
        <f>VLOOKUP($A703+ROUND((COLUMN()-2)/24,5),АТС!$A$41:$F$736,4)+VLOOKUP($A703+ROUND((COLUMN()-2)/24,5),'Расчет сбытовых надбавок'!$B$1537:'Расчет сбытовых надбавок'!$G$2280,5)</f>
        <v>62.09</v>
      </c>
      <c r="H703" s="97">
        <f>VLOOKUP($A703+ROUND((COLUMN()-2)/24,5),АТС!$A$41:$F$736,4)+VLOOKUP($A703+ROUND((COLUMN()-2)/24,5),'Расчет сбытовых надбавок'!$B$1537:'Расчет сбытовых надбавок'!$G$2280,5)</f>
        <v>73.61</v>
      </c>
      <c r="I703" s="97">
        <f>VLOOKUP($A703+ROUND((COLUMN()-2)/24,5),АТС!$A$41:$F$736,4)+VLOOKUP($A703+ROUND((COLUMN()-2)/24,5),'Расчет сбытовых надбавок'!$B$1537:'Расчет сбытовых надбавок'!$G$2280,5)</f>
        <v>16.45</v>
      </c>
      <c r="J703" s="97">
        <f>VLOOKUP($A703+ROUND((COLUMN()-2)/24,5),АТС!$A$41:$F$736,4)+VLOOKUP($A703+ROUND((COLUMN()-2)/24,5),'Расчет сбытовых надбавок'!$B$1537:'Расчет сбытовых надбавок'!$G$2280,5)</f>
        <v>0.01</v>
      </c>
      <c r="K703" s="97">
        <f>VLOOKUP($A703+ROUND((COLUMN()-2)/24,5),АТС!$A$41:$F$736,4)+VLOOKUP($A703+ROUND((COLUMN()-2)/24,5),'Расчет сбытовых надбавок'!$B$1537:'Расчет сбытовых надбавок'!$G$2280,5)</f>
        <v>4.79</v>
      </c>
      <c r="L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M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N703" s="97">
        <f>VLOOKUP($A703+ROUND((COLUMN()-2)/24,5),АТС!$A$41:$F$736,4)+VLOOKUP($A703+ROUND((COLUMN()-2)/24,5),'Расчет сбытовых надбавок'!$B$1537:'Расчет сбытовых надбавок'!$G$2280,5)</f>
        <v>0.01</v>
      </c>
      <c r="O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P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Q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R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T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U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V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W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7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8">
        <f t="shared" si="21"/>
        <v>42815</v>
      </c>
      <c r="B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D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F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G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H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I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J704" s="97">
        <f>VLOOKUP($A704+ROUND((COLUMN()-2)/24,5),АТС!$A$41:$F$736,4)+VLOOKUP($A704+ROUND((COLUMN()-2)/24,5),'Расчет сбытовых надбавок'!$B$1537:'Расчет сбытовых надбавок'!$G$2280,5)</f>
        <v>25.5</v>
      </c>
      <c r="K704" s="97">
        <f>VLOOKUP($A704+ROUND((COLUMN()-2)/24,5),АТС!$A$41:$F$736,4)+VLOOKUP($A704+ROUND((COLUMN()-2)/24,5),'Расчет сбытовых надбавок'!$B$1537:'Расчет сбытовых надбавок'!$G$2280,5)</f>
        <v>62.760000000000005</v>
      </c>
      <c r="L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O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P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Q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R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S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T704" s="97">
        <f>VLOOKUP($A704+ROUND((COLUMN()-2)/24,5),АТС!$A$41:$F$736,4)+VLOOKUP($A704+ROUND((COLUMN()-2)/24,5),'Расчет сбытовых надбавок'!$B$1537:'Расчет сбытовых надбавок'!$G$2280,5)</f>
        <v>16.079999999999998</v>
      </c>
      <c r="U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V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W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Y704" s="97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8">
        <f t="shared" si="21"/>
        <v>42816</v>
      </c>
      <c r="B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F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G705" s="97">
        <f>VLOOKUP($A705+ROUND((COLUMN()-2)/24,5),АТС!$A$41:$F$736,4)+VLOOKUP($A705+ROUND((COLUMN()-2)/24,5),'Расчет сбытовых надбавок'!$B$1537:'Расчет сбытовых надбавок'!$G$2280,5)</f>
        <v>171.97</v>
      </c>
      <c r="H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I705" s="97">
        <f>VLOOKUP($A705+ROUND((COLUMN()-2)/24,5),АТС!$A$41:$F$736,4)+VLOOKUP($A705+ROUND((COLUMN()-2)/24,5),'Расчет сбытовых надбавок'!$B$1537:'Расчет сбытовых надбавок'!$G$2280,5)</f>
        <v>0.01</v>
      </c>
      <c r="J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K705" s="97">
        <f>VLOOKUP($A705+ROUND((COLUMN()-2)/24,5),АТС!$A$41:$F$736,4)+VLOOKUP($A705+ROUND((COLUMN()-2)/24,5),'Расчет сбытовых надбавок'!$B$1537:'Расчет сбытовых надбавок'!$G$2280,5)</f>
        <v>0.01</v>
      </c>
      <c r="L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M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N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O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P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Q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R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S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T705" s="97">
        <f>VLOOKUP($A705+ROUND((COLUMN()-2)/24,5),АТС!$A$41:$F$736,4)+VLOOKUP($A705+ROUND((COLUMN()-2)/24,5),'Расчет сбытовых надбавок'!$B$1537:'Расчет сбытовых надбавок'!$G$2280,5)</f>
        <v>0.01</v>
      </c>
      <c r="U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V705" s="97">
        <f>VLOOKUP($A705+ROUND((COLUMN()-2)/24,5),АТС!$A$41:$F$736,4)+VLOOKUP($A705+ROUND((COLUMN()-2)/24,5),'Расчет сбытовых надбавок'!$B$1537:'Расчет сбытовых надбавок'!$G$2280,5)</f>
        <v>24.21</v>
      </c>
      <c r="W705" s="97">
        <f>VLOOKUP($A705+ROUND((COLUMN()-2)/24,5),АТС!$A$41:$F$736,4)+VLOOKUP($A705+ROUND((COLUMN()-2)/24,5),'Расчет сбытовых надбавок'!$B$1537:'Расчет сбытовых надбавок'!$G$2280,5)</f>
        <v>0.01</v>
      </c>
      <c r="X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7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8">
        <f t="shared" si="21"/>
        <v>42817</v>
      </c>
      <c r="B706" s="97">
        <f>VLOOKUP($A706+ROUND((COLUMN()-2)/24,5),АТС!$A$41:$F$736,4)+VLOOKUP($A706+ROUND((COLUMN()-2)/24,5),'Расчет сбытовых надбавок'!$B$1537:'Расчет сбытовых надбавок'!$G$2280,5)</f>
        <v>144.4</v>
      </c>
      <c r="C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7">
        <f>VLOOKUP($A706+ROUND((COLUMN()-2)/24,5),АТС!$A$41:$F$736,4)+VLOOKUP($A706+ROUND((COLUMN()-2)/24,5),'Расчет сбытовых надбавок'!$B$1537:'Расчет сбытовых надбавок'!$G$2280,5)</f>
        <v>16.36</v>
      </c>
      <c r="E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7">
        <f>VLOOKUP($A706+ROUND((COLUMN()-2)/24,5),АТС!$A$41:$F$736,4)+VLOOKUP($A706+ROUND((COLUMN()-2)/24,5),'Расчет сбытовых надбавок'!$B$1537:'Расчет сбытовых надбавок'!$G$2280,5)</f>
        <v>234.75</v>
      </c>
      <c r="G706" s="97">
        <f>VLOOKUP($A706+ROUND((COLUMN()-2)/24,5),АТС!$A$41:$F$736,4)+VLOOKUP($A706+ROUND((COLUMN()-2)/24,5),'Расчет сбытовых надбавок'!$B$1537:'Расчет сбытовых надбавок'!$G$2280,5)</f>
        <v>312.90000000000003</v>
      </c>
      <c r="H706" s="97">
        <f>VLOOKUP($A706+ROUND((COLUMN()-2)/24,5),АТС!$A$41:$F$736,4)+VLOOKUP($A706+ROUND((COLUMN()-2)/24,5),'Расчет сбытовых надбавок'!$B$1537:'Расчет сбытовых надбавок'!$G$2280,5)</f>
        <v>362.57</v>
      </c>
      <c r="I706" s="97">
        <f>VLOOKUP($A706+ROUND((COLUMN()-2)/24,5),АТС!$A$41:$F$736,4)+VLOOKUP($A706+ROUND((COLUMN()-2)/24,5),'Расчет сбытовых надбавок'!$B$1537:'Расчет сбытовых надбавок'!$G$2280,5)</f>
        <v>8.6999999999999993</v>
      </c>
      <c r="J706" s="97">
        <f>VLOOKUP($A706+ROUND((COLUMN()-2)/24,5),АТС!$A$41:$F$736,4)+VLOOKUP($A706+ROUND((COLUMN()-2)/24,5),'Расчет сбытовых надбавок'!$B$1537:'Расчет сбытовых надбавок'!$G$2280,5)</f>
        <v>161.89999999999998</v>
      </c>
      <c r="K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L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M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N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O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P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Q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R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S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T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U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V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W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7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78">
        <f t="shared" si="21"/>
        <v>42818</v>
      </c>
      <c r="B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C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F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G707" s="97">
        <f>VLOOKUP($A707+ROUND((COLUMN()-2)/24,5),АТС!$A$41:$F$736,4)+VLOOKUP($A707+ROUND((COLUMN()-2)/24,5),'Расчет сбытовых надбавок'!$B$1537:'Расчет сбытовых надбавок'!$G$2280,5)</f>
        <v>44.56</v>
      </c>
      <c r="H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I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J707" s="97">
        <f>VLOOKUP($A707+ROUND((COLUMN()-2)/24,5),АТС!$A$41:$F$736,4)+VLOOKUP($A707+ROUND((COLUMN()-2)/24,5),'Расчет сбытовых надбавок'!$B$1537:'Расчет сбытовых надбавок'!$G$2280,5)</f>
        <v>5.41</v>
      </c>
      <c r="K707" s="97">
        <f>VLOOKUP($A707+ROUND((COLUMN()-2)/24,5),АТС!$A$41:$F$736,4)+VLOOKUP($A707+ROUND((COLUMN()-2)/24,5),'Расчет сбытовых надбавок'!$B$1537:'Расчет сбытовых надбавок'!$G$2280,5)</f>
        <v>4.3600000000000003</v>
      </c>
      <c r="L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M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N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O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P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R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S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U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V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W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7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8">
        <f t="shared" si="21"/>
        <v>42819</v>
      </c>
      <c r="B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G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H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I708" s="97">
        <f>VLOOKUP($A708+ROUND((COLUMN()-2)/24,5),АТС!$A$41:$F$736,4)+VLOOKUP($A708+ROUND((COLUMN()-2)/24,5),'Расчет сбытовых надбавок'!$B$1537:'Расчет сбытовых надбавок'!$G$2280,5)</f>
        <v>20.14</v>
      </c>
      <c r="J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  <c r="K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L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M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N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O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  <c r="P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R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S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T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U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V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W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X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</row>
    <row r="709" spans="1:25" x14ac:dyDescent="0.2">
      <c r="A709" s="78">
        <f t="shared" si="21"/>
        <v>42820</v>
      </c>
      <c r="B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E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F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G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H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I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J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K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L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M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N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O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P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Q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R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S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T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U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V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W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7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5" x14ac:dyDescent="0.2">
      <c r="A710" s="78">
        <f t="shared" si="21"/>
        <v>42821</v>
      </c>
      <c r="B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7">
        <f>VLOOKUP($A710+ROUND((COLUMN()-2)/24,5),АТС!$A$41:$F$736,4)+VLOOKUP($A710+ROUND((COLUMN()-2)/24,5),'Расчет сбытовых надбавок'!$B$1537:'Расчет сбытовых надбавок'!$G$2280,5)</f>
        <v>57.68</v>
      </c>
      <c r="G710" s="97">
        <f>VLOOKUP($A710+ROUND((COLUMN()-2)/24,5),АТС!$A$41:$F$736,4)+VLOOKUP($A710+ROUND((COLUMN()-2)/24,5),'Расчет сбытовых надбавок'!$B$1537:'Расчет сбытовых надбавок'!$G$2280,5)</f>
        <v>67.490000000000009</v>
      </c>
      <c r="H710" s="97">
        <f>VLOOKUP($A710+ROUND((COLUMN()-2)/24,5),АТС!$A$41:$F$736,4)+VLOOKUP($A710+ROUND((COLUMN()-2)/24,5),'Расчет сбытовых надбавок'!$B$1537:'Расчет сбытовых надбавок'!$G$2280,5)</f>
        <v>283.91000000000003</v>
      </c>
      <c r="I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J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K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L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M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N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O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P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R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S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T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U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V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W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X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7">
        <f>VLOOKUP($A710+ROUND((COLUMN()-2)/24,5),АТС!$A$41:$F$736,4)+VLOOKUP($A710+ROUND((COLUMN()-2)/24,5),'Расчет сбытовых надбавок'!$B$1537:'Расчет сбытовых надбавок'!$G$2280,5)</f>
        <v>42.18</v>
      </c>
    </row>
    <row r="711" spans="1:25" x14ac:dyDescent="0.2">
      <c r="A711" s="78">
        <f t="shared" si="21"/>
        <v>42822</v>
      </c>
      <c r="B711" s="97">
        <f>VLOOKUP($A711+ROUND((COLUMN()-2)/24,5),АТС!$A$41:$F$736,4)+VLOOKUP($A711+ROUND((COLUMN()-2)/24,5),'Расчет сбытовых надбавок'!$B$1537:'Расчет сбытовых надбавок'!$G$2280,5)</f>
        <v>0.01</v>
      </c>
      <c r="C711" s="97">
        <f>VLOOKUP($A711+ROUND((COLUMN()-2)/24,5),АТС!$A$41:$F$736,4)+VLOOKUP($A711+ROUND((COLUMN()-2)/24,5),'Расчет сбытовых надбавок'!$B$1537:'Расчет сбытовых надбавок'!$G$2280,5)</f>
        <v>0.01</v>
      </c>
      <c r="D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G711" s="97">
        <f>VLOOKUP($A711+ROUND((COLUMN()-2)/24,5),АТС!$A$41:$F$736,4)+VLOOKUP($A711+ROUND((COLUMN()-2)/24,5),'Расчет сбытовых надбавок'!$B$1537:'Расчет сбытовых надбавок'!$G$2280,5)</f>
        <v>142.47999999999999</v>
      </c>
      <c r="H711" s="97">
        <f>VLOOKUP($A711+ROUND((COLUMN()-2)/24,5),АТС!$A$41:$F$736,4)+VLOOKUP($A711+ROUND((COLUMN()-2)/24,5),'Расчет сбытовых надбавок'!$B$1537:'Расчет сбытовых надбавок'!$G$2280,5)</f>
        <v>208.54000000000002</v>
      </c>
      <c r="I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J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K711" s="97">
        <f>VLOOKUP($A711+ROUND((COLUMN()-2)/24,5),АТС!$A$41:$F$736,4)+VLOOKUP($A711+ROUND((COLUMN()-2)/24,5),'Расчет сбытовых надбавок'!$B$1537:'Расчет сбытовых надбавок'!$G$2280,5)</f>
        <v>0.01</v>
      </c>
      <c r="L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M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O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Q711" s="97">
        <f>VLOOKUP($A711+ROUND((COLUMN()-2)/24,5),АТС!$A$41:$F$736,4)+VLOOKUP($A711+ROUND((COLUMN()-2)/24,5),'Расчет сбытовых надбавок'!$B$1537:'Расчет сбытовых надбавок'!$G$2280,5)</f>
        <v>0.01</v>
      </c>
      <c r="R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S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T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U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V711" s="97">
        <f>VLOOKUP($A711+ROUND((COLUMN()-2)/24,5),АТС!$A$41:$F$736,4)+VLOOKUP($A711+ROUND((COLUMN()-2)/24,5),'Расчет сбытовых надбавок'!$B$1537:'Расчет сбытовых надбавок'!$G$2280,5)</f>
        <v>0.01</v>
      </c>
      <c r="W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X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7">
        <f>VLOOKUP($A711+ROUND((COLUMN()-2)/24,5),АТС!$A$41:$F$736,4)+VLOOKUP($A711+ROUND((COLUMN()-2)/24,5),'Расчет сбытовых надбавок'!$B$1537:'Расчет сбытовых надбавок'!$G$2280,5)</f>
        <v>0.01</v>
      </c>
    </row>
    <row r="712" spans="1:25" x14ac:dyDescent="0.2">
      <c r="A712" s="78">
        <f t="shared" si="21"/>
        <v>42823</v>
      </c>
      <c r="B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F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G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H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I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J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K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L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M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N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O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P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Q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R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S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T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U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V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W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X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Y712" s="97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78">
        <f t="shared" si="21"/>
        <v>42824</v>
      </c>
      <c r="B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D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E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G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  <c r="H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  <c r="I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J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K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L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  <c r="M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N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  <c r="O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P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Q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R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V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  <c r="Y713" s="97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x14ac:dyDescent="0.2">
      <c r="A714" s="78">
        <f t="shared" si="21"/>
        <v>42825</v>
      </c>
      <c r="B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7">
        <f>VLOOKUP($A714+ROUND((COLUMN()-2)/24,5),АТС!$A$41:$F$784,4)+VLOOKUP($A714+ROUND((COLUMN()-2)/24,5),'Расчет сбытовых надбавок'!$B$1537:'Расчет сбытовых надбавок'!$G$2280,5)</f>
        <v>0.01</v>
      </c>
      <c r="E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H714" s="97">
        <f>VLOOKUP($A714+ROUND((COLUMN()-2)/24,5),АТС!$A$41:$F$784,4)+VLOOKUP($A714+ROUND((COLUMN()-2)/24,5),'Расчет сбытовых надбавок'!$B$1537:'Расчет сбытовых надбавок'!$G$2280,5)</f>
        <v>0.01</v>
      </c>
      <c r="I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J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K714" s="97">
        <f>VLOOKUP($A714+ROUND((COLUMN()-2)/24,5),АТС!$A$41:$F$784,4)+VLOOKUP($A714+ROUND((COLUMN()-2)/24,5),'Расчет сбытовых надбавок'!$B$1537:'Расчет сбытовых надбавок'!$G$2280,5)</f>
        <v>0.01</v>
      </c>
      <c r="L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N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Q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R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7">
        <f>VLOOKUP($A714+ROUND((COLUMN()-2)/24,5),АТС!$A$41:$F$784,4)+VLOOKUP($A714+ROUND((COLUMN()-2)/24,5),'Расчет сбытовых надбавок'!$B$1537:'Расчет сбытовых надбавок'!$G$2280,5)</f>
        <v>0.01</v>
      </c>
      <c r="U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W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7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3"/>
      <c r="B715" s="77"/>
      <c r="C715" s="77"/>
      <c r="D715" s="77"/>
    </row>
    <row r="716" spans="1:25" x14ac:dyDescent="0.25">
      <c r="A716" s="86" t="s">
        <v>152</v>
      </c>
      <c r="B716" s="77"/>
      <c r="C716" s="77"/>
      <c r="D716" s="77"/>
    </row>
    <row r="717" spans="1:25" ht="12.75" customHeight="1" x14ac:dyDescent="0.2">
      <c r="A717" s="175" t="s">
        <v>48</v>
      </c>
      <c r="B717" s="186" t="s">
        <v>153</v>
      </c>
      <c r="C717" s="187"/>
      <c r="D717" s="187"/>
      <c r="E717" s="187"/>
      <c r="F717" s="187"/>
      <c r="G717" s="187"/>
      <c r="H717" s="187"/>
      <c r="I717" s="187"/>
      <c r="J717" s="187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  <c r="V717" s="187"/>
      <c r="W717" s="187"/>
      <c r="X717" s="187"/>
      <c r="Y717" s="188"/>
    </row>
    <row r="718" spans="1:25" ht="12.75" customHeight="1" x14ac:dyDescent="0.2">
      <c r="A718" s="176"/>
      <c r="B718" s="189"/>
      <c r="C718" s="190"/>
      <c r="D718" s="190"/>
      <c r="E718" s="190"/>
      <c r="F718" s="190"/>
      <c r="G718" s="190"/>
      <c r="H718" s="190"/>
      <c r="I718" s="190"/>
      <c r="J718" s="190"/>
      <c r="K718" s="190"/>
      <c r="L718" s="190"/>
      <c r="M718" s="190"/>
      <c r="N718" s="190"/>
      <c r="O718" s="190"/>
      <c r="P718" s="190"/>
      <c r="Q718" s="190"/>
      <c r="R718" s="190"/>
      <c r="S718" s="190"/>
      <c r="T718" s="190"/>
      <c r="U718" s="190"/>
      <c r="V718" s="190"/>
      <c r="W718" s="190"/>
      <c r="X718" s="190"/>
      <c r="Y718" s="191"/>
    </row>
    <row r="719" spans="1:25" s="110" customFormat="1" ht="12.75" customHeight="1" x14ac:dyDescent="0.2">
      <c r="A719" s="176"/>
      <c r="B719" s="222" t="s">
        <v>122</v>
      </c>
      <c r="C719" s="210" t="s">
        <v>123</v>
      </c>
      <c r="D719" s="210" t="s">
        <v>124</v>
      </c>
      <c r="E719" s="210" t="s">
        <v>125</v>
      </c>
      <c r="F719" s="210" t="s">
        <v>126</v>
      </c>
      <c r="G719" s="210" t="s">
        <v>127</v>
      </c>
      <c r="H719" s="210" t="s">
        <v>128</v>
      </c>
      <c r="I719" s="210" t="s">
        <v>129</v>
      </c>
      <c r="J719" s="210" t="s">
        <v>130</v>
      </c>
      <c r="K719" s="210" t="s">
        <v>131</v>
      </c>
      <c r="L719" s="210" t="s">
        <v>132</v>
      </c>
      <c r="M719" s="210" t="s">
        <v>133</v>
      </c>
      <c r="N719" s="220" t="s">
        <v>134</v>
      </c>
      <c r="O719" s="210" t="s">
        <v>135</v>
      </c>
      <c r="P719" s="210" t="s">
        <v>136</v>
      </c>
      <c r="Q719" s="210" t="s">
        <v>137</v>
      </c>
      <c r="R719" s="210" t="s">
        <v>138</v>
      </c>
      <c r="S719" s="210" t="s">
        <v>139</v>
      </c>
      <c r="T719" s="210" t="s">
        <v>140</v>
      </c>
      <c r="U719" s="210" t="s">
        <v>141</v>
      </c>
      <c r="V719" s="210" t="s">
        <v>142</v>
      </c>
      <c r="W719" s="210" t="s">
        <v>143</v>
      </c>
      <c r="X719" s="210" t="s">
        <v>144</v>
      </c>
      <c r="Y719" s="210" t="s">
        <v>145</v>
      </c>
    </row>
    <row r="720" spans="1:25" s="110" customFormat="1" ht="11.25" customHeight="1" x14ac:dyDescent="0.2">
      <c r="A720" s="177"/>
      <c r="B720" s="223"/>
      <c r="C720" s="211"/>
      <c r="D720" s="211"/>
      <c r="E720" s="211"/>
      <c r="F720" s="211"/>
      <c r="G720" s="211"/>
      <c r="H720" s="211"/>
      <c r="I720" s="211"/>
      <c r="J720" s="211"/>
      <c r="K720" s="211"/>
      <c r="L720" s="211"/>
      <c r="M720" s="211"/>
      <c r="N720" s="22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</row>
    <row r="721" spans="1:27" ht="15.75" customHeight="1" x14ac:dyDescent="0.2">
      <c r="A721" s="78">
        <f>A684</f>
        <v>42795</v>
      </c>
      <c r="B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D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E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7">
        <f>VLOOKUP($A721+ROUND((COLUMN()-2)/24,5),АТС!$A$41:$F$736,4)+VLOOKUP($A721+ROUND((COLUMN()-2)/24,5),'Расчет сбытовых надбавок'!$B$1537:'Расчет сбытовых надбавок'!$G$2280,6)</f>
        <v>123.68</v>
      </c>
      <c r="H721" s="97">
        <f>VLOOKUP($A721+ROUND((COLUMN()-2)/24,5),АТС!$A$41:$F$736,4)+VLOOKUP($A721+ROUND((COLUMN()-2)/24,5),'Расчет сбытовых надбавок'!$B$1537:'Расчет сбытовых надбавок'!$G$2280,6)</f>
        <v>351.75</v>
      </c>
      <c r="I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J721" s="97">
        <f>VLOOKUP($A721+ROUND((COLUMN()-2)/24,5),АТС!$A$41:$F$736,4)+VLOOKUP($A721+ROUND((COLUMN()-2)/24,5),'Расчет сбытовых надбавок'!$B$1537:'Расчет сбытовых надбавок'!$G$2280,6)</f>
        <v>94.81</v>
      </c>
      <c r="K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L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R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S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T721" s="97">
        <f>VLOOKUP($A721+ROUND((COLUMN()-2)/24,5),АТС!$A$41:$F$736,4)+VLOOKUP($A721+ROUND((COLUMN()-2)/24,5),'Расчет сбытовых надбавок'!$B$1537:'Расчет сбытовых надбавок'!$G$2280,6)</f>
        <v>7.55</v>
      </c>
      <c r="U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V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AA721" s="79"/>
    </row>
    <row r="722" spans="1:27" x14ac:dyDescent="0.2">
      <c r="A722" s="78">
        <f>A721+1</f>
        <v>42796</v>
      </c>
      <c r="B722" s="97">
        <f>VLOOKUP($A722+ROUND((COLUMN()-2)/24,5),АТС!$A$41:$F$736,4)+VLOOKUP($A722+ROUND((COLUMN()-2)/24,5),'Расчет сбытовых надбавок'!$B$1537:'Расчет сбытовых надбавок'!$G$2280,6)</f>
        <v>0.01</v>
      </c>
      <c r="C722" s="97">
        <f>VLOOKUP($A722+ROUND((COLUMN()-2)/24,5),АТС!$A$41:$F$736,4)+VLOOKUP($A722+ROUND((COLUMN()-2)/24,5),'Расчет сбытовых надбавок'!$B$1537:'Расчет сбытовых надбавок'!$G$2280,6)</f>
        <v>0.01</v>
      </c>
      <c r="D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G722" s="97">
        <f>VLOOKUP($A722+ROUND((COLUMN()-2)/24,5),АТС!$A$41:$F$736,4)+VLOOKUP($A722+ROUND((COLUMN()-2)/24,5),'Расчет сбытовых надбавок'!$B$1537:'Расчет сбытовых надбавок'!$G$2280,6)</f>
        <v>103.67</v>
      </c>
      <c r="H722" s="97">
        <f>VLOOKUP($A722+ROUND((COLUMN()-2)/24,5),АТС!$A$41:$F$736,4)+VLOOKUP($A722+ROUND((COLUMN()-2)/24,5),'Расчет сбытовых надбавок'!$B$1537:'Расчет сбытовых надбавок'!$G$2280,6)</f>
        <v>302.19</v>
      </c>
      <c r="I722" s="97">
        <f>VLOOKUP($A722+ROUND((COLUMN()-2)/24,5),АТС!$A$41:$F$736,4)+VLOOKUP($A722+ROUND((COLUMN()-2)/24,5),'Расчет сбытовых надбавок'!$B$1537:'Расчет сбытовых надбавок'!$G$2280,6)</f>
        <v>0.01</v>
      </c>
      <c r="J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K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L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M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N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O722" s="97">
        <f>VLOOKUP($A722+ROUND((COLUMN()-2)/24,5),АТС!$A$41:$F$736,4)+VLOOKUP($A722+ROUND((COLUMN()-2)/24,5),'Расчет сбытовых надбавок'!$B$1537:'Расчет сбытовых надбавок'!$G$2280,6)</f>
        <v>0.01</v>
      </c>
      <c r="P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Q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R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S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T722" s="97">
        <f>VLOOKUP($A722+ROUND((COLUMN()-2)/24,5),АТС!$A$41:$F$736,4)+VLOOKUP($A722+ROUND((COLUMN()-2)/24,5),'Расчет сбытовых надбавок'!$B$1537:'Расчет сбытовых надбавок'!$G$2280,6)</f>
        <v>0.01</v>
      </c>
      <c r="U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V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7">
        <f>VLOOKUP($A722+ROUND((COLUMN()-2)/24,5),АТС!$A$41:$F$736,4)+VLOOKUP($A722+ROUND((COLUMN()-2)/24,5),'Расчет сбытовых надбавок'!$B$1537:'Расчет сбытовых надбавок'!$G$2280,6)</f>
        <v>0.01</v>
      </c>
      <c r="Y722" s="97">
        <f>VLOOKUP($A722+ROUND((COLUMN()-2)/24,5),АТС!$A$41:$F$736,4)+VLOOKUP($A722+ROUND((COLUMN()-2)/24,5),'Расчет сбытовых надбавок'!$B$1537:'Расчет сбытовых надбавок'!$G$2280,6)</f>
        <v>0.01</v>
      </c>
    </row>
    <row r="723" spans="1:27" x14ac:dyDescent="0.2">
      <c r="A723" s="78">
        <f t="shared" ref="A723:A751" si="22">A722+1</f>
        <v>42797</v>
      </c>
      <c r="B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7">
        <f>VLOOKUP($A723+ROUND((COLUMN()-2)/24,5),АТС!$A$41:$F$736,4)+VLOOKUP($A723+ROUND((COLUMN()-2)/24,5),'Расчет сбытовых надбавок'!$B$1537:'Расчет сбытовых надбавок'!$G$2280,6)</f>
        <v>38.54</v>
      </c>
      <c r="G723" s="97">
        <f>VLOOKUP($A723+ROUND((COLUMN()-2)/24,5),АТС!$A$41:$F$736,4)+VLOOKUP($A723+ROUND((COLUMN()-2)/24,5),'Расчет сбытовых надбавок'!$B$1537:'Расчет сбытовых надбавок'!$G$2280,6)</f>
        <v>166.11</v>
      </c>
      <c r="H723" s="97">
        <f>VLOOKUP($A723+ROUND((COLUMN()-2)/24,5),АТС!$A$41:$F$736,4)+VLOOKUP($A723+ROUND((COLUMN()-2)/24,5),'Расчет сбытовых надбавок'!$B$1537:'Расчет сбытовых надбавок'!$G$2280,6)</f>
        <v>256.5</v>
      </c>
      <c r="I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J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K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L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M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N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O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P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R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S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T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U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V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W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</row>
    <row r="724" spans="1:27" x14ac:dyDescent="0.2">
      <c r="A724" s="78">
        <f t="shared" si="22"/>
        <v>42798</v>
      </c>
      <c r="B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C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E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F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7">
        <f>VLOOKUP($A724+ROUND((COLUMN()-2)/24,5),АТС!$A$41:$F$736,4)+VLOOKUP($A724+ROUND((COLUMN()-2)/24,5),'Расчет сбытовых надбавок'!$B$1537:'Расчет сбытовых надбавок'!$G$2280,6)</f>
        <v>125.39</v>
      </c>
      <c r="H724" s="97">
        <f>VLOOKUP($A724+ROUND((COLUMN()-2)/24,5),АТС!$A$41:$F$736,4)+VLOOKUP($A724+ROUND((COLUMN()-2)/24,5),'Расчет сбытовых надбавок'!$B$1537:'Расчет сбытовых надбавок'!$G$2280,6)</f>
        <v>145.07</v>
      </c>
      <c r="I724" s="97">
        <f>VLOOKUP($A724+ROUND((COLUMN()-2)/24,5),АТС!$A$41:$F$736,4)+VLOOKUP($A724+ROUND((COLUMN()-2)/24,5),'Расчет сбытовых надбавок'!$B$1537:'Расчет сбытовых надбавок'!$G$2280,6)</f>
        <v>95.449999999999989</v>
      </c>
      <c r="J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K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L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M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N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O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P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Q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S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T724" s="97">
        <f>VLOOKUP($A724+ROUND((COLUMN()-2)/24,5),АТС!$A$41:$F$736,4)+VLOOKUP($A724+ROUND((COLUMN()-2)/24,5),'Расчет сбытовых надбавок'!$B$1537:'Расчет сбытовых надбавок'!$G$2280,6)</f>
        <v>18.45</v>
      </c>
      <c r="U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V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</row>
    <row r="725" spans="1:27" x14ac:dyDescent="0.2">
      <c r="A725" s="78">
        <f t="shared" si="22"/>
        <v>42799</v>
      </c>
      <c r="B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D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H725" s="97">
        <f>VLOOKUP($A725+ROUND((COLUMN()-2)/24,5),АТС!$A$41:$F$736,4)+VLOOKUP($A725+ROUND((COLUMN()-2)/24,5),'Расчет сбытовых надбавок'!$B$1537:'Расчет сбытовых надбавок'!$G$2280,6)</f>
        <v>203.95000000000002</v>
      </c>
      <c r="I725" s="97">
        <f>VLOOKUP($A725+ROUND((COLUMN()-2)/24,5),АТС!$A$41:$F$736,4)+VLOOKUP($A725+ROUND((COLUMN()-2)/24,5),'Расчет сбытовых надбавок'!$B$1537:'Расчет сбытовых надбавок'!$G$2280,6)</f>
        <v>203.02</v>
      </c>
      <c r="J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K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L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M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N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7">
        <f>VLOOKUP($A725+ROUND((COLUMN()-2)/24,5),АТС!$A$41:$F$736,4)+VLOOKUP($A725+ROUND((COLUMN()-2)/24,5),'Расчет сбытовых надбавок'!$B$1537:'Расчет сбытовых надбавок'!$G$2280,6)</f>
        <v>162.68</v>
      </c>
      <c r="P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Q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S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T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U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V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W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7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8">
        <f t="shared" si="22"/>
        <v>42800</v>
      </c>
      <c r="B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D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H726" s="97">
        <f>VLOOKUP($A726+ROUND((COLUMN()-2)/24,5),АТС!$A$41:$F$736,4)+VLOOKUP($A726+ROUND((COLUMN()-2)/24,5),'Расчет сбытовых надбавок'!$B$1537:'Расчет сбытовых надбавок'!$G$2280,6)</f>
        <v>0.13</v>
      </c>
      <c r="I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J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K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L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M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N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O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Q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S726" s="97">
        <f>VLOOKUP($A726+ROUND((COLUMN()-2)/24,5),АТС!$A$41:$F$736,4)+VLOOKUP($A726+ROUND((COLUMN()-2)/24,5),'Расчет сбытовых надбавок'!$B$1537:'Расчет сбытовых надбавок'!$G$2280,6)</f>
        <v>29.95</v>
      </c>
      <c r="T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U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V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W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</row>
    <row r="727" spans="1:27" x14ac:dyDescent="0.2">
      <c r="A727" s="78">
        <f t="shared" si="22"/>
        <v>42801</v>
      </c>
      <c r="B727" s="97">
        <f>VLOOKUP($A727+ROUND((COLUMN()-2)/24,5),АТС!$A$41:$F$736,4)+VLOOKUP($A727+ROUND((COLUMN()-2)/24,5),'Расчет сбытовых надбавок'!$B$1537:'Расчет сбытовых надбавок'!$G$2280,6)</f>
        <v>97.58</v>
      </c>
      <c r="C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7">
        <f>VLOOKUP($A727+ROUND((COLUMN()-2)/24,5),АТС!$A$41:$F$736,4)+VLOOKUP($A727+ROUND((COLUMN()-2)/24,5),'Расчет сбытовых надбавок'!$B$1537:'Расчет сбытовых надбавок'!$G$2280,6)</f>
        <v>17.72</v>
      </c>
      <c r="F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G727" s="97">
        <f>VLOOKUP($A727+ROUND((COLUMN()-2)/24,5),АТС!$A$41:$F$736,4)+VLOOKUP($A727+ROUND((COLUMN()-2)/24,5),'Расчет сбытовых надбавок'!$B$1537:'Расчет сбытовых надбавок'!$G$2280,6)</f>
        <v>105.08000000000001</v>
      </c>
      <c r="H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I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  <c r="J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K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  <c r="L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M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N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  <c r="Q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S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T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U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7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8">
        <f t="shared" si="22"/>
        <v>42802</v>
      </c>
      <c r="B728" s="97">
        <f>VLOOKUP($A728+ROUND((COLUMN()-2)/24,5),АТС!$A$41:$F$736,4)+VLOOKUP($A728+ROUND((COLUMN()-2)/24,5),'Расчет сбытовых надбавок'!$B$1537:'Расчет сбытовых надбавок'!$G$2280,6)</f>
        <v>0.01</v>
      </c>
      <c r="C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H728" s="97">
        <f>VLOOKUP($A728+ROUND((COLUMN()-2)/24,5),АТС!$A$41:$F$736,4)+VLOOKUP($A728+ROUND((COLUMN()-2)/24,5),'Расчет сбытовых надбавок'!$B$1537:'Расчет сбытовых надбавок'!$G$2280,6)</f>
        <v>401.19</v>
      </c>
      <c r="I728" s="97">
        <f>VLOOKUP($A728+ROUND((COLUMN()-2)/24,5),АТС!$A$41:$F$736,4)+VLOOKUP($A728+ROUND((COLUMN()-2)/24,5),'Расчет сбытовых надбавок'!$B$1537:'Расчет сбытовых надбавок'!$G$2280,6)</f>
        <v>383.73</v>
      </c>
      <c r="J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K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L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7">
        <f>VLOOKUP($A728+ROUND((COLUMN()-2)/24,5),АТС!$A$41:$F$736,4)+VLOOKUP($A728+ROUND((COLUMN()-2)/24,5),'Расчет сбытовых надбавок'!$B$1537:'Расчет сбытовых надбавок'!$G$2280,6)</f>
        <v>0.01</v>
      </c>
      <c r="P728" s="97">
        <f>VLOOKUP($A728+ROUND((COLUMN()-2)/24,5),АТС!$A$41:$F$736,4)+VLOOKUP($A728+ROUND((COLUMN()-2)/24,5),'Расчет сбытовых надбавок'!$B$1537:'Расчет сбытовых надбавок'!$G$2280,6)</f>
        <v>0.01</v>
      </c>
      <c r="Q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7">
        <f>VLOOKUP($A728+ROUND((COLUMN()-2)/24,5),АТС!$A$41:$F$736,4)+VLOOKUP($A728+ROUND((COLUMN()-2)/24,5),'Расчет сбытовых надбавок'!$B$1537:'Расчет сбытовых надбавок'!$G$2280,6)</f>
        <v>119.99</v>
      </c>
      <c r="T728" s="97">
        <f>VLOOKUP($A728+ROUND((COLUMN()-2)/24,5),АТС!$A$41:$F$736,4)+VLOOKUP($A728+ROUND((COLUMN()-2)/24,5),'Расчет сбытовых надбавок'!$B$1537:'Расчет сбытовых надбавок'!$G$2280,6)</f>
        <v>108.23</v>
      </c>
      <c r="U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V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W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7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8">
        <f t="shared" si="22"/>
        <v>42803</v>
      </c>
      <c r="B729" s="97">
        <f>VLOOKUP($A729+ROUND((COLUMN()-2)/24,5),АТС!$A$41:$F$736,4)+VLOOKUP($A729+ROUND((COLUMN()-2)/24,5),'Расчет сбытовых надбавок'!$B$1537:'Расчет сбытовых надбавок'!$G$2280,6)</f>
        <v>82.830000000000013</v>
      </c>
      <c r="C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G729" s="97">
        <f>VLOOKUP($A729+ROUND((COLUMN()-2)/24,5),АТС!$A$41:$F$736,4)+VLOOKUP($A729+ROUND((COLUMN()-2)/24,5),'Расчет сбытовых надбавок'!$B$1537:'Расчет сбытовых надбавок'!$G$2280,6)</f>
        <v>87.84</v>
      </c>
      <c r="H729" s="97">
        <f>VLOOKUP($A729+ROUND((COLUMN()-2)/24,5),АТС!$A$41:$F$736,4)+VLOOKUP($A729+ROUND((COLUMN()-2)/24,5),'Расчет сбытовых надбавок'!$B$1537:'Расчет сбытовых надбавок'!$G$2280,6)</f>
        <v>0.01</v>
      </c>
      <c r="I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J729" s="97">
        <f>VLOOKUP($A729+ROUND((COLUMN()-2)/24,5),АТС!$A$41:$F$736,4)+VLOOKUP($A729+ROUND((COLUMN()-2)/24,5),'Расчет сбытовых надбавок'!$B$1537:'Расчет сбытовых надбавок'!$G$2280,6)</f>
        <v>46.660000000000004</v>
      </c>
      <c r="K729" s="97">
        <f>VLOOKUP($A729+ROUND((COLUMN()-2)/24,5),АТС!$A$41:$F$736,4)+VLOOKUP($A729+ROUND((COLUMN()-2)/24,5),'Расчет сбытовых надбавок'!$B$1537:'Расчет сбытовых надбавок'!$G$2280,6)</f>
        <v>0.41</v>
      </c>
      <c r="L729" s="97">
        <f>VLOOKUP($A729+ROUND((COLUMN()-2)/24,5),АТС!$A$41:$F$736,4)+VLOOKUP($A729+ROUND((COLUMN()-2)/24,5),'Расчет сбытовых надбавок'!$B$1537:'Расчет сбытовых надбавок'!$G$2280,6)</f>
        <v>0.01</v>
      </c>
      <c r="M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O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P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Q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R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S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T729" s="97">
        <f>VLOOKUP($A729+ROUND((COLUMN()-2)/24,5),АТС!$A$41:$F$736,4)+VLOOKUP($A729+ROUND((COLUMN()-2)/24,5),'Расчет сбытовых надбавок'!$B$1537:'Расчет сбытовых надбавок'!$G$2280,6)</f>
        <v>0.57000000000000006</v>
      </c>
      <c r="U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V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7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8">
        <f t="shared" si="22"/>
        <v>42804</v>
      </c>
      <c r="B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G730" s="97">
        <f>VLOOKUP($A730+ROUND((COLUMN()-2)/24,5),АТС!$A$41:$F$736,4)+VLOOKUP($A730+ROUND((COLUMN()-2)/24,5),'Расчет сбытовых надбавок'!$B$1537:'Расчет сбытовых надбавок'!$G$2280,6)</f>
        <v>149.10000000000002</v>
      </c>
      <c r="H730" s="97">
        <f>VLOOKUP($A730+ROUND((COLUMN()-2)/24,5),АТС!$A$41:$F$736,4)+VLOOKUP($A730+ROUND((COLUMN()-2)/24,5),'Расчет сбытовых надбавок'!$B$1537:'Расчет сбытовых надбавок'!$G$2280,6)</f>
        <v>596.09999999999991</v>
      </c>
      <c r="I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J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K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L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M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O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P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R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S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T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U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7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8">
        <f t="shared" si="22"/>
        <v>42805</v>
      </c>
      <c r="B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C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D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7">
        <f>VLOOKUP($A731+ROUND((COLUMN()-2)/24,5),АТС!$A$41:$F$736,4)+VLOOKUP($A731+ROUND((COLUMN()-2)/24,5),'Расчет сбытовых надбавок'!$B$1537:'Расчет сбытовых надбавок'!$G$2280,6)</f>
        <v>56.81</v>
      </c>
      <c r="G731" s="97">
        <f>VLOOKUP($A731+ROUND((COLUMN()-2)/24,5),АТС!$A$41:$F$736,4)+VLOOKUP($A731+ROUND((COLUMN()-2)/24,5),'Расчет сбытовых надбавок'!$B$1537:'Расчет сбытовых надбавок'!$G$2280,6)</f>
        <v>63.67</v>
      </c>
      <c r="H731" s="97">
        <f>VLOOKUP($A731+ROUND((COLUMN()-2)/24,5),АТС!$A$41:$F$736,4)+VLOOKUP($A731+ROUND((COLUMN()-2)/24,5),'Расчет сбытовых надбавок'!$B$1537:'Расчет сбытовых надбавок'!$G$2280,6)</f>
        <v>143.23999999999998</v>
      </c>
      <c r="I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J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K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L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M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O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P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R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T731" s="97">
        <f>VLOOKUP($A731+ROUND((COLUMN()-2)/24,5),АТС!$A$41:$F$736,4)+VLOOKUP($A731+ROUND((COLUMN()-2)/24,5),'Расчет сбытовых надбавок'!$B$1537:'Расчет сбытовых надбавок'!$G$2280,6)</f>
        <v>16.240000000000002</v>
      </c>
      <c r="U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V731" s="97">
        <f>VLOOKUP($A731+ROUND((COLUMN()-2)/24,5),АТС!$A$41:$F$736,4)+VLOOKUP($A731+ROUND((COLUMN()-2)/24,5),'Расчет сбытовых надбавок'!$B$1537:'Расчет сбытовых надбавок'!$G$2280,6)</f>
        <v>6.1099999999999994</v>
      </c>
      <c r="W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7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8">
        <f t="shared" si="22"/>
        <v>42806</v>
      </c>
      <c r="B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E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G732" s="97">
        <f>VLOOKUP($A732+ROUND((COLUMN()-2)/24,5),АТС!$A$41:$F$736,4)+VLOOKUP($A732+ROUND((COLUMN()-2)/24,5),'Расчет сбытовых надбавок'!$B$1537:'Расчет сбытовых надбавок'!$G$2280,6)</f>
        <v>51.94</v>
      </c>
      <c r="H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I732" s="97">
        <f>VLOOKUP($A732+ROUND((COLUMN()-2)/24,5),АТС!$A$41:$F$736,4)+VLOOKUP($A732+ROUND((COLUMN()-2)/24,5),'Расчет сбытовых надбавок'!$B$1537:'Расчет сбытовых надбавок'!$G$2280,6)</f>
        <v>204.55</v>
      </c>
      <c r="J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K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L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O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P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7">
        <f>VLOOKUP($A732+ROUND((COLUMN()-2)/24,5),АТС!$A$41:$F$736,4)+VLOOKUP($A732+ROUND((COLUMN()-2)/24,5),'Расчет сбытовых надбавок'!$B$1537:'Расчет сбытовых надбавок'!$G$2280,6)</f>
        <v>25.72</v>
      </c>
      <c r="R732" s="97">
        <f>VLOOKUP($A732+ROUND((COLUMN()-2)/24,5),АТС!$A$41:$F$736,4)+VLOOKUP($A732+ROUND((COLUMN()-2)/24,5),'Расчет сбытовых надбавок'!$B$1537:'Расчет сбытовых надбавок'!$G$2280,6)</f>
        <v>261.07</v>
      </c>
      <c r="S732" s="97">
        <f>VLOOKUP($A732+ROUND((COLUMN()-2)/24,5),АТС!$A$41:$F$736,4)+VLOOKUP($A732+ROUND((COLUMN()-2)/24,5),'Расчет сбытовых надбавок'!$B$1537:'Расчет сбытовых надбавок'!$G$2280,6)</f>
        <v>31.82</v>
      </c>
      <c r="T732" s="97">
        <f>VLOOKUP($A732+ROUND((COLUMN()-2)/24,5),АТС!$A$41:$F$736,4)+VLOOKUP($A732+ROUND((COLUMN()-2)/24,5),'Расчет сбытовых надбавок'!$B$1537:'Расчет сбытовых надбавок'!$G$2280,6)</f>
        <v>65.790000000000006</v>
      </c>
      <c r="U732" s="97">
        <f>VLOOKUP($A732+ROUND((COLUMN()-2)/24,5),АТС!$A$41:$F$736,4)+VLOOKUP($A732+ROUND((COLUMN()-2)/24,5),'Расчет сбытовых надбавок'!$B$1537:'Расчет сбытовых надбавок'!$G$2280,6)</f>
        <v>46.35</v>
      </c>
      <c r="V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W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7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8">
        <f t="shared" si="22"/>
        <v>42807</v>
      </c>
      <c r="B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F733" s="97">
        <f>VLOOKUP($A733+ROUND((COLUMN()-2)/24,5),АТС!$A$41:$F$736,4)+VLOOKUP($A733+ROUND((COLUMN()-2)/24,5),'Расчет сбытовых надбавок'!$B$1537:'Расчет сбытовых надбавок'!$G$2280,6)</f>
        <v>110.76</v>
      </c>
      <c r="G733" s="97">
        <f>VLOOKUP($A733+ROUND((COLUMN()-2)/24,5),АТС!$A$41:$F$736,4)+VLOOKUP($A733+ROUND((COLUMN()-2)/24,5),'Расчет сбытовых надбавок'!$B$1537:'Расчет сбытовых надбавок'!$G$2280,6)</f>
        <v>37.61</v>
      </c>
      <c r="H733" s="97">
        <f>VLOOKUP($A733+ROUND((COLUMN()-2)/24,5),АТС!$A$41:$F$736,4)+VLOOKUP($A733+ROUND((COLUMN()-2)/24,5),'Расчет сбытовых надбавок'!$B$1537:'Расчет сбытовых надбавок'!$G$2280,6)</f>
        <v>0.01</v>
      </c>
      <c r="I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J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K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L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M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O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R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S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T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U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V733" s="97">
        <f>VLOOKUP($A733+ROUND((COLUMN()-2)/24,5),АТС!$A$41:$F$736,4)+VLOOKUP($A733+ROUND((COLUMN()-2)/24,5),'Расчет сбытовых надбавок'!$B$1537:'Расчет сбытовых надбавок'!$G$2280,6)</f>
        <v>9.01</v>
      </c>
      <c r="W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7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8">
        <f t="shared" si="22"/>
        <v>42808</v>
      </c>
      <c r="B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F734" s="97">
        <f>VLOOKUP($A734+ROUND((COLUMN()-2)/24,5),АТС!$A$41:$F$736,4)+VLOOKUP($A734+ROUND((COLUMN()-2)/24,5),'Расчет сбытовых надбавок'!$B$1537:'Расчет сбытовых надбавок'!$G$2280,6)</f>
        <v>17.43</v>
      </c>
      <c r="G734" s="97">
        <f>VLOOKUP($A734+ROUND((COLUMN()-2)/24,5),АТС!$A$41:$F$736,4)+VLOOKUP($A734+ROUND((COLUMN()-2)/24,5),'Расчет сбытовых надбавок'!$B$1537:'Расчет сбытовых надбавок'!$G$2280,6)</f>
        <v>86.6</v>
      </c>
      <c r="H734" s="97">
        <f>VLOOKUP($A734+ROUND((COLUMN()-2)/24,5),АТС!$A$41:$F$736,4)+VLOOKUP($A734+ROUND((COLUMN()-2)/24,5),'Расчет сбытовых надбавок'!$B$1537:'Расчет сбытовых надбавок'!$G$2280,6)</f>
        <v>302.97000000000003</v>
      </c>
      <c r="I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J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K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L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M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N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O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P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Q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R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S734" s="97">
        <f>VLOOKUP($A734+ROUND((COLUMN()-2)/24,5),АТС!$A$41:$F$736,4)+VLOOKUP($A734+ROUND((COLUMN()-2)/24,5),'Расчет сбытовых надбавок'!$B$1537:'Расчет сбытовых надбавок'!$G$2280,6)</f>
        <v>34.79</v>
      </c>
      <c r="T734" s="97">
        <f>VLOOKUP($A734+ROUND((COLUMN()-2)/24,5),АТС!$A$41:$F$736,4)+VLOOKUP($A734+ROUND((COLUMN()-2)/24,5),'Расчет сбытовых надбавок'!$B$1537:'Расчет сбытовых надбавок'!$G$2280,6)</f>
        <v>37.72</v>
      </c>
      <c r="U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V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W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7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8">
        <f t="shared" si="22"/>
        <v>42809</v>
      </c>
      <c r="B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E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F735" s="97">
        <f>VLOOKUP($A735+ROUND((COLUMN()-2)/24,5),АТС!$A$41:$F$736,4)+VLOOKUP($A735+ROUND((COLUMN()-2)/24,5),'Расчет сбытовых надбавок'!$B$1537:'Расчет сбытовых надбавок'!$G$2280,6)</f>
        <v>102.55</v>
      </c>
      <c r="G735" s="97">
        <f>VLOOKUP($A735+ROUND((COLUMN()-2)/24,5),АТС!$A$41:$F$736,4)+VLOOKUP($A735+ROUND((COLUMN()-2)/24,5),'Расчет сбытовых надбавок'!$B$1537:'Расчет сбытовых надбавок'!$G$2280,6)</f>
        <v>106.46</v>
      </c>
      <c r="H735" s="97">
        <f>VLOOKUP($A735+ROUND((COLUMN()-2)/24,5),АТС!$A$41:$F$736,4)+VLOOKUP($A735+ROUND((COLUMN()-2)/24,5),'Расчет сбытовых надбавок'!$B$1537:'Расчет сбытовых надбавок'!$G$2280,6)</f>
        <v>156.73999999999998</v>
      </c>
      <c r="I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J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K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L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M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N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O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P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Q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R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T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U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V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W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</row>
    <row r="736" spans="1:27" x14ac:dyDescent="0.2">
      <c r="A736" s="78">
        <f t="shared" si="22"/>
        <v>42810</v>
      </c>
      <c r="B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7">
        <f>VLOOKUP($A736+ROUND((COLUMN()-2)/24,5),АТС!$A$41:$F$736,4)+VLOOKUP($A736+ROUND((COLUMN()-2)/24,5),'Расчет сбытовых надбавок'!$B$1537:'Расчет сбытовых надбавок'!$G$2280,6)</f>
        <v>53.81</v>
      </c>
      <c r="G736" s="97">
        <f>VLOOKUP($A736+ROUND((COLUMN()-2)/24,5),АТС!$A$41:$F$736,4)+VLOOKUP($A736+ROUND((COLUMN()-2)/24,5),'Расчет сбытовых надбавок'!$B$1537:'Расчет сбытовых надбавок'!$G$2280,6)</f>
        <v>8.08</v>
      </c>
      <c r="H736" s="97">
        <f>VLOOKUP($A736+ROUND((COLUMN()-2)/24,5),АТС!$A$41:$F$736,4)+VLOOKUP($A736+ROUND((COLUMN()-2)/24,5),'Расчет сбытовых надбавок'!$B$1537:'Расчет сбытовых надбавок'!$G$2280,6)</f>
        <v>41.87</v>
      </c>
      <c r="I736" s="97">
        <f>VLOOKUP($A736+ROUND((COLUMN()-2)/24,5),АТС!$A$41:$F$736,4)+VLOOKUP($A736+ROUND((COLUMN()-2)/24,5),'Расчет сбытовых надбавок'!$B$1537:'Расчет сбытовых надбавок'!$G$2280,6)</f>
        <v>2.73</v>
      </c>
      <c r="J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K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L736" s="97">
        <f>VLOOKUP($A736+ROUND((COLUMN()-2)/24,5),АТС!$A$41:$F$736,4)+VLOOKUP($A736+ROUND((COLUMN()-2)/24,5),'Расчет сбытовых надбавок'!$B$1537:'Расчет сбытовых надбавок'!$G$2280,6)</f>
        <v>0.01</v>
      </c>
      <c r="M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O736" s="97">
        <f>VLOOKUP($A736+ROUND((COLUMN()-2)/24,5),АТС!$A$41:$F$736,4)+VLOOKUP($A736+ROUND((COLUMN()-2)/24,5),'Расчет сбытовых надбавок'!$B$1537:'Расчет сбытовых надбавок'!$G$2280,6)</f>
        <v>0.01</v>
      </c>
      <c r="P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R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S736" s="97">
        <f>VLOOKUP($A736+ROUND((COLUMN()-2)/24,5),АТС!$A$41:$F$736,4)+VLOOKUP($A736+ROUND((COLUMN()-2)/24,5),'Расчет сбытовых надбавок'!$B$1537:'Расчет сбытовых надбавок'!$G$2280,6)</f>
        <v>75.45</v>
      </c>
      <c r="T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U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V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W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7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8">
        <f t="shared" si="22"/>
        <v>42811</v>
      </c>
      <c r="B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7">
        <f>VLOOKUP($A737+ROUND((COLUMN()-2)/24,5),АТС!$A$41:$F$736,4)+VLOOKUP($A737+ROUND((COLUMN()-2)/24,5),'Расчет сбытовых надбавок'!$B$1537:'Расчет сбытовых надбавок'!$G$2280,6)</f>
        <v>35.03</v>
      </c>
      <c r="G737" s="97">
        <f>VLOOKUP($A737+ROUND((COLUMN()-2)/24,5),АТС!$A$41:$F$736,4)+VLOOKUP($A737+ROUND((COLUMN()-2)/24,5),'Расчет сбытовых надбавок'!$B$1537:'Расчет сбытовых надбавок'!$G$2280,6)</f>
        <v>211.1</v>
      </c>
      <c r="H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I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J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K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L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M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N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O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P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Q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R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S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T737" s="97">
        <f>VLOOKUP($A737+ROUND((COLUMN()-2)/24,5),АТС!$A$41:$F$736,4)+VLOOKUP($A737+ROUND((COLUMN()-2)/24,5),'Расчет сбытовых надбавок'!$B$1537:'Расчет сбытовых надбавок'!$G$2280,6)</f>
        <v>85.88</v>
      </c>
      <c r="U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V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W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7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8">
        <f t="shared" si="22"/>
        <v>42812</v>
      </c>
      <c r="B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D738" s="97">
        <f>VLOOKUP($A738+ROUND((COLUMN()-2)/24,5),АТС!$A$41:$F$736,4)+VLOOKUP($A738+ROUND((COLUMN()-2)/24,5),'Расчет сбытовых надбавок'!$B$1537:'Расчет сбытовых надбавок'!$G$2280,6)</f>
        <v>237.64999999999998</v>
      </c>
      <c r="E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F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G738" s="97">
        <f>VLOOKUP($A738+ROUND((COLUMN()-2)/24,5),АТС!$A$41:$F$736,4)+VLOOKUP($A738+ROUND((COLUMN()-2)/24,5),'Расчет сбытовых надбавок'!$B$1537:'Расчет сбытовых надбавок'!$G$2280,6)</f>
        <v>22.299999999999997</v>
      </c>
      <c r="H738" s="97">
        <f>VLOOKUP($A738+ROUND((COLUMN()-2)/24,5),АТС!$A$41:$F$736,4)+VLOOKUP($A738+ROUND((COLUMN()-2)/24,5),'Расчет сбытовых надбавок'!$B$1537:'Расчет сбытовых надбавок'!$G$2280,6)</f>
        <v>221.48000000000002</v>
      </c>
      <c r="I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J738" s="97">
        <f>VLOOKUP($A738+ROUND((COLUMN()-2)/24,5),АТС!$A$41:$F$736,4)+VLOOKUP($A738+ROUND((COLUMN()-2)/24,5),'Расчет сбытовых надбавок'!$B$1537:'Расчет сбытовых надбавок'!$G$2280,6)</f>
        <v>133.62</v>
      </c>
      <c r="K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L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M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N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O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P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Q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R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S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T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U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V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W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7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8">
        <f t="shared" si="22"/>
        <v>42813</v>
      </c>
      <c r="B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7">
        <f>VLOOKUP($A739+ROUND((COLUMN()-2)/24,5),АТС!$A$41:$F$736,4)+VLOOKUP($A739+ROUND((COLUMN()-2)/24,5),'Расчет сбытовых надбавок'!$B$1537:'Расчет сбытовых надбавок'!$G$2280,6)</f>
        <v>0.55000000000000004</v>
      </c>
      <c r="H739" s="97">
        <f>VLOOKUP($A739+ROUND((COLUMN()-2)/24,5),АТС!$A$41:$F$736,4)+VLOOKUP($A739+ROUND((COLUMN()-2)/24,5),'Расчет сбытовых надбавок'!$B$1537:'Расчет сбытовых надбавок'!$G$2280,6)</f>
        <v>42.62</v>
      </c>
      <c r="I739" s="97">
        <f>VLOOKUP($A739+ROUND((COLUMN()-2)/24,5),АТС!$A$41:$F$736,4)+VLOOKUP($A739+ROUND((COLUMN()-2)/24,5),'Расчет сбытовых надбавок'!$B$1537:'Расчет сбытовых надбавок'!$G$2280,6)</f>
        <v>26.72</v>
      </c>
      <c r="J739" s="97">
        <f>VLOOKUP($A739+ROUND((COLUMN()-2)/24,5),АТС!$A$41:$F$736,4)+VLOOKUP($A739+ROUND((COLUMN()-2)/24,5),'Расчет сбытовых надбавок'!$B$1537:'Расчет сбытовых надбавок'!$G$2280,6)</f>
        <v>155.89000000000001</v>
      </c>
      <c r="K739" s="97">
        <f>VLOOKUP($A739+ROUND((COLUMN()-2)/24,5),АТС!$A$41:$F$736,4)+VLOOKUP($A739+ROUND((COLUMN()-2)/24,5),'Расчет сбытовых надбавок'!$B$1537:'Расчет сбытовых надбавок'!$G$2280,6)</f>
        <v>35.68</v>
      </c>
      <c r="L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M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O739" s="97">
        <f>VLOOKUP($A739+ROUND((COLUMN()-2)/24,5),АТС!$A$41:$F$736,4)+VLOOKUP($A739+ROUND((COLUMN()-2)/24,5),'Расчет сбытовых надбавок'!$B$1537:'Расчет сбытовых надбавок'!$G$2280,6)</f>
        <v>21.46</v>
      </c>
      <c r="P739" s="97">
        <f>VLOOKUP($A739+ROUND((COLUMN()-2)/24,5),АТС!$A$41:$F$736,4)+VLOOKUP($A739+ROUND((COLUMN()-2)/24,5),'Расчет сбытовых надбавок'!$B$1537:'Расчет сбытовых надбавок'!$G$2280,6)</f>
        <v>124.05000000000001</v>
      </c>
      <c r="Q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R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S739" s="97">
        <f>VLOOKUP($A739+ROUND((COLUMN()-2)/24,5),АТС!$A$41:$F$736,4)+VLOOKUP($A739+ROUND((COLUMN()-2)/24,5),'Расчет сбытовых надбавок'!$B$1537:'Расчет сбытовых надбавок'!$G$2280,6)</f>
        <v>97.08</v>
      </c>
      <c r="T739" s="97">
        <f>VLOOKUP($A739+ROUND((COLUMN()-2)/24,5),АТС!$A$41:$F$736,4)+VLOOKUP($A739+ROUND((COLUMN()-2)/24,5),'Расчет сбытовых надбавок'!$B$1537:'Расчет сбытовых надбавок'!$G$2280,6)</f>
        <v>42.23</v>
      </c>
      <c r="U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V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W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7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8">
        <f t="shared" si="22"/>
        <v>42814</v>
      </c>
      <c r="B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7">
        <f>VLOOKUP($A740+ROUND((COLUMN()-2)/24,5),АТС!$A$41:$F$736,4)+VLOOKUP($A740+ROUND((COLUMN()-2)/24,5),'Расчет сбытовых надбавок'!$B$1537:'Расчет сбытовых надбавок'!$G$2280,6)</f>
        <v>26.18</v>
      </c>
      <c r="G740" s="97">
        <f>VLOOKUP($A740+ROUND((COLUMN()-2)/24,5),АТС!$A$41:$F$736,4)+VLOOKUP($A740+ROUND((COLUMN()-2)/24,5),'Расчет сбытовых надбавок'!$B$1537:'Расчет сбытовых надбавок'!$G$2280,6)</f>
        <v>58.27</v>
      </c>
      <c r="H740" s="97">
        <f>VLOOKUP($A740+ROUND((COLUMN()-2)/24,5),АТС!$A$41:$F$736,4)+VLOOKUP($A740+ROUND((COLUMN()-2)/24,5),'Расчет сбытовых надбавок'!$B$1537:'Расчет сбытовых надбавок'!$G$2280,6)</f>
        <v>69.09</v>
      </c>
      <c r="I740" s="97">
        <f>VLOOKUP($A740+ROUND((COLUMN()-2)/24,5),АТС!$A$41:$F$736,4)+VLOOKUP($A740+ROUND((COLUMN()-2)/24,5),'Расчет сбытовых надбавок'!$B$1537:'Расчет сбытовых надбавок'!$G$2280,6)</f>
        <v>15.44</v>
      </c>
      <c r="J740" s="97">
        <f>VLOOKUP($A740+ROUND((COLUMN()-2)/24,5),АТС!$A$41:$F$736,4)+VLOOKUP($A740+ROUND((COLUMN()-2)/24,5),'Расчет сбытовых надбавок'!$B$1537:'Расчет сбытовых надбавок'!$G$2280,6)</f>
        <v>0.01</v>
      </c>
      <c r="K740" s="97">
        <f>VLOOKUP($A740+ROUND((COLUMN()-2)/24,5),АТС!$A$41:$F$736,4)+VLOOKUP($A740+ROUND((COLUMN()-2)/24,5),'Расчет сбытовых надбавок'!$B$1537:'Расчет сбытовых надбавок'!$G$2280,6)</f>
        <v>4.5</v>
      </c>
      <c r="L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M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N740" s="97">
        <f>VLOOKUP($A740+ROUND((COLUMN()-2)/24,5),АТС!$A$41:$F$736,4)+VLOOKUP($A740+ROUND((COLUMN()-2)/24,5),'Расчет сбытовых надбавок'!$B$1537:'Расчет сбытовых надбавок'!$G$2280,6)</f>
        <v>0.01</v>
      </c>
      <c r="O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P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Q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R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T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U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V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W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7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8">
        <f t="shared" si="22"/>
        <v>42815</v>
      </c>
      <c r="B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D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F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G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H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I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J741" s="97">
        <f>VLOOKUP($A741+ROUND((COLUMN()-2)/24,5),АТС!$A$41:$F$736,4)+VLOOKUP($A741+ROUND((COLUMN()-2)/24,5),'Расчет сбытовых надбавок'!$B$1537:'Расчет сбытовых надбавок'!$G$2280,6)</f>
        <v>23.93</v>
      </c>
      <c r="K741" s="97">
        <f>VLOOKUP($A741+ROUND((COLUMN()-2)/24,5),АТС!$A$41:$F$736,4)+VLOOKUP($A741+ROUND((COLUMN()-2)/24,5),'Расчет сбытовых надбавок'!$B$1537:'Расчет сбытовых надбавок'!$G$2280,6)</f>
        <v>58.9</v>
      </c>
      <c r="L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O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P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Q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R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S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T741" s="97">
        <f>VLOOKUP($A741+ROUND((COLUMN()-2)/24,5),АТС!$A$41:$F$736,4)+VLOOKUP($A741+ROUND((COLUMN()-2)/24,5),'Расчет сбытовых надбавок'!$B$1537:'Расчет сбытовых надбавок'!$G$2280,6)</f>
        <v>15.09</v>
      </c>
      <c r="U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V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W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Y741" s="97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8">
        <f t="shared" si="22"/>
        <v>42816</v>
      </c>
      <c r="B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F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G742" s="97">
        <f>VLOOKUP($A742+ROUND((COLUMN()-2)/24,5),АТС!$A$41:$F$736,4)+VLOOKUP($A742+ROUND((COLUMN()-2)/24,5),'Расчет сбытовых надбавок'!$B$1537:'Расчет сбытовых надбавок'!$G$2280,6)</f>
        <v>161.41</v>
      </c>
      <c r="H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I742" s="97">
        <f>VLOOKUP($A742+ROUND((COLUMN()-2)/24,5),АТС!$A$41:$F$736,4)+VLOOKUP($A742+ROUND((COLUMN()-2)/24,5),'Расчет сбытовых надбавок'!$B$1537:'Расчет сбытовых надбавок'!$G$2280,6)</f>
        <v>0.01</v>
      </c>
      <c r="J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K742" s="97">
        <f>VLOOKUP($A742+ROUND((COLUMN()-2)/24,5),АТС!$A$41:$F$736,4)+VLOOKUP($A742+ROUND((COLUMN()-2)/24,5),'Расчет сбытовых надбавок'!$B$1537:'Расчет сбытовых надбавок'!$G$2280,6)</f>
        <v>0.01</v>
      </c>
      <c r="L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M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N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O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P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Q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R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S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T742" s="97">
        <f>VLOOKUP($A742+ROUND((COLUMN()-2)/24,5),АТС!$A$41:$F$736,4)+VLOOKUP($A742+ROUND((COLUMN()-2)/24,5),'Расчет сбытовых надбавок'!$B$1537:'Расчет сбытовых надбавок'!$G$2280,6)</f>
        <v>0.01</v>
      </c>
      <c r="U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V742" s="97">
        <f>VLOOKUP($A742+ROUND((COLUMN()-2)/24,5),АТС!$A$41:$F$736,4)+VLOOKUP($A742+ROUND((COLUMN()-2)/24,5),'Расчет сбытовых надбавок'!$B$1537:'Расчет сбытовых надбавок'!$G$2280,6)</f>
        <v>22.720000000000002</v>
      </c>
      <c r="W742" s="97">
        <f>VLOOKUP($A742+ROUND((COLUMN()-2)/24,5),АТС!$A$41:$F$736,4)+VLOOKUP($A742+ROUND((COLUMN()-2)/24,5),'Расчет сбытовых надбавок'!$B$1537:'Расчет сбытовых надбавок'!$G$2280,6)</f>
        <v>0.01</v>
      </c>
      <c r="X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7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8">
        <f t="shared" si="22"/>
        <v>42817</v>
      </c>
      <c r="B743" s="97">
        <f>VLOOKUP($A743+ROUND((COLUMN()-2)/24,5),АТС!$A$41:$F$736,4)+VLOOKUP($A743+ROUND((COLUMN()-2)/24,5),'Расчет сбытовых надбавок'!$B$1537:'Расчет сбытовых надбавок'!$G$2280,6)</f>
        <v>135.53</v>
      </c>
      <c r="C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7">
        <f>VLOOKUP($A743+ROUND((COLUMN()-2)/24,5),АТС!$A$41:$F$736,4)+VLOOKUP($A743+ROUND((COLUMN()-2)/24,5),'Расчет сбытовых надбавок'!$B$1537:'Расчет сбытовых надбавок'!$G$2280,6)</f>
        <v>15.36</v>
      </c>
      <c r="E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7">
        <f>VLOOKUP($A743+ROUND((COLUMN()-2)/24,5),АТС!$A$41:$F$736,4)+VLOOKUP($A743+ROUND((COLUMN()-2)/24,5),'Расчет сбытовых надбавок'!$B$1537:'Расчет сбытовых надбавок'!$G$2280,6)</f>
        <v>220.32999999999998</v>
      </c>
      <c r="G743" s="97">
        <f>VLOOKUP($A743+ROUND((COLUMN()-2)/24,5),АТС!$A$41:$F$736,4)+VLOOKUP($A743+ROUND((COLUMN()-2)/24,5),'Расчет сбытовых надбавок'!$B$1537:'Расчет сбытовых надбавок'!$G$2280,6)</f>
        <v>293.68</v>
      </c>
      <c r="H743" s="97">
        <f>VLOOKUP($A743+ROUND((COLUMN()-2)/24,5),АТС!$A$41:$F$736,4)+VLOOKUP($A743+ROUND((COLUMN()-2)/24,5),'Расчет сбытовых надбавок'!$B$1537:'Расчет сбытовых надбавок'!$G$2280,6)</f>
        <v>340.3</v>
      </c>
      <c r="I743" s="97">
        <f>VLOOKUP($A743+ROUND((COLUMN()-2)/24,5),АТС!$A$41:$F$736,4)+VLOOKUP($A743+ROUND((COLUMN()-2)/24,5),'Расчет сбытовых надбавок'!$B$1537:'Расчет сбытовых надбавок'!$G$2280,6)</f>
        <v>8.16</v>
      </c>
      <c r="J743" s="97">
        <f>VLOOKUP($A743+ROUND((COLUMN()-2)/24,5),АТС!$A$41:$F$736,4)+VLOOKUP($A743+ROUND((COLUMN()-2)/24,5),'Расчет сбытовых надбавок'!$B$1537:'Расчет сбытовых надбавок'!$G$2280,6)</f>
        <v>151.95999999999998</v>
      </c>
      <c r="K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L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M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N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O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P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Q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R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S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T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U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V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W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7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8">
        <f t="shared" si="22"/>
        <v>42818</v>
      </c>
      <c r="B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C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F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G744" s="97">
        <f>VLOOKUP($A744+ROUND((COLUMN()-2)/24,5),АТС!$A$41:$F$736,4)+VLOOKUP($A744+ROUND((COLUMN()-2)/24,5),'Расчет сбытовых надбавок'!$B$1537:'Расчет сбытовых надбавок'!$G$2280,6)</f>
        <v>41.82</v>
      </c>
      <c r="H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I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J744" s="97">
        <f>VLOOKUP($A744+ROUND((COLUMN()-2)/24,5),АТС!$A$41:$F$736,4)+VLOOKUP($A744+ROUND((COLUMN()-2)/24,5),'Расчет сбытовых надбавок'!$B$1537:'Расчет сбытовых надбавок'!$G$2280,6)</f>
        <v>5.08</v>
      </c>
      <c r="K744" s="97">
        <f>VLOOKUP($A744+ROUND((COLUMN()-2)/24,5),АТС!$A$41:$F$736,4)+VLOOKUP($A744+ROUND((COLUMN()-2)/24,5),'Расчет сбытовых надбавок'!$B$1537:'Расчет сбытовых надбавок'!$G$2280,6)</f>
        <v>4.09</v>
      </c>
      <c r="L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M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N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O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P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R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S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U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V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W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7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8">
        <f t="shared" si="22"/>
        <v>42819</v>
      </c>
      <c r="B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G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H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I745" s="97">
        <f>VLOOKUP($A745+ROUND((COLUMN()-2)/24,5),АТС!$A$41:$F$736,4)+VLOOKUP($A745+ROUND((COLUMN()-2)/24,5),'Расчет сбытовых надбавок'!$B$1537:'Расчет сбытовых надбавок'!$G$2280,6)</f>
        <v>18.91</v>
      </c>
      <c r="J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  <c r="K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L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M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N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O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  <c r="P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R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S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T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U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V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W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X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</row>
    <row r="746" spans="1:25" x14ac:dyDescent="0.2">
      <c r="A746" s="78">
        <f t="shared" si="22"/>
        <v>42820</v>
      </c>
      <c r="B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E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F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G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H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I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J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K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L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M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N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O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P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Q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R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S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T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U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V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W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7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78">
        <f t="shared" si="22"/>
        <v>42821</v>
      </c>
      <c r="B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7">
        <f>VLOOKUP($A747+ROUND((COLUMN()-2)/24,5),АТС!$A$41:$F$736,4)+VLOOKUP($A747+ROUND((COLUMN()-2)/24,5),'Расчет сбытовых надбавок'!$B$1537:'Расчет сбытовых надбавок'!$G$2280,6)</f>
        <v>54.14</v>
      </c>
      <c r="G747" s="97">
        <f>VLOOKUP($A747+ROUND((COLUMN()-2)/24,5),АТС!$A$41:$F$736,4)+VLOOKUP($A747+ROUND((COLUMN()-2)/24,5),'Расчет сбытовых надбавок'!$B$1537:'Расчет сбытовых надбавок'!$G$2280,6)</f>
        <v>63.34</v>
      </c>
      <c r="H747" s="97">
        <f>VLOOKUP($A747+ROUND((COLUMN()-2)/24,5),АТС!$A$41:$F$736,4)+VLOOKUP($A747+ROUND((COLUMN()-2)/24,5),'Расчет сбытовых надбавок'!$B$1537:'Расчет сбытовых надбавок'!$G$2280,6)</f>
        <v>266.47000000000003</v>
      </c>
      <c r="I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J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K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L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M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N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O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P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R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S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T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U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V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W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X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7">
        <f>VLOOKUP($A747+ROUND((COLUMN()-2)/24,5),АТС!$A$41:$F$736,4)+VLOOKUP($A747+ROUND((COLUMN()-2)/24,5),'Расчет сбытовых надбавок'!$B$1537:'Расчет сбытовых надбавок'!$G$2280,6)</f>
        <v>39.590000000000003</v>
      </c>
    </row>
    <row r="748" spans="1:25" x14ac:dyDescent="0.2">
      <c r="A748" s="78">
        <f t="shared" si="22"/>
        <v>42822</v>
      </c>
      <c r="B748" s="97">
        <f>VLOOKUP($A748+ROUND((COLUMN()-2)/24,5),АТС!$A$41:$F$736,4)+VLOOKUP($A748+ROUND((COLUMN()-2)/24,5),'Расчет сбытовых надбавок'!$B$1537:'Расчет сбытовых надбавок'!$G$2280,6)</f>
        <v>0.01</v>
      </c>
      <c r="C748" s="97">
        <f>VLOOKUP($A748+ROUND((COLUMN()-2)/24,5),АТС!$A$41:$F$736,4)+VLOOKUP($A748+ROUND((COLUMN()-2)/24,5),'Расчет сбытовых надбавок'!$B$1537:'Расчет сбытовых надбавок'!$G$2280,6)</f>
        <v>0.01</v>
      </c>
      <c r="D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G748" s="97">
        <f>VLOOKUP($A748+ROUND((COLUMN()-2)/24,5),АТС!$A$41:$F$736,4)+VLOOKUP($A748+ROUND((COLUMN()-2)/24,5),'Расчет сбытовых надбавок'!$B$1537:'Расчет сбытовых надбавок'!$G$2280,6)</f>
        <v>133.72999999999999</v>
      </c>
      <c r="H748" s="97">
        <f>VLOOKUP($A748+ROUND((COLUMN()-2)/24,5),АТС!$A$41:$F$736,4)+VLOOKUP($A748+ROUND((COLUMN()-2)/24,5),'Расчет сбытовых надбавок'!$B$1537:'Расчет сбытовых надбавок'!$G$2280,6)</f>
        <v>195.73000000000002</v>
      </c>
      <c r="I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J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K748" s="97">
        <f>VLOOKUP($A748+ROUND((COLUMN()-2)/24,5),АТС!$A$41:$F$736,4)+VLOOKUP($A748+ROUND((COLUMN()-2)/24,5),'Расчет сбытовых надбавок'!$B$1537:'Расчет сбытовых надбавок'!$G$2280,6)</f>
        <v>0.01</v>
      </c>
      <c r="L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M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O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Q748" s="97">
        <f>VLOOKUP($A748+ROUND((COLUMN()-2)/24,5),АТС!$A$41:$F$736,4)+VLOOKUP($A748+ROUND((COLUMN()-2)/24,5),'Расчет сбытовых надбавок'!$B$1537:'Расчет сбытовых надбавок'!$G$2280,6)</f>
        <v>0.01</v>
      </c>
      <c r="R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S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T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U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V748" s="97">
        <f>VLOOKUP($A748+ROUND((COLUMN()-2)/24,5),АТС!$A$41:$F$736,4)+VLOOKUP($A748+ROUND((COLUMN()-2)/24,5),'Расчет сбытовых надбавок'!$B$1537:'Расчет сбытовых надбавок'!$G$2280,6)</f>
        <v>0.01</v>
      </c>
      <c r="W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X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7">
        <f>VLOOKUP($A748+ROUND((COLUMN()-2)/24,5),АТС!$A$41:$F$736,4)+VLOOKUP($A748+ROUND((COLUMN()-2)/24,5),'Расчет сбытовых надбавок'!$B$1537:'Расчет сбытовых надбавок'!$G$2280,6)</f>
        <v>0.01</v>
      </c>
    </row>
    <row r="749" spans="1:25" x14ac:dyDescent="0.2">
      <c r="A749" s="78">
        <f t="shared" si="22"/>
        <v>42823</v>
      </c>
      <c r="B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F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G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H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I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J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K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L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M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N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O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P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Q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R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S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T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U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V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W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X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Y749" s="97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78">
        <f t="shared" si="22"/>
        <v>42824</v>
      </c>
      <c r="B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D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E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G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  <c r="H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  <c r="I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J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K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L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  <c r="M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N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  <c r="O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P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Q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R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V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  <c r="Y750" s="97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x14ac:dyDescent="0.2">
      <c r="A751" s="78">
        <f t="shared" si="22"/>
        <v>42825</v>
      </c>
      <c r="B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7">
        <f>VLOOKUP($A751+ROUND((COLUMN()-2)/24,5),АТС!$A$41:$F$784,4)+VLOOKUP($A751+ROUND((COLUMN()-2)/24,5),'Расчет сбытовых надбавок'!$B$1537:'Расчет сбытовых надбавок'!$G$2280,6)</f>
        <v>0.01</v>
      </c>
      <c r="E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H751" s="97">
        <f>VLOOKUP($A751+ROUND((COLUMN()-2)/24,5),АТС!$A$41:$F$784,4)+VLOOKUP($A751+ROUND((COLUMN()-2)/24,5),'Расчет сбытовых надбавок'!$B$1537:'Расчет сбытовых надбавок'!$G$2280,6)</f>
        <v>0.01</v>
      </c>
      <c r="I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J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K751" s="97">
        <f>VLOOKUP($A751+ROUND((COLUMN()-2)/24,5),АТС!$A$41:$F$784,4)+VLOOKUP($A751+ROUND((COLUMN()-2)/24,5),'Расчет сбытовых надбавок'!$B$1537:'Расчет сбытовых надбавок'!$G$2280,6)</f>
        <v>0.01</v>
      </c>
      <c r="L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N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Q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R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7">
        <f>VLOOKUP($A751+ROUND((COLUMN()-2)/24,5),АТС!$A$41:$F$784,4)+VLOOKUP($A751+ROUND((COLUMN()-2)/24,5),'Расчет сбытовых надбавок'!$B$1537:'Расчет сбытовых надбавок'!$G$2280,6)</f>
        <v>0.01</v>
      </c>
      <c r="U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W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7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4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</row>
    <row r="753" spans="1:27" x14ac:dyDescent="0.25">
      <c r="A753" s="86" t="s">
        <v>149</v>
      </c>
      <c r="B753" s="77"/>
      <c r="C753" s="77"/>
      <c r="D753" s="77"/>
    </row>
    <row r="754" spans="1:27" ht="12.75" customHeight="1" x14ac:dyDescent="0.2">
      <c r="A754" s="175" t="s">
        <v>48</v>
      </c>
      <c r="B754" s="186" t="s">
        <v>154</v>
      </c>
      <c r="C754" s="187"/>
      <c r="D754" s="187"/>
      <c r="E754" s="187"/>
      <c r="F754" s="187"/>
      <c r="G754" s="187"/>
      <c r="H754" s="187"/>
      <c r="I754" s="187"/>
      <c r="J754" s="187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8"/>
    </row>
    <row r="755" spans="1:27" ht="12.75" customHeight="1" x14ac:dyDescent="0.2">
      <c r="A755" s="176"/>
      <c r="B755" s="189"/>
      <c r="C755" s="190"/>
      <c r="D755" s="190"/>
      <c r="E755" s="190"/>
      <c r="F755" s="190"/>
      <c r="G755" s="190"/>
      <c r="H755" s="190"/>
      <c r="I755" s="190"/>
      <c r="J755" s="190"/>
      <c r="K755" s="190"/>
      <c r="L755" s="190"/>
      <c r="M755" s="190"/>
      <c r="N755" s="190"/>
      <c r="O755" s="190"/>
      <c r="P755" s="190"/>
      <c r="Q755" s="190"/>
      <c r="R755" s="190"/>
      <c r="S755" s="190"/>
      <c r="T755" s="190"/>
      <c r="U755" s="190"/>
      <c r="V755" s="190"/>
      <c r="W755" s="190"/>
      <c r="X755" s="190"/>
      <c r="Y755" s="191"/>
    </row>
    <row r="756" spans="1:27" s="110" customFormat="1" ht="12.75" customHeight="1" x14ac:dyDescent="0.2">
      <c r="A756" s="176"/>
      <c r="B756" s="222" t="s">
        <v>122</v>
      </c>
      <c r="C756" s="210" t="s">
        <v>123</v>
      </c>
      <c r="D756" s="210" t="s">
        <v>124</v>
      </c>
      <c r="E756" s="210" t="s">
        <v>125</v>
      </c>
      <c r="F756" s="210" t="s">
        <v>126</v>
      </c>
      <c r="G756" s="210" t="s">
        <v>127</v>
      </c>
      <c r="H756" s="210" t="s">
        <v>128</v>
      </c>
      <c r="I756" s="210" t="s">
        <v>129</v>
      </c>
      <c r="J756" s="210" t="s">
        <v>130</v>
      </c>
      <c r="K756" s="210" t="s">
        <v>131</v>
      </c>
      <c r="L756" s="210" t="s">
        <v>132</v>
      </c>
      <c r="M756" s="210" t="s">
        <v>133</v>
      </c>
      <c r="N756" s="220" t="s">
        <v>134</v>
      </c>
      <c r="O756" s="210" t="s">
        <v>135</v>
      </c>
      <c r="P756" s="210" t="s">
        <v>136</v>
      </c>
      <c r="Q756" s="210" t="s">
        <v>137</v>
      </c>
      <c r="R756" s="210" t="s">
        <v>138</v>
      </c>
      <c r="S756" s="210" t="s">
        <v>139</v>
      </c>
      <c r="T756" s="210" t="s">
        <v>140</v>
      </c>
      <c r="U756" s="210" t="s">
        <v>141</v>
      </c>
      <c r="V756" s="210" t="s">
        <v>142</v>
      </c>
      <c r="W756" s="210" t="s">
        <v>143</v>
      </c>
      <c r="X756" s="210" t="s">
        <v>144</v>
      </c>
      <c r="Y756" s="210" t="s">
        <v>145</v>
      </c>
    </row>
    <row r="757" spans="1:27" s="110" customFormat="1" ht="11.25" customHeight="1" x14ac:dyDescent="0.2">
      <c r="A757" s="177"/>
      <c r="B757" s="223"/>
      <c r="C757" s="211"/>
      <c r="D757" s="211"/>
      <c r="E757" s="211"/>
      <c r="F757" s="211"/>
      <c r="G757" s="211"/>
      <c r="H757" s="211"/>
      <c r="I757" s="211"/>
      <c r="J757" s="211"/>
      <c r="K757" s="211"/>
      <c r="L757" s="211"/>
      <c r="M757" s="211"/>
      <c r="N757" s="22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</row>
    <row r="758" spans="1:27" ht="15.75" customHeight="1" x14ac:dyDescent="0.2">
      <c r="A758" s="78">
        <f>A721</f>
        <v>42795</v>
      </c>
      <c r="B758" s="97">
        <f>VLOOKUP($A758+ROUND((COLUMN()-2)/24,5),АТС!$A$41:$F$736,5)+VLOOKUP($A758+ROUND((COLUMN()-2)/24,5),'Расчет сбытовых надбавок'!$B$2281:'Расчет сбытовых надбавок'!$G$3024,3)</f>
        <v>187.60000000000002</v>
      </c>
      <c r="C758" s="97">
        <f>VLOOKUP($A758+ROUND((COLUMN()-2)/24,5),АТС!$A$41:$F$736,5)+VLOOKUP($A758+ROUND((COLUMN()-2)/24,5),'Расчет сбытовых надбавок'!$B$2281:'Расчет сбытовых надбавок'!$G$3024,3)</f>
        <v>132.97</v>
      </c>
      <c r="D758" s="97">
        <f>VLOOKUP($A758+ROUND((COLUMN()-2)/24,5),АТС!$A$41:$F$736,5)+VLOOKUP($A758+ROUND((COLUMN()-2)/24,5),'Расчет сбытовых надбавок'!$B$2281:'Расчет сбытовых надбавок'!$G$3024,3)</f>
        <v>177.16</v>
      </c>
      <c r="E758" s="97">
        <f>VLOOKUP($A758+ROUND((COLUMN()-2)/24,5),АТС!$A$41:$F$736,5)+VLOOKUP($A758+ROUND((COLUMN()-2)/24,5),'Расчет сбытовых надбавок'!$B$2281:'Расчет сбытовых надбавок'!$G$3024,3)</f>
        <v>110.42</v>
      </c>
      <c r="F758" s="97">
        <f>VLOOKUP($A758+ROUND((COLUMN()-2)/24,5),АТС!$A$41:$F$736,5)+VLOOKUP($A758+ROUND((COLUMN()-2)/24,5),'Расчет сбытовых надбавок'!$B$2281:'Расчет сбытовых надбавок'!$G$3024,3)</f>
        <v>5.42</v>
      </c>
      <c r="G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H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I758" s="97">
        <f>VLOOKUP($A758+ROUND((COLUMN()-2)/24,5),АТС!$A$41:$F$736,5)+VLOOKUP($A758+ROUND((COLUMN()-2)/24,5),'Расчет сбытовых надбавок'!$B$2281:'Расчет сбытовых надбавок'!$G$3024,3)</f>
        <v>69.47</v>
      </c>
      <c r="J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K758" s="97">
        <f>VLOOKUP($A758+ROUND((COLUMN()-2)/24,5),АТС!$A$41:$F$736,5)+VLOOKUP($A758+ROUND((COLUMN()-2)/24,5),'Расчет сбытовых надбавок'!$B$2281:'Расчет сбытовых надбавок'!$G$3024,3)</f>
        <v>168.7</v>
      </c>
      <c r="L758" s="97">
        <f>VLOOKUP($A758+ROUND((COLUMN()-2)/24,5),АТС!$A$41:$F$736,5)+VLOOKUP($A758+ROUND((COLUMN()-2)/24,5),'Расчет сбытовых надбавок'!$B$2281:'Расчет сбытовых надбавок'!$G$3024,3)</f>
        <v>338.07</v>
      </c>
      <c r="M758" s="97">
        <f>VLOOKUP($A758+ROUND((COLUMN()-2)/24,5),АТС!$A$41:$F$736,5)+VLOOKUP($A758+ROUND((COLUMN()-2)/24,5),'Расчет сбытовых надбавок'!$B$2281:'Расчет сбытовых надбавок'!$G$3024,3)</f>
        <v>342.57</v>
      </c>
      <c r="N758" s="97">
        <f>VLOOKUP($A758+ROUND((COLUMN()-2)/24,5),АТС!$A$41:$F$736,5)+VLOOKUP($A758+ROUND((COLUMN()-2)/24,5),'Расчет сбытовых надбавок'!$B$2281:'Расчет сбытовых надбавок'!$G$3024,3)</f>
        <v>295.85000000000002</v>
      </c>
      <c r="O758" s="97">
        <f>VLOOKUP($A758+ROUND((COLUMN()-2)/24,5),АТС!$A$41:$F$736,5)+VLOOKUP($A758+ROUND((COLUMN()-2)/24,5),'Расчет сбытовых надбавок'!$B$2281:'Расчет сбытовых надбавок'!$G$3024,3)</f>
        <v>311.68</v>
      </c>
      <c r="P758" s="97">
        <f>VLOOKUP($A758+ROUND((COLUMN()-2)/24,5),АТС!$A$41:$F$736,5)+VLOOKUP($A758+ROUND((COLUMN()-2)/24,5),'Расчет сбытовых надбавок'!$B$2281:'Расчет сбытовых надбавок'!$G$3024,3)</f>
        <v>366.7</v>
      </c>
      <c r="Q758" s="97">
        <f>VLOOKUP($A758+ROUND((COLUMN()-2)/24,5),АТС!$A$41:$F$736,5)+VLOOKUP($A758+ROUND((COLUMN()-2)/24,5),'Расчет сбытовых надбавок'!$B$2281:'Расчет сбытовых надбавок'!$G$3024,3)</f>
        <v>357.1</v>
      </c>
      <c r="R758" s="97">
        <f>VLOOKUP($A758+ROUND((COLUMN()-2)/24,5),АТС!$A$41:$F$736,5)+VLOOKUP($A758+ROUND((COLUMN()-2)/24,5),'Расчет сбытовых надбавок'!$B$2281:'Расчет сбытовых надбавок'!$G$3024,3)</f>
        <v>463.02</v>
      </c>
      <c r="S758" s="97">
        <f>VLOOKUP($A758+ROUND((COLUMN()-2)/24,5),АТС!$A$41:$F$736,5)+VLOOKUP($A758+ROUND((COLUMN()-2)/24,5),'Расчет сбытовых надбавок'!$B$2281:'Расчет сбытовых надбавок'!$G$3024,3)</f>
        <v>211.1</v>
      </c>
      <c r="T758" s="97">
        <f>VLOOKUP($A758+ROUND((COLUMN()-2)/24,5),АТС!$A$41:$F$736,5)+VLOOKUP($A758+ROUND((COLUMN()-2)/24,5),'Расчет сбытовых надбавок'!$B$2281:'Расчет сбытовых надбавок'!$G$3024,3)</f>
        <v>0.08</v>
      </c>
      <c r="U758" s="97">
        <f>VLOOKUP($A758+ROUND((COLUMN()-2)/24,5),АТС!$A$41:$F$736,5)+VLOOKUP($A758+ROUND((COLUMN()-2)/24,5),'Расчет сбытовых надбавок'!$B$2281:'Расчет сбытовых надбавок'!$G$3024,3)</f>
        <v>394.53000000000003</v>
      </c>
      <c r="V758" s="97">
        <f>VLOOKUP($A758+ROUND((COLUMN()-2)/24,5),АТС!$A$41:$F$736,5)+VLOOKUP($A758+ROUND((COLUMN()-2)/24,5),'Расчет сбытовых надбавок'!$B$2281:'Расчет сбытовых надбавок'!$G$3024,3)</f>
        <v>342.45000000000005</v>
      </c>
      <c r="W758" s="97">
        <f>VLOOKUP($A758+ROUND((COLUMN()-2)/24,5),АТС!$A$41:$F$736,5)+VLOOKUP($A758+ROUND((COLUMN()-2)/24,5),'Расчет сбытовых надбавок'!$B$2281:'Расчет сбытовых надбавок'!$G$3024,3)</f>
        <v>848.9</v>
      </c>
      <c r="X758" s="97">
        <f>VLOOKUP($A758+ROUND((COLUMN()-2)/24,5),АТС!$A$41:$F$736,5)+VLOOKUP($A758+ROUND((COLUMN()-2)/24,5),'Расчет сбытовых надбавок'!$B$2281:'Расчет сбытовых надбавок'!$G$3024,3)</f>
        <v>353.6</v>
      </c>
      <c r="Y758" s="97">
        <f>VLOOKUP($A758+ROUND((COLUMN()-2)/24,5),АТС!$A$41:$F$736,5)+VLOOKUP($A758+ROUND((COLUMN()-2)/24,5),'Расчет сбытовых надбавок'!$B$2281:'Расчет сбытовых надбавок'!$G$3024,3)</f>
        <v>961.3</v>
      </c>
      <c r="AA758" s="79"/>
    </row>
    <row r="759" spans="1:27" x14ac:dyDescent="0.2">
      <c r="A759" s="78">
        <f>A758+1</f>
        <v>42796</v>
      </c>
      <c r="B759" s="97">
        <f>VLOOKUP($A759+ROUND((COLUMN()-2)/24,5),АТС!$A$41:$F$736,5)+VLOOKUP($A759+ROUND((COLUMN()-2)/24,5),'Расчет сбытовых надбавок'!$B$2281:'Расчет сбытовых надбавок'!$G$3024,3)</f>
        <v>199.42000000000002</v>
      </c>
      <c r="C759" s="97">
        <f>VLOOKUP($A759+ROUND((COLUMN()-2)/24,5),АТС!$A$41:$F$736,5)+VLOOKUP($A759+ROUND((COLUMN()-2)/24,5),'Расчет сбытовых надбавок'!$B$2281:'Расчет сбытовых надбавок'!$G$3024,3)</f>
        <v>458.23</v>
      </c>
      <c r="D759" s="97">
        <f>VLOOKUP($A759+ROUND((COLUMN()-2)/24,5),АТС!$A$41:$F$736,5)+VLOOKUP($A759+ROUND((COLUMN()-2)/24,5),'Расчет сбытовых надбавок'!$B$2281:'Расчет сбытовых надбавок'!$G$3024,3)</f>
        <v>325.42</v>
      </c>
      <c r="E759" s="97">
        <f>VLOOKUP($A759+ROUND((COLUMN()-2)/24,5),АТС!$A$41:$F$736,5)+VLOOKUP($A759+ROUND((COLUMN()-2)/24,5),'Расчет сбытовых надбавок'!$B$2281:'Расчет сбытовых надбавок'!$G$3024,3)</f>
        <v>297.85000000000002</v>
      </c>
      <c r="F759" s="97">
        <f>VLOOKUP($A759+ROUND((COLUMN()-2)/24,5),АТС!$A$41:$F$736,5)+VLOOKUP($A759+ROUND((COLUMN()-2)/24,5),'Расчет сбытовых надбавок'!$B$2281:'Расчет сбытовых надбавок'!$G$3024,3)</f>
        <v>76.28</v>
      </c>
      <c r="G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H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I759" s="97">
        <f>VLOOKUP($A759+ROUND((COLUMN()-2)/24,5),АТС!$A$41:$F$736,5)+VLOOKUP($A759+ROUND((COLUMN()-2)/24,5),'Расчет сбытовых надбавок'!$B$2281:'Расчет сбытовых надбавок'!$G$3024,3)</f>
        <v>148.26</v>
      </c>
      <c r="J759" s="97">
        <f>VLOOKUP($A759+ROUND((COLUMN()-2)/24,5),АТС!$A$41:$F$736,5)+VLOOKUP($A759+ROUND((COLUMN()-2)/24,5),'Расчет сбытовых надбавок'!$B$2281:'Расчет сбытовых надбавок'!$G$3024,3)</f>
        <v>194.01</v>
      </c>
      <c r="K759" s="97">
        <f>VLOOKUP($A759+ROUND((COLUMN()-2)/24,5),АТС!$A$41:$F$736,5)+VLOOKUP($A759+ROUND((COLUMN()-2)/24,5),'Расчет сбытовых надбавок'!$B$2281:'Расчет сбытовых надбавок'!$G$3024,3)</f>
        <v>254.34</v>
      </c>
      <c r="L759" s="97">
        <f>VLOOKUP($A759+ROUND((COLUMN()-2)/24,5),АТС!$A$41:$F$736,5)+VLOOKUP($A759+ROUND((COLUMN()-2)/24,5),'Расчет сбытовых надбавок'!$B$2281:'Расчет сбытовых надбавок'!$G$3024,3)</f>
        <v>281.90999999999997</v>
      </c>
      <c r="M759" s="97">
        <f>VLOOKUP($A759+ROUND((COLUMN()-2)/24,5),АТС!$A$41:$F$736,5)+VLOOKUP($A759+ROUND((COLUMN()-2)/24,5),'Расчет сбытовых надбавок'!$B$2281:'Расчет сбытовых надбавок'!$G$3024,3)</f>
        <v>349.49</v>
      </c>
      <c r="N759" s="97">
        <f>VLOOKUP($A759+ROUND((COLUMN()-2)/24,5),АТС!$A$41:$F$736,5)+VLOOKUP($A759+ROUND((COLUMN()-2)/24,5),'Расчет сбытовых надбавок'!$B$2281:'Расчет сбытовых надбавок'!$G$3024,3)</f>
        <v>295.95999999999998</v>
      </c>
      <c r="O759" s="97">
        <f>VLOOKUP($A759+ROUND((COLUMN()-2)/24,5),АТС!$A$41:$F$736,5)+VLOOKUP($A759+ROUND((COLUMN()-2)/24,5),'Расчет сбытовых надбавок'!$B$2281:'Расчет сбытовых надбавок'!$G$3024,3)</f>
        <v>357.72</v>
      </c>
      <c r="P759" s="97">
        <f>VLOOKUP($A759+ROUND((COLUMN()-2)/24,5),АТС!$A$41:$F$736,5)+VLOOKUP($A759+ROUND((COLUMN()-2)/24,5),'Расчет сбытовых надбавок'!$B$2281:'Расчет сбытовых надбавок'!$G$3024,3)</f>
        <v>354.43</v>
      </c>
      <c r="Q759" s="97">
        <f>VLOOKUP($A759+ROUND((COLUMN()-2)/24,5),АТС!$A$41:$F$736,5)+VLOOKUP($A759+ROUND((COLUMN()-2)/24,5),'Расчет сбытовых надбавок'!$B$2281:'Расчет сбытовых надбавок'!$G$3024,3)</f>
        <v>339.6</v>
      </c>
      <c r="R759" s="97">
        <f>VLOOKUP($A759+ROUND((COLUMN()-2)/24,5),АТС!$A$41:$F$736,5)+VLOOKUP($A759+ROUND((COLUMN()-2)/24,5),'Расчет сбытовых надбавок'!$B$2281:'Расчет сбытовых надбавок'!$G$3024,3)</f>
        <v>310.24</v>
      </c>
      <c r="S759" s="97">
        <f>VLOOKUP($A759+ROUND((COLUMN()-2)/24,5),АТС!$A$41:$F$736,5)+VLOOKUP($A759+ROUND((COLUMN()-2)/24,5),'Расчет сбытовых надбавок'!$B$2281:'Расчет сбытовых надбавок'!$G$3024,3)</f>
        <v>197.96999999999997</v>
      </c>
      <c r="T759" s="97">
        <f>VLOOKUP($A759+ROUND((COLUMN()-2)/24,5),АТС!$A$41:$F$736,5)+VLOOKUP($A759+ROUND((COLUMN()-2)/24,5),'Расчет сбытовых надбавок'!$B$2281:'Расчет сбытовых надбавок'!$G$3024,3)</f>
        <v>143.02000000000001</v>
      </c>
      <c r="U759" s="97">
        <f>VLOOKUP($A759+ROUND((COLUMN()-2)/24,5),АТС!$A$41:$F$736,5)+VLOOKUP($A759+ROUND((COLUMN()-2)/24,5),'Расчет сбытовых надбавок'!$B$2281:'Расчет сбытовых надбавок'!$G$3024,3)</f>
        <v>372.24</v>
      </c>
      <c r="V759" s="97">
        <f>VLOOKUP($A759+ROUND((COLUMN()-2)/24,5),АТС!$A$41:$F$736,5)+VLOOKUP($A759+ROUND((COLUMN()-2)/24,5),'Расчет сбытовых надбавок'!$B$2281:'Расчет сбытовых надбавок'!$G$3024,3)</f>
        <v>493.36</v>
      </c>
      <c r="W759" s="97">
        <f>VLOOKUP($A759+ROUND((COLUMN()-2)/24,5),АТС!$A$41:$F$736,5)+VLOOKUP($A759+ROUND((COLUMN()-2)/24,5),'Расчет сбытовых надбавок'!$B$2281:'Расчет сбытовых надбавок'!$G$3024,3)</f>
        <v>492.77</v>
      </c>
      <c r="X759" s="97">
        <f>VLOOKUP($A759+ROUND((COLUMN()-2)/24,5),АТС!$A$41:$F$736,5)+VLOOKUP($A759+ROUND((COLUMN()-2)/24,5),'Расчет сбытовых надбавок'!$B$2281:'Расчет сбытовых надбавок'!$G$3024,3)</f>
        <v>937.31000000000006</v>
      </c>
      <c r="Y759" s="97">
        <f>VLOOKUP($A759+ROUND((COLUMN()-2)/24,5),АТС!$A$41:$F$736,5)+VLOOKUP($A759+ROUND((COLUMN()-2)/24,5),'Расчет сбытовых надбавок'!$B$2281:'Расчет сбытовых надбавок'!$G$3024,3)</f>
        <v>1366.3200000000002</v>
      </c>
    </row>
    <row r="760" spans="1:27" x14ac:dyDescent="0.2">
      <c r="A760" s="78">
        <f t="shared" ref="A760:A788" si="23">A759+1</f>
        <v>42797</v>
      </c>
      <c r="B760" s="97">
        <f>VLOOKUP($A760+ROUND((COLUMN()-2)/24,5),АТС!$A$41:$F$736,5)+VLOOKUP($A760+ROUND((COLUMN()-2)/24,5),'Расчет сбытовых надбавок'!$B$2281:'Расчет сбытовых надбавок'!$G$3024,3)</f>
        <v>74.13</v>
      </c>
      <c r="C760" s="97">
        <f>VLOOKUP($A760+ROUND((COLUMN()-2)/24,5),АТС!$A$41:$F$736,5)+VLOOKUP($A760+ROUND((COLUMN()-2)/24,5),'Расчет сбытовых надбавок'!$B$2281:'Расчет сбытовых надбавок'!$G$3024,3)</f>
        <v>340.61</v>
      </c>
      <c r="D760" s="97">
        <f>VLOOKUP($A760+ROUND((COLUMN()-2)/24,5),АТС!$A$41:$F$736,5)+VLOOKUP($A760+ROUND((COLUMN()-2)/24,5),'Расчет сбытовых надбавок'!$B$2281:'Расчет сбытовых надбавок'!$G$3024,3)</f>
        <v>210.25</v>
      </c>
      <c r="E760" s="97">
        <f>VLOOKUP($A760+ROUND((COLUMN()-2)/24,5),АТС!$A$41:$F$736,5)+VLOOKUP($A760+ROUND((COLUMN()-2)/24,5),'Расчет сбытовых надбавок'!$B$2281:'Расчет сбытовых надбавок'!$G$3024,3)</f>
        <v>9.7899999999999991</v>
      </c>
      <c r="F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G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H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I760" s="97">
        <f>VLOOKUP($A760+ROUND((COLUMN()-2)/24,5),АТС!$A$41:$F$736,5)+VLOOKUP($A760+ROUND((COLUMN()-2)/24,5),'Расчет сбытовых надбавок'!$B$2281:'Расчет сбытовых надбавок'!$G$3024,3)</f>
        <v>139.16</v>
      </c>
      <c r="J760" s="97">
        <f>VLOOKUP($A760+ROUND((COLUMN()-2)/24,5),АТС!$A$41:$F$736,5)+VLOOKUP($A760+ROUND((COLUMN()-2)/24,5),'Расчет сбытовых надбавок'!$B$2281:'Расчет сбытовых надбавок'!$G$3024,3)</f>
        <v>36.71</v>
      </c>
      <c r="K760" s="97">
        <f>VLOOKUP($A760+ROUND((COLUMN()-2)/24,5),АТС!$A$41:$F$736,5)+VLOOKUP($A760+ROUND((COLUMN()-2)/24,5),'Расчет сбытовых надбавок'!$B$2281:'Расчет сбытовых надбавок'!$G$3024,3)</f>
        <v>122.74</v>
      </c>
      <c r="L760" s="97">
        <f>VLOOKUP($A760+ROUND((COLUMN()-2)/24,5),АТС!$A$41:$F$736,5)+VLOOKUP($A760+ROUND((COLUMN()-2)/24,5),'Расчет сбытовых надбавок'!$B$2281:'Расчет сбытовых надбавок'!$G$3024,3)</f>
        <v>155.55000000000001</v>
      </c>
      <c r="M760" s="97">
        <f>VLOOKUP($A760+ROUND((COLUMN()-2)/24,5),АТС!$A$41:$F$736,5)+VLOOKUP($A760+ROUND((COLUMN()-2)/24,5),'Расчет сбытовых надбавок'!$B$2281:'Расчет сбытовых надбавок'!$G$3024,3)</f>
        <v>160.84</v>
      </c>
      <c r="N760" s="97">
        <f>VLOOKUP($A760+ROUND((COLUMN()-2)/24,5),АТС!$A$41:$F$736,5)+VLOOKUP($A760+ROUND((COLUMN()-2)/24,5),'Расчет сбытовых надбавок'!$B$2281:'Расчет сбытовых надбавок'!$G$3024,3)</f>
        <v>243.1</v>
      </c>
      <c r="O760" s="97">
        <f>VLOOKUP($A760+ROUND((COLUMN()-2)/24,5),АТС!$A$41:$F$736,5)+VLOOKUP($A760+ROUND((COLUMN()-2)/24,5),'Расчет сбытовых надбавок'!$B$2281:'Расчет сбытовых надбавок'!$G$3024,3)</f>
        <v>202.05</v>
      </c>
      <c r="P760" s="97">
        <f>VLOOKUP($A760+ROUND((COLUMN()-2)/24,5),АТС!$A$41:$F$736,5)+VLOOKUP($A760+ROUND((COLUMN()-2)/24,5),'Расчет сбытовых надбавок'!$B$2281:'Расчет сбытовых надбавок'!$G$3024,3)</f>
        <v>258.52999999999997</v>
      </c>
      <c r="Q760" s="97">
        <f>VLOOKUP($A760+ROUND((COLUMN()-2)/24,5),АТС!$A$41:$F$736,5)+VLOOKUP($A760+ROUND((COLUMN()-2)/24,5),'Расчет сбытовых надбавок'!$B$2281:'Расчет сбытовых надбавок'!$G$3024,3)</f>
        <v>238.32</v>
      </c>
      <c r="R760" s="97">
        <f>VLOOKUP($A760+ROUND((COLUMN()-2)/24,5),АТС!$A$41:$F$736,5)+VLOOKUP($A760+ROUND((COLUMN()-2)/24,5),'Расчет сбытовых надбавок'!$B$2281:'Расчет сбытовых надбавок'!$G$3024,3)</f>
        <v>185.73000000000002</v>
      </c>
      <c r="S760" s="97">
        <f>VLOOKUP($A760+ROUND((COLUMN()-2)/24,5),АТС!$A$41:$F$736,5)+VLOOKUP($A760+ROUND((COLUMN()-2)/24,5),'Расчет сбытовых надбавок'!$B$2281:'Расчет сбытовых надбавок'!$G$3024,3)</f>
        <v>106.50999999999999</v>
      </c>
      <c r="T760" s="97">
        <f>VLOOKUP($A760+ROUND((COLUMN()-2)/24,5),АТС!$A$41:$F$736,5)+VLOOKUP($A760+ROUND((COLUMN()-2)/24,5),'Расчет сбытовых надбавок'!$B$2281:'Расчет сбытовых надбавок'!$G$3024,3)</f>
        <v>33.700000000000003</v>
      </c>
      <c r="U760" s="97">
        <f>VLOOKUP($A760+ROUND((COLUMN()-2)/24,5),АТС!$A$41:$F$736,5)+VLOOKUP($A760+ROUND((COLUMN()-2)/24,5),'Расчет сбытовых надбавок'!$B$2281:'Расчет сбытовых надбавок'!$G$3024,3)</f>
        <v>293.66000000000003</v>
      </c>
      <c r="V760" s="97">
        <f>VLOOKUP($A760+ROUND((COLUMN()-2)/24,5),АТС!$A$41:$F$736,5)+VLOOKUP($A760+ROUND((COLUMN()-2)/24,5),'Расчет сбытовых надбавок'!$B$2281:'Расчет сбытовых надбавок'!$G$3024,3)</f>
        <v>234.25</v>
      </c>
      <c r="W760" s="97">
        <f>VLOOKUP($A760+ROUND((COLUMN()-2)/24,5),АТС!$A$41:$F$736,5)+VLOOKUP($A760+ROUND((COLUMN()-2)/24,5),'Расчет сбытовых надбавок'!$B$2281:'Расчет сбытовых надбавок'!$G$3024,3)</f>
        <v>339.53999999999996</v>
      </c>
      <c r="X760" s="97">
        <f>VLOOKUP($A760+ROUND((COLUMN()-2)/24,5),АТС!$A$41:$F$736,5)+VLOOKUP($A760+ROUND((COLUMN()-2)/24,5),'Расчет сбытовых надбавок'!$B$2281:'Расчет сбытовых надбавок'!$G$3024,3)</f>
        <v>549.61</v>
      </c>
      <c r="Y760" s="97">
        <f>VLOOKUP($A760+ROUND((COLUMN()-2)/24,5),АТС!$A$41:$F$736,5)+VLOOKUP($A760+ROUND((COLUMN()-2)/24,5),'Расчет сбытовых надбавок'!$B$2281:'Расчет сбытовых надбавок'!$G$3024,3)</f>
        <v>605.78</v>
      </c>
    </row>
    <row r="761" spans="1:27" x14ac:dyDescent="0.2">
      <c r="A761" s="78">
        <f t="shared" si="23"/>
        <v>42798</v>
      </c>
      <c r="B761" s="97">
        <f>VLOOKUP($A761+ROUND((COLUMN()-2)/24,5),АТС!$A$41:$F$736,5)+VLOOKUP($A761+ROUND((COLUMN()-2)/24,5),'Расчет сбытовых надбавок'!$B$2281:'Расчет сбытовых надбавок'!$G$3024,3)</f>
        <v>377.6</v>
      </c>
      <c r="C761" s="97">
        <f>VLOOKUP($A761+ROUND((COLUMN()-2)/24,5),АТС!$A$41:$F$736,5)+VLOOKUP($A761+ROUND((COLUMN()-2)/24,5),'Расчет сбытовых надбавок'!$B$2281:'Расчет сбытовых надбавок'!$G$3024,3)</f>
        <v>390.11</v>
      </c>
      <c r="D761" s="97">
        <f>VLOOKUP($A761+ROUND((COLUMN()-2)/24,5),АТС!$A$41:$F$736,5)+VLOOKUP($A761+ROUND((COLUMN()-2)/24,5),'Расчет сбытовых надбавок'!$B$2281:'Расчет сбытовых надбавок'!$G$3024,3)</f>
        <v>33.51</v>
      </c>
      <c r="E761" s="97">
        <f>VLOOKUP($A761+ROUND((COLUMN()-2)/24,5),АТС!$A$41:$F$736,5)+VLOOKUP($A761+ROUND((COLUMN()-2)/24,5),'Расчет сбытовых надбавок'!$B$2281:'Расчет сбытовых надбавок'!$G$3024,3)</f>
        <v>300.13</v>
      </c>
      <c r="F761" s="97">
        <f>VLOOKUP($A761+ROUND((COLUMN()-2)/24,5),АТС!$A$41:$F$736,5)+VLOOKUP($A761+ROUND((COLUMN()-2)/24,5),'Расчет сбытовых надбавок'!$B$2281:'Расчет сбытовых надбавок'!$G$3024,3)</f>
        <v>50.27</v>
      </c>
      <c r="G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H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I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J761" s="97">
        <f>VLOOKUP($A761+ROUND((COLUMN()-2)/24,5),АТС!$A$41:$F$736,5)+VLOOKUP($A761+ROUND((COLUMN()-2)/24,5),'Расчет сбытовых надбавок'!$B$2281:'Расчет сбытовых надбавок'!$G$3024,3)</f>
        <v>96.990000000000009</v>
      </c>
      <c r="K761" s="97">
        <f>VLOOKUP($A761+ROUND((COLUMN()-2)/24,5),АТС!$A$41:$F$736,5)+VLOOKUP($A761+ROUND((COLUMN()-2)/24,5),'Расчет сбытовых надбавок'!$B$2281:'Расчет сбытовых надбавок'!$G$3024,3)</f>
        <v>63</v>
      </c>
      <c r="L761" s="97">
        <f>VLOOKUP($A761+ROUND((COLUMN()-2)/24,5),АТС!$A$41:$F$736,5)+VLOOKUP($A761+ROUND((COLUMN()-2)/24,5),'Расчет сбытовых надбавок'!$B$2281:'Расчет сбытовых надбавок'!$G$3024,3)</f>
        <v>225.76999999999998</v>
      </c>
      <c r="M761" s="97">
        <f>VLOOKUP($A761+ROUND((COLUMN()-2)/24,5),АТС!$A$41:$F$736,5)+VLOOKUP($A761+ROUND((COLUMN()-2)/24,5),'Расчет сбытовых надбавок'!$B$2281:'Расчет сбытовых надбавок'!$G$3024,3)</f>
        <v>178.87</v>
      </c>
      <c r="N761" s="97">
        <f>VLOOKUP($A761+ROUND((COLUMN()-2)/24,5),АТС!$A$41:$F$736,5)+VLOOKUP($A761+ROUND((COLUMN()-2)/24,5),'Расчет сбытовых надбавок'!$B$2281:'Расчет сбытовых надбавок'!$G$3024,3)</f>
        <v>227.85000000000002</v>
      </c>
      <c r="O761" s="97">
        <f>VLOOKUP($A761+ROUND((COLUMN()-2)/24,5),АТС!$A$41:$F$736,5)+VLOOKUP($A761+ROUND((COLUMN()-2)/24,5),'Расчет сбытовых надбавок'!$B$2281:'Расчет сбытовых надбавок'!$G$3024,3)</f>
        <v>256.92</v>
      </c>
      <c r="P761" s="97">
        <f>VLOOKUP($A761+ROUND((COLUMN()-2)/24,5),АТС!$A$41:$F$736,5)+VLOOKUP($A761+ROUND((COLUMN()-2)/24,5),'Расчет сбытовых надбавок'!$B$2281:'Расчет сбытовых надбавок'!$G$3024,3)</f>
        <v>319.08</v>
      </c>
      <c r="Q761" s="97">
        <f>VLOOKUP($A761+ROUND((COLUMN()-2)/24,5),АТС!$A$41:$F$736,5)+VLOOKUP($A761+ROUND((COLUMN()-2)/24,5),'Расчет сбытовых надбавок'!$B$2281:'Расчет сбытовых надбавок'!$G$3024,3)</f>
        <v>313.77999999999997</v>
      </c>
      <c r="R761" s="97">
        <f>VLOOKUP($A761+ROUND((COLUMN()-2)/24,5),АТС!$A$41:$F$736,5)+VLOOKUP($A761+ROUND((COLUMN()-2)/24,5),'Расчет сбытовых надбавок'!$B$2281:'Расчет сбытовых надбавок'!$G$3024,3)</f>
        <v>284.85000000000002</v>
      </c>
      <c r="S761" s="97">
        <f>VLOOKUP($A761+ROUND((COLUMN()-2)/24,5),АТС!$A$41:$F$736,5)+VLOOKUP($A761+ROUND((COLUMN()-2)/24,5),'Расчет сбытовых надбавок'!$B$2281:'Расчет сбытовых надбавок'!$G$3024,3)</f>
        <v>331.44</v>
      </c>
      <c r="T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U761" s="97">
        <f>VLOOKUP($A761+ROUND((COLUMN()-2)/24,5),АТС!$A$41:$F$736,5)+VLOOKUP($A761+ROUND((COLUMN()-2)/24,5),'Расчет сбытовых надбавок'!$B$2281:'Расчет сбытовых надбавок'!$G$3024,3)</f>
        <v>567.06999999999994</v>
      </c>
      <c r="V761" s="97">
        <f>VLOOKUP($A761+ROUND((COLUMN()-2)/24,5),АТС!$A$41:$F$736,5)+VLOOKUP($A761+ROUND((COLUMN()-2)/24,5),'Расчет сбытовых надбавок'!$B$2281:'Расчет сбытовых надбавок'!$G$3024,3)</f>
        <v>541.73</v>
      </c>
      <c r="W761" s="97">
        <f>VLOOKUP($A761+ROUND((COLUMN()-2)/24,5),АТС!$A$41:$F$736,5)+VLOOKUP($A761+ROUND((COLUMN()-2)/24,5),'Расчет сбытовых надбавок'!$B$2281:'Расчет сбытовых надбавок'!$G$3024,3)</f>
        <v>526.28</v>
      </c>
      <c r="X761" s="97">
        <f>VLOOKUP($A761+ROUND((COLUMN()-2)/24,5),АТС!$A$41:$F$736,5)+VLOOKUP($A761+ROUND((COLUMN()-2)/24,5),'Расчет сбытовых надбавок'!$B$2281:'Расчет сбытовых надбавок'!$G$3024,3)</f>
        <v>373.46000000000004</v>
      </c>
      <c r="Y761" s="97">
        <f>VLOOKUP($A761+ROUND((COLUMN()-2)/24,5),АТС!$A$41:$F$736,5)+VLOOKUP($A761+ROUND((COLUMN()-2)/24,5),'Расчет сбытовых надбавок'!$B$2281:'Расчет сбытовых надбавок'!$G$3024,3)</f>
        <v>97.67</v>
      </c>
    </row>
    <row r="762" spans="1:27" x14ac:dyDescent="0.2">
      <c r="A762" s="78">
        <f t="shared" si="23"/>
        <v>42799</v>
      </c>
      <c r="B762" s="97">
        <f>VLOOKUP($A762+ROUND((COLUMN()-2)/24,5),АТС!$A$41:$F$736,5)+VLOOKUP($A762+ROUND((COLUMN()-2)/24,5),'Расчет сбытовых надбавок'!$B$2281:'Расчет сбытовых надбавок'!$G$3024,3)</f>
        <v>31.53</v>
      </c>
      <c r="C762" s="97">
        <f>VLOOKUP($A762+ROUND((COLUMN()-2)/24,5),АТС!$A$41:$F$736,5)+VLOOKUP($A762+ROUND((COLUMN()-2)/24,5),'Расчет сбытовых надбавок'!$B$2281:'Расчет сбытовых надбавок'!$G$3024,3)</f>
        <v>363.59</v>
      </c>
      <c r="D762" s="97">
        <f>VLOOKUP($A762+ROUND((COLUMN()-2)/24,5),АТС!$A$41:$F$736,5)+VLOOKUP($A762+ROUND((COLUMN()-2)/24,5),'Расчет сбытовых надбавок'!$B$2281:'Расчет сбытовых надбавок'!$G$3024,3)</f>
        <v>5.76</v>
      </c>
      <c r="E762" s="97">
        <f>VLOOKUP($A762+ROUND((COLUMN()-2)/24,5),АТС!$A$41:$F$736,5)+VLOOKUP($A762+ROUND((COLUMN()-2)/24,5),'Расчет сбытовых надбавок'!$B$2281:'Расчет сбытовых надбавок'!$G$3024,3)</f>
        <v>96.66</v>
      </c>
      <c r="F762" s="97">
        <f>VLOOKUP($A762+ROUND((COLUMN()-2)/24,5),АТС!$A$41:$F$736,5)+VLOOKUP($A762+ROUND((COLUMN()-2)/24,5),'Расчет сбытовых надбавок'!$B$2281:'Расчет сбытовых надбавок'!$G$3024,3)</f>
        <v>62.489999999999995</v>
      </c>
      <c r="G762" s="97">
        <f>VLOOKUP($A762+ROUND((COLUMN()-2)/24,5),АТС!$A$41:$F$736,5)+VLOOKUP($A762+ROUND((COLUMN()-2)/24,5),'Расчет сбытовых надбавок'!$B$2281:'Расчет сбытовых надбавок'!$G$3024,3)</f>
        <v>81.59</v>
      </c>
      <c r="H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I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J762" s="97">
        <f>VLOOKUP($A762+ROUND((COLUMN()-2)/24,5),АТС!$A$41:$F$736,5)+VLOOKUP($A762+ROUND((COLUMN()-2)/24,5),'Расчет сбытовых надбавок'!$B$2281:'Расчет сбытовых надбавок'!$G$3024,3)</f>
        <v>273.91000000000003</v>
      </c>
      <c r="K762" s="97">
        <f>VLOOKUP($A762+ROUND((COLUMN()-2)/24,5),АТС!$A$41:$F$736,5)+VLOOKUP($A762+ROUND((COLUMN()-2)/24,5),'Расчет сбытовых надбавок'!$B$2281:'Расчет сбытовых надбавок'!$G$3024,3)</f>
        <v>276.5</v>
      </c>
      <c r="L762" s="97">
        <f>VLOOKUP($A762+ROUND((COLUMN()-2)/24,5),АТС!$A$41:$F$736,5)+VLOOKUP($A762+ROUND((COLUMN()-2)/24,5),'Расчет сбытовых надбавок'!$B$2281:'Расчет сбытовых надбавок'!$G$3024,3)</f>
        <v>351.45</v>
      </c>
      <c r="M762" s="97">
        <f>VLOOKUP($A762+ROUND((COLUMN()-2)/24,5),АТС!$A$41:$F$736,5)+VLOOKUP($A762+ROUND((COLUMN()-2)/24,5),'Расчет сбытовых надбавок'!$B$2281:'Расчет сбытовых надбавок'!$G$3024,3)</f>
        <v>364.43</v>
      </c>
      <c r="N762" s="97">
        <f>VLOOKUP($A762+ROUND((COLUMN()-2)/24,5),АТС!$A$41:$F$736,5)+VLOOKUP($A762+ROUND((COLUMN()-2)/24,5),'Расчет сбытовых надбавок'!$B$2281:'Расчет сбытовых надбавок'!$G$3024,3)</f>
        <v>489.78</v>
      </c>
      <c r="O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P762" s="97">
        <f>VLOOKUP($A762+ROUND((COLUMN()-2)/24,5),АТС!$A$41:$F$736,5)+VLOOKUP($A762+ROUND((COLUMN()-2)/24,5),'Расчет сбытовых надбавок'!$B$2281:'Расчет сбытовых надбавок'!$G$3024,3)</f>
        <v>271.13</v>
      </c>
      <c r="Q762" s="97">
        <f>VLOOKUP($A762+ROUND((COLUMN()-2)/24,5),АТС!$A$41:$F$736,5)+VLOOKUP($A762+ROUND((COLUMN()-2)/24,5),'Расчет сбытовых надбавок'!$B$2281:'Расчет сбытовых надбавок'!$G$3024,3)</f>
        <v>54.14</v>
      </c>
      <c r="R762" s="97">
        <f>VLOOKUP($A762+ROUND((COLUMN()-2)/24,5),АТС!$A$41:$F$736,5)+VLOOKUP($A762+ROUND((COLUMN()-2)/24,5),'Расчет сбытовых надбавок'!$B$2281:'Расчет сбытовых надбавок'!$G$3024,3)</f>
        <v>293.70999999999998</v>
      </c>
      <c r="S762" s="97">
        <f>VLOOKUP($A762+ROUND((COLUMN()-2)/24,5),АТС!$A$41:$F$736,5)+VLOOKUP($A762+ROUND((COLUMN()-2)/24,5),'Расчет сбытовых надбавок'!$B$2281:'Расчет сбытовых надбавок'!$G$3024,3)</f>
        <v>85.11</v>
      </c>
      <c r="T762" s="97">
        <f>VLOOKUP($A762+ROUND((COLUMN()-2)/24,5),АТС!$A$41:$F$736,5)+VLOOKUP($A762+ROUND((COLUMN()-2)/24,5),'Расчет сбытовых надбавок'!$B$2281:'Расчет сбытовых надбавок'!$G$3024,3)</f>
        <v>12.69</v>
      </c>
      <c r="U762" s="97">
        <f>VLOOKUP($A762+ROUND((COLUMN()-2)/24,5),АТС!$A$41:$F$736,5)+VLOOKUP($A762+ROUND((COLUMN()-2)/24,5),'Расчет сбытовых надбавок'!$B$2281:'Расчет сбытовых надбавок'!$G$3024,3)</f>
        <v>110.94</v>
      </c>
      <c r="V762" s="97">
        <f>VLOOKUP($A762+ROUND((COLUMN()-2)/24,5),АТС!$A$41:$F$736,5)+VLOOKUP($A762+ROUND((COLUMN()-2)/24,5),'Расчет сбытовых надбавок'!$B$2281:'Расчет сбытовых надбавок'!$G$3024,3)</f>
        <v>194.54</v>
      </c>
      <c r="W762" s="97">
        <f>VLOOKUP($A762+ROUND((COLUMN()-2)/24,5),АТС!$A$41:$F$736,5)+VLOOKUP($A762+ROUND((COLUMN()-2)/24,5),'Расчет сбытовых надбавок'!$B$2281:'Расчет сбытовых надбавок'!$G$3024,3)</f>
        <v>378.77</v>
      </c>
      <c r="X762" s="97">
        <f>VLOOKUP($A762+ROUND((COLUMN()-2)/24,5),АТС!$A$41:$F$736,5)+VLOOKUP($A762+ROUND((COLUMN()-2)/24,5),'Расчет сбытовых надбавок'!$B$2281:'Расчет сбытовых надбавок'!$G$3024,3)</f>
        <v>293.3</v>
      </c>
      <c r="Y762" s="97">
        <f>VLOOKUP($A762+ROUND((COLUMN()-2)/24,5),АТС!$A$41:$F$736,5)+VLOOKUP($A762+ROUND((COLUMN()-2)/24,5),'Расчет сбытовых надбавок'!$B$2281:'Расчет сбытовых надбавок'!$G$3024,3)</f>
        <v>38.659999999999997</v>
      </c>
    </row>
    <row r="763" spans="1:27" x14ac:dyDescent="0.2">
      <c r="A763" s="78">
        <f t="shared" si="23"/>
        <v>42800</v>
      </c>
      <c r="B763" s="97">
        <f>VLOOKUP($A763+ROUND((COLUMN()-2)/24,5),АТС!$A$41:$F$736,5)+VLOOKUP($A763+ROUND((COLUMN()-2)/24,5),'Расчет сбытовых надбавок'!$B$2281:'Расчет сбытовых надбавок'!$G$3024,3)</f>
        <v>262.46999999999997</v>
      </c>
      <c r="C763" s="97">
        <f>VLOOKUP($A763+ROUND((COLUMN()-2)/24,5),АТС!$A$41:$F$736,5)+VLOOKUP($A763+ROUND((COLUMN()-2)/24,5),'Расчет сбытовых надбавок'!$B$2281:'Расчет сбытовых надбавок'!$G$3024,3)</f>
        <v>414.12</v>
      </c>
      <c r="D763" s="97">
        <f>VLOOKUP($A763+ROUND((COLUMN()-2)/24,5),АТС!$A$41:$F$736,5)+VLOOKUP($A763+ROUND((COLUMN()-2)/24,5),'Расчет сбытовых надбавок'!$B$2281:'Расчет сбытовых надбавок'!$G$3024,3)</f>
        <v>50.22</v>
      </c>
      <c r="E763" s="97">
        <f>VLOOKUP($A763+ROUND((COLUMN()-2)/24,5),АТС!$A$41:$F$736,5)+VLOOKUP($A763+ROUND((COLUMN()-2)/24,5),'Расчет сбытовых надбавок'!$B$2281:'Расчет сбытовых надбавок'!$G$3024,3)</f>
        <v>44.37</v>
      </c>
      <c r="F763" s="97">
        <f>VLOOKUP($A763+ROUND((COLUMN()-2)/24,5),АТС!$A$41:$F$736,5)+VLOOKUP($A763+ROUND((COLUMN()-2)/24,5),'Расчет сбытовых надбавок'!$B$2281:'Расчет сбытовых надбавок'!$G$3024,3)</f>
        <v>688.57</v>
      </c>
      <c r="G763" s="97">
        <f>VLOOKUP($A763+ROUND((COLUMN()-2)/24,5),АТС!$A$41:$F$736,5)+VLOOKUP($A763+ROUND((COLUMN()-2)/24,5),'Расчет сбытовых надбавок'!$B$2281:'Расчет сбытовых надбавок'!$G$3024,3)</f>
        <v>538.79</v>
      </c>
      <c r="H763" s="97">
        <f>VLOOKUP($A763+ROUND((COLUMN()-2)/24,5),АТС!$A$41:$F$736,5)+VLOOKUP($A763+ROUND((COLUMN()-2)/24,5),'Расчет сбытовых надбавок'!$B$2281:'Расчет сбытовых надбавок'!$G$3024,3)</f>
        <v>33.57</v>
      </c>
      <c r="I763" s="97">
        <f>VLOOKUP($A763+ROUND((COLUMN()-2)/24,5),АТС!$A$41:$F$736,5)+VLOOKUP($A763+ROUND((COLUMN()-2)/24,5),'Расчет сбытовых надбавок'!$B$2281:'Расчет сбытовых надбавок'!$G$3024,3)</f>
        <v>363.59999999999997</v>
      </c>
      <c r="J763" s="97">
        <f>VLOOKUP($A763+ROUND((COLUMN()-2)/24,5),АТС!$A$41:$F$736,5)+VLOOKUP($A763+ROUND((COLUMN()-2)/24,5),'Расчет сбытовых надбавок'!$B$2281:'Расчет сбытовых надбавок'!$G$3024,3)</f>
        <v>224.58</v>
      </c>
      <c r="K763" s="97">
        <f>VLOOKUP($A763+ROUND((COLUMN()-2)/24,5),АТС!$A$41:$F$736,5)+VLOOKUP($A763+ROUND((COLUMN()-2)/24,5),'Расчет сбытовых надбавок'!$B$2281:'Расчет сбытовых надбавок'!$G$3024,3)</f>
        <v>344.06</v>
      </c>
      <c r="L763" s="97">
        <f>VLOOKUP($A763+ROUND((COLUMN()-2)/24,5),АТС!$A$41:$F$736,5)+VLOOKUP($A763+ROUND((COLUMN()-2)/24,5),'Расчет сбытовых надбавок'!$B$2281:'Расчет сбытовых надбавок'!$G$3024,3)</f>
        <v>251.79999999999998</v>
      </c>
      <c r="M763" s="97">
        <f>VLOOKUP($A763+ROUND((COLUMN()-2)/24,5),АТС!$A$41:$F$736,5)+VLOOKUP($A763+ROUND((COLUMN()-2)/24,5),'Расчет сбытовых надбавок'!$B$2281:'Расчет сбытовых надбавок'!$G$3024,3)</f>
        <v>38.76</v>
      </c>
      <c r="N763" s="97">
        <f>VLOOKUP($A763+ROUND((COLUMN()-2)/24,5),АТС!$A$41:$F$736,5)+VLOOKUP($A763+ROUND((COLUMN()-2)/24,5),'Расчет сбытовых надбавок'!$B$2281:'Расчет сбытовых надбавок'!$G$3024,3)</f>
        <v>45.54</v>
      </c>
      <c r="O763" s="97">
        <f>VLOOKUP($A763+ROUND((COLUMN()-2)/24,5),АТС!$A$41:$F$736,5)+VLOOKUP($A763+ROUND((COLUMN()-2)/24,5),'Расчет сбытовых надбавок'!$B$2281:'Расчет сбытовых надбавок'!$G$3024,3)</f>
        <v>421.4</v>
      </c>
      <c r="P763" s="97">
        <f>VLOOKUP($A763+ROUND((COLUMN()-2)/24,5),АТС!$A$41:$F$736,5)+VLOOKUP($A763+ROUND((COLUMN()-2)/24,5),'Расчет сбытовых надбавок'!$B$2281:'Расчет сбытовых надбавок'!$G$3024,3)</f>
        <v>536.34</v>
      </c>
      <c r="Q763" s="97">
        <f>VLOOKUP($A763+ROUND((COLUMN()-2)/24,5),АТС!$A$41:$F$736,5)+VLOOKUP($A763+ROUND((COLUMN()-2)/24,5),'Расчет сбытовых надбавок'!$B$2281:'Расчет сбытовых надбавок'!$G$3024,3)</f>
        <v>420.81</v>
      </c>
      <c r="R763" s="97">
        <f>VLOOKUP($A763+ROUND((COLUMN()-2)/24,5),АТС!$A$41:$F$736,5)+VLOOKUP($A763+ROUND((COLUMN()-2)/24,5),'Расчет сбытовых надбавок'!$B$2281:'Расчет сбытовых надбавок'!$G$3024,3)</f>
        <v>384.27</v>
      </c>
      <c r="S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T763" s="97">
        <f>VLOOKUP($A763+ROUND((COLUMN()-2)/24,5),АТС!$A$41:$F$736,5)+VLOOKUP($A763+ROUND((COLUMN()-2)/24,5),'Расчет сбытовых надбавок'!$B$2281:'Расчет сбытовых надбавок'!$G$3024,3)</f>
        <v>193.54</v>
      </c>
      <c r="U763" s="97">
        <f>VLOOKUP($A763+ROUND((COLUMN()-2)/24,5),АТС!$A$41:$F$736,5)+VLOOKUP($A763+ROUND((COLUMN()-2)/24,5),'Расчет сбытовых надбавок'!$B$2281:'Расчет сбытовых надбавок'!$G$3024,3)</f>
        <v>572.93999999999994</v>
      </c>
      <c r="V763" s="97">
        <f>VLOOKUP($A763+ROUND((COLUMN()-2)/24,5),АТС!$A$41:$F$736,5)+VLOOKUP($A763+ROUND((COLUMN()-2)/24,5),'Расчет сбытовых надбавок'!$B$2281:'Расчет сбытовых надбавок'!$G$3024,3)</f>
        <v>536.64</v>
      </c>
      <c r="W763" s="97">
        <f>VLOOKUP($A763+ROUND((COLUMN()-2)/24,5),АТС!$A$41:$F$736,5)+VLOOKUP($A763+ROUND((COLUMN()-2)/24,5),'Расчет сбытовых надбавок'!$B$2281:'Расчет сбытовых надбавок'!$G$3024,3)</f>
        <v>490.56</v>
      </c>
      <c r="X763" s="97">
        <f>VLOOKUP($A763+ROUND((COLUMN()-2)/24,5),АТС!$A$41:$F$736,5)+VLOOKUP($A763+ROUND((COLUMN()-2)/24,5),'Расчет сбытовых надбавок'!$B$2281:'Расчет сбытовых надбавок'!$G$3024,3)</f>
        <v>1000.09</v>
      </c>
      <c r="Y763" s="97">
        <f>VLOOKUP($A763+ROUND((COLUMN()-2)/24,5),АТС!$A$41:$F$736,5)+VLOOKUP($A763+ROUND((COLUMN()-2)/24,5),'Расчет сбытовых надбавок'!$B$2281:'Расчет сбытовых надбавок'!$G$3024,3)</f>
        <v>63.269999999999996</v>
      </c>
    </row>
    <row r="764" spans="1:27" x14ac:dyDescent="0.2">
      <c r="A764" s="78">
        <f t="shared" si="23"/>
        <v>42801</v>
      </c>
      <c r="B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C764" s="97">
        <f>VLOOKUP($A764+ROUND((COLUMN()-2)/24,5),АТС!$A$41:$F$736,5)+VLOOKUP($A764+ROUND((COLUMN()-2)/24,5),'Расчет сбытовых надбавок'!$B$2281:'Расчет сбытовых надбавок'!$G$3024,3)</f>
        <v>743.2</v>
      </c>
      <c r="D764" s="97">
        <f>VLOOKUP($A764+ROUND((COLUMN()-2)/24,5),АТС!$A$41:$F$736,5)+VLOOKUP($A764+ROUND((COLUMN()-2)/24,5),'Расчет сбытовых надбавок'!$B$2281:'Расчет сбытовых надбавок'!$G$3024,3)</f>
        <v>37.769999999999996</v>
      </c>
      <c r="E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F764" s="97">
        <f>VLOOKUP($A764+ROUND((COLUMN()-2)/24,5),АТС!$A$41:$F$736,5)+VLOOKUP($A764+ROUND((COLUMN()-2)/24,5),'Расчет сбытовых надбавок'!$B$2281:'Расчет сбытовых надбавок'!$G$3024,3)</f>
        <v>10.029999999999999</v>
      </c>
      <c r="G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7">
        <f>VLOOKUP($A764+ROUND((COLUMN()-2)/24,5),АТС!$A$41:$F$736,5)+VLOOKUP($A764+ROUND((COLUMN()-2)/24,5),'Расчет сбытовых надбавок'!$B$2281:'Расчет сбытовых надбавок'!$G$3024,3)</f>
        <v>114.46</v>
      </c>
      <c r="I764" s="97">
        <f>VLOOKUP($A764+ROUND((COLUMN()-2)/24,5),АТС!$A$41:$F$736,5)+VLOOKUP($A764+ROUND((COLUMN()-2)/24,5),'Расчет сбытовых надбавок'!$B$2281:'Расчет сбытовых надбавок'!$G$3024,3)</f>
        <v>153.88999999999999</v>
      </c>
      <c r="J764" s="97">
        <f>VLOOKUP($A764+ROUND((COLUMN()-2)/24,5),АТС!$A$41:$F$736,5)+VLOOKUP($A764+ROUND((COLUMN()-2)/24,5),'Расчет сбытовых надбавок'!$B$2281:'Расчет сбытовых надбавок'!$G$3024,3)</f>
        <v>772.75</v>
      </c>
      <c r="K764" s="97">
        <f>VLOOKUP($A764+ROUND((COLUMN()-2)/24,5),АТС!$A$41:$F$736,5)+VLOOKUP($A764+ROUND((COLUMN()-2)/24,5),'Расчет сбытовых надбавок'!$B$2281:'Расчет сбытовых надбавок'!$G$3024,3)</f>
        <v>685.01</v>
      </c>
      <c r="L764" s="97">
        <f>VLOOKUP($A764+ROUND((COLUMN()-2)/24,5),АТС!$A$41:$F$736,5)+VLOOKUP($A764+ROUND((COLUMN()-2)/24,5),'Расчет сбытовых надбавок'!$B$2281:'Расчет сбытовых надбавок'!$G$3024,3)</f>
        <v>174.04</v>
      </c>
      <c r="M764" s="97">
        <f>VLOOKUP($A764+ROUND((COLUMN()-2)/24,5),АТС!$A$41:$F$736,5)+VLOOKUP($A764+ROUND((COLUMN()-2)/24,5),'Расчет сбытовых надбавок'!$B$2281:'Расчет сбытовых надбавок'!$G$3024,3)</f>
        <v>162.41999999999999</v>
      </c>
      <c r="N764" s="97">
        <f>VLOOKUP($A764+ROUND((COLUMN()-2)/24,5),АТС!$A$41:$F$736,5)+VLOOKUP($A764+ROUND((COLUMN()-2)/24,5),'Расчет сбытовых надбавок'!$B$2281:'Расчет сбытовых надбавок'!$G$3024,3)</f>
        <v>102.85000000000001</v>
      </c>
      <c r="O764" s="97">
        <f>VLOOKUP($A764+ROUND((COLUMN()-2)/24,5),АТС!$A$41:$F$736,5)+VLOOKUP($A764+ROUND((COLUMN()-2)/24,5),'Расчет сбытовых надбавок'!$B$2281:'Расчет сбытовых надбавок'!$G$3024,3)</f>
        <v>183.47</v>
      </c>
      <c r="P764" s="97">
        <f>VLOOKUP($A764+ROUND((COLUMN()-2)/24,5),АТС!$A$41:$F$736,5)+VLOOKUP($A764+ROUND((COLUMN()-2)/24,5),'Расчет сбытовых надбавок'!$B$2281:'Расчет сбытовых надбавок'!$G$3024,3)</f>
        <v>281.60000000000002</v>
      </c>
      <c r="Q764" s="97">
        <f>VLOOKUP($A764+ROUND((COLUMN()-2)/24,5),АТС!$A$41:$F$736,5)+VLOOKUP($A764+ROUND((COLUMN()-2)/24,5),'Расчет сбытовых надбавок'!$B$2281:'Расчет сбытовых надбавок'!$G$3024,3)</f>
        <v>270.66000000000003</v>
      </c>
      <c r="R764" s="97">
        <f>VLOOKUP($A764+ROUND((COLUMN()-2)/24,5),АТС!$A$41:$F$736,5)+VLOOKUP($A764+ROUND((COLUMN()-2)/24,5),'Расчет сбытовых надбавок'!$B$2281:'Расчет сбытовых надбавок'!$G$3024,3)</f>
        <v>57.17</v>
      </c>
      <c r="S764" s="97">
        <f>VLOOKUP($A764+ROUND((COLUMN()-2)/24,5),АТС!$A$41:$F$736,5)+VLOOKUP($A764+ROUND((COLUMN()-2)/24,5),'Расчет сбытовых надбавок'!$B$2281:'Расчет сбытовых надбавок'!$G$3024,3)</f>
        <v>240.49</v>
      </c>
      <c r="T764" s="97">
        <f>VLOOKUP($A764+ROUND((COLUMN()-2)/24,5),АТС!$A$41:$F$736,5)+VLOOKUP($A764+ROUND((COLUMN()-2)/24,5),'Расчет сбытовых надбавок'!$B$2281:'Расчет сбытовых надбавок'!$G$3024,3)</f>
        <v>264.88</v>
      </c>
      <c r="U764" s="97">
        <f>VLOOKUP($A764+ROUND((COLUMN()-2)/24,5),АТС!$A$41:$F$736,5)+VLOOKUP($A764+ROUND((COLUMN()-2)/24,5),'Расчет сбытовых надбавок'!$B$2281:'Расчет сбытовых надбавок'!$G$3024,3)</f>
        <v>271.20999999999998</v>
      </c>
      <c r="V764" s="97">
        <f>VLOOKUP($A764+ROUND((COLUMN()-2)/24,5),АТС!$A$41:$F$736,5)+VLOOKUP($A764+ROUND((COLUMN()-2)/24,5),'Расчет сбытовых надбавок'!$B$2281:'Расчет сбытовых надбавок'!$G$3024,3)</f>
        <v>265.18</v>
      </c>
      <c r="W764" s="97">
        <f>VLOOKUP($A764+ROUND((COLUMN()-2)/24,5),АТС!$A$41:$F$736,5)+VLOOKUP($A764+ROUND((COLUMN()-2)/24,5),'Расчет сбытовых надбавок'!$B$2281:'Расчет сбытовых надбавок'!$G$3024,3)</f>
        <v>832.12</v>
      </c>
      <c r="X764" s="97">
        <f>VLOOKUP($A764+ROUND((COLUMN()-2)/24,5),АТС!$A$41:$F$736,5)+VLOOKUP($A764+ROUND((COLUMN()-2)/24,5),'Расчет сбытовых надбавок'!$B$2281:'Расчет сбытовых надбавок'!$G$3024,3)</f>
        <v>1158.03</v>
      </c>
      <c r="Y764" s="97">
        <f>VLOOKUP($A764+ROUND((COLUMN()-2)/24,5),АТС!$A$41:$F$736,5)+VLOOKUP($A764+ROUND((COLUMN()-2)/24,5),'Расчет сбытовых надбавок'!$B$2281:'Расчет сбытовых надбавок'!$G$3024,3)</f>
        <v>489.30999999999995</v>
      </c>
    </row>
    <row r="765" spans="1:27" x14ac:dyDescent="0.2">
      <c r="A765" s="78">
        <f t="shared" si="23"/>
        <v>42802</v>
      </c>
      <c r="B765" s="97">
        <f>VLOOKUP($A765+ROUND((COLUMN()-2)/24,5),АТС!$A$41:$F$736,5)+VLOOKUP($A765+ROUND((COLUMN()-2)/24,5),'Расчет сбытовых надбавок'!$B$2281:'Расчет сбытовых надбавок'!$G$3024,3)</f>
        <v>294.67</v>
      </c>
      <c r="C765" s="97">
        <f>VLOOKUP($A765+ROUND((COLUMN()-2)/24,5),АТС!$A$41:$F$736,5)+VLOOKUP($A765+ROUND((COLUMN()-2)/24,5),'Расчет сбытовых надбавок'!$B$2281:'Расчет сбытовых надбавок'!$G$3024,3)</f>
        <v>132.51</v>
      </c>
      <c r="D765" s="97">
        <f>VLOOKUP($A765+ROUND((COLUMN()-2)/24,5),АТС!$A$41:$F$736,5)+VLOOKUP($A765+ROUND((COLUMN()-2)/24,5),'Расчет сбытовых надбавок'!$B$2281:'Расчет сбытовых надбавок'!$G$3024,3)</f>
        <v>164.44</v>
      </c>
      <c r="E765" s="97">
        <f>VLOOKUP($A765+ROUND((COLUMN()-2)/24,5),АТС!$A$41:$F$736,5)+VLOOKUP($A765+ROUND((COLUMN()-2)/24,5),'Расчет сбытовых надбавок'!$B$2281:'Расчет сбытовых надбавок'!$G$3024,3)</f>
        <v>77.86</v>
      </c>
      <c r="F765" s="97">
        <f>VLOOKUP($A765+ROUND((COLUMN()-2)/24,5),АТС!$A$41:$F$736,5)+VLOOKUP($A765+ROUND((COLUMN()-2)/24,5),'Расчет сбытовых надбавок'!$B$2281:'Расчет сбытовых надбавок'!$G$3024,3)</f>
        <v>33.019999999999996</v>
      </c>
      <c r="G765" s="97">
        <f>VLOOKUP($A765+ROUND((COLUMN()-2)/24,5),АТС!$A$41:$F$736,5)+VLOOKUP($A765+ROUND((COLUMN()-2)/24,5),'Расчет сбытовых надбавок'!$B$2281:'Расчет сбытовых надбавок'!$G$3024,3)</f>
        <v>10.16</v>
      </c>
      <c r="H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I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J765" s="97">
        <f>VLOOKUP($A765+ROUND((COLUMN()-2)/24,5),АТС!$A$41:$F$736,5)+VLOOKUP($A765+ROUND((COLUMN()-2)/24,5),'Расчет сбытовых надбавок'!$B$2281:'Расчет сбытовых надбавок'!$G$3024,3)</f>
        <v>61.29</v>
      </c>
      <c r="K765" s="97">
        <f>VLOOKUP($A765+ROUND((COLUMN()-2)/24,5),АТС!$A$41:$F$736,5)+VLOOKUP($A765+ROUND((COLUMN()-2)/24,5),'Расчет сбытовых надбавок'!$B$2281:'Расчет сбытовых надбавок'!$G$3024,3)</f>
        <v>291.33999999999997</v>
      </c>
      <c r="L765" s="97">
        <f>VLOOKUP($A765+ROUND((COLUMN()-2)/24,5),АТС!$A$41:$F$736,5)+VLOOKUP($A765+ROUND((COLUMN()-2)/24,5),'Расчет сбытовых надбавок'!$B$2281:'Расчет сбытовых надбавок'!$G$3024,3)</f>
        <v>275.38</v>
      </c>
      <c r="M765" s="97">
        <f>VLOOKUP($A765+ROUND((COLUMN()-2)/24,5),АТС!$A$41:$F$736,5)+VLOOKUP($A765+ROUND((COLUMN()-2)/24,5),'Расчет сбытовых надбавок'!$B$2281:'Расчет сбытовых надбавок'!$G$3024,3)</f>
        <v>887.81</v>
      </c>
      <c r="N765" s="97">
        <f>VLOOKUP($A765+ROUND((COLUMN()-2)/24,5),АТС!$A$41:$F$736,5)+VLOOKUP($A765+ROUND((COLUMN()-2)/24,5),'Расчет сбытовых надбавок'!$B$2281:'Расчет сбытовых надбавок'!$G$3024,3)</f>
        <v>456.35</v>
      </c>
      <c r="O765" s="97">
        <f>VLOOKUP($A765+ROUND((COLUMN()-2)/24,5),АТС!$A$41:$F$736,5)+VLOOKUP($A765+ROUND((COLUMN()-2)/24,5),'Расчет сбытовых надбавок'!$B$2281:'Расчет сбытовых надбавок'!$G$3024,3)</f>
        <v>774.36</v>
      </c>
      <c r="P765" s="97">
        <f>VLOOKUP($A765+ROUND((COLUMN()-2)/24,5),АТС!$A$41:$F$736,5)+VLOOKUP($A765+ROUND((COLUMN()-2)/24,5),'Расчет сбытовых надбавок'!$B$2281:'Расчет сбытовых надбавок'!$G$3024,3)</f>
        <v>283.77</v>
      </c>
      <c r="Q765" s="97">
        <f>VLOOKUP($A765+ROUND((COLUMN()-2)/24,5),АТС!$A$41:$F$736,5)+VLOOKUP($A765+ROUND((COLUMN()-2)/24,5),'Расчет сбытовых надбавок'!$B$2281:'Расчет сбытовых надбавок'!$G$3024,3)</f>
        <v>748.87</v>
      </c>
      <c r="R765" s="97">
        <f>VLOOKUP($A765+ROUND((COLUMN()-2)/24,5),АТС!$A$41:$F$736,5)+VLOOKUP($A765+ROUND((COLUMN()-2)/24,5),'Расчет сбытовых надбавок'!$B$2281:'Расчет сбытовых надбавок'!$G$3024,3)</f>
        <v>336.78000000000003</v>
      </c>
      <c r="S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T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U765" s="97">
        <f>VLOOKUP($A765+ROUND((COLUMN()-2)/24,5),АТС!$A$41:$F$736,5)+VLOOKUP($A765+ROUND((COLUMN()-2)/24,5),'Расчет сбытовых надбавок'!$B$2281:'Расчет сбытовых надбавок'!$G$3024,3)</f>
        <v>43.54</v>
      </c>
      <c r="V765" s="97">
        <f>VLOOKUP($A765+ROUND((COLUMN()-2)/24,5),АТС!$A$41:$F$736,5)+VLOOKUP($A765+ROUND((COLUMN()-2)/24,5),'Расчет сбытовых надбавок'!$B$2281:'Расчет сбытовых надбавок'!$G$3024,3)</f>
        <v>28.41</v>
      </c>
      <c r="W765" s="97">
        <f>VLOOKUP($A765+ROUND((COLUMN()-2)/24,5),АТС!$A$41:$F$736,5)+VLOOKUP($A765+ROUND((COLUMN()-2)/24,5),'Расчет сбытовых надбавок'!$B$2281:'Расчет сбытовых надбавок'!$G$3024,3)</f>
        <v>957.36999999999989</v>
      </c>
      <c r="X765" s="97">
        <f>VLOOKUP($A765+ROUND((COLUMN()-2)/24,5),АТС!$A$41:$F$736,5)+VLOOKUP($A765+ROUND((COLUMN()-2)/24,5),'Расчет сбытовых надбавок'!$B$2281:'Расчет сбытовых надбавок'!$G$3024,3)</f>
        <v>629.1</v>
      </c>
      <c r="Y765" s="97">
        <f>VLOOKUP($A765+ROUND((COLUMN()-2)/24,5),АТС!$A$41:$F$736,5)+VLOOKUP($A765+ROUND((COLUMN()-2)/24,5),'Расчет сбытовых надбавок'!$B$2281:'Расчет сбытовых надбавок'!$G$3024,3)</f>
        <v>312.18</v>
      </c>
    </row>
    <row r="766" spans="1:27" x14ac:dyDescent="0.2">
      <c r="A766" s="78">
        <f t="shared" si="23"/>
        <v>42803</v>
      </c>
      <c r="B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C766" s="97">
        <f>VLOOKUP($A766+ROUND((COLUMN()-2)/24,5),АТС!$A$41:$F$736,5)+VLOOKUP($A766+ROUND((COLUMN()-2)/24,5),'Расчет сбытовых надбавок'!$B$2281:'Расчет сбытовых надбавок'!$G$3024,3)</f>
        <v>152.03</v>
      </c>
      <c r="D766" s="97">
        <f>VLOOKUP($A766+ROUND((COLUMN()-2)/24,5),АТС!$A$41:$F$736,5)+VLOOKUP($A766+ROUND((COLUMN()-2)/24,5),'Расчет сбытовых надбавок'!$B$2281:'Расчет сбытовых надбавок'!$G$3024,3)</f>
        <v>165.25</v>
      </c>
      <c r="E766" s="97">
        <f>VLOOKUP($A766+ROUND((COLUMN()-2)/24,5),АТС!$A$41:$F$736,5)+VLOOKUP($A766+ROUND((COLUMN()-2)/24,5),'Расчет сбытовых надбавок'!$B$2281:'Расчет сбытовых надбавок'!$G$3024,3)</f>
        <v>207.63</v>
      </c>
      <c r="F766" s="97">
        <f>VLOOKUP($A766+ROUND((COLUMN()-2)/24,5),АТС!$A$41:$F$736,5)+VLOOKUP($A766+ROUND((COLUMN()-2)/24,5),'Расчет сбытовых надбавок'!$B$2281:'Расчет сбытовых надбавок'!$G$3024,3)</f>
        <v>6.1499999999999995</v>
      </c>
      <c r="G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H766" s="97">
        <f>VLOOKUP($A766+ROUND((COLUMN()-2)/24,5),АТС!$A$41:$F$736,5)+VLOOKUP($A766+ROUND((COLUMN()-2)/24,5),'Расчет сбытовых надбавок'!$B$2281:'Расчет сбытовых надбавок'!$G$3024,3)</f>
        <v>257.38</v>
      </c>
      <c r="I766" s="97">
        <f>VLOOKUP($A766+ROUND((COLUMN()-2)/24,5),АТС!$A$41:$F$736,5)+VLOOKUP($A766+ROUND((COLUMN()-2)/24,5),'Расчет сбытовых надбавок'!$B$2281:'Расчет сбытовых надбавок'!$G$3024,3)</f>
        <v>390.02</v>
      </c>
      <c r="J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K766" s="97">
        <f>VLOOKUP($A766+ROUND((COLUMN()-2)/24,5),АТС!$A$41:$F$736,5)+VLOOKUP($A766+ROUND((COLUMN()-2)/24,5),'Расчет сбытовых надбавок'!$B$2281:'Расчет сбытовых надбавок'!$G$3024,3)</f>
        <v>0.98</v>
      </c>
      <c r="L766" s="97">
        <f>VLOOKUP($A766+ROUND((COLUMN()-2)/24,5),АТС!$A$41:$F$736,5)+VLOOKUP($A766+ROUND((COLUMN()-2)/24,5),'Расчет сбытовых надбавок'!$B$2281:'Расчет сбытовых надбавок'!$G$3024,3)</f>
        <v>309.7</v>
      </c>
      <c r="M766" s="97">
        <f>VLOOKUP($A766+ROUND((COLUMN()-2)/24,5),АТС!$A$41:$F$736,5)+VLOOKUP($A766+ROUND((COLUMN()-2)/24,5),'Расчет сбытовых надбавок'!$B$2281:'Расчет сбытовых надбавок'!$G$3024,3)</f>
        <v>510.96</v>
      </c>
      <c r="N766" s="97">
        <f>VLOOKUP($A766+ROUND((COLUMN()-2)/24,5),АТС!$A$41:$F$736,5)+VLOOKUP($A766+ROUND((COLUMN()-2)/24,5),'Расчет сбытовых надбавок'!$B$2281:'Расчет сбытовых надбавок'!$G$3024,3)</f>
        <v>309.65999999999997</v>
      </c>
      <c r="O766" s="97">
        <f>VLOOKUP($A766+ROUND((COLUMN()-2)/24,5),АТС!$A$41:$F$736,5)+VLOOKUP($A766+ROUND((COLUMN()-2)/24,5),'Расчет сбытовых надбавок'!$B$2281:'Расчет сбытовых надбавок'!$G$3024,3)</f>
        <v>495.11</v>
      </c>
      <c r="P766" s="97">
        <f>VLOOKUP($A766+ROUND((COLUMN()-2)/24,5),АТС!$A$41:$F$736,5)+VLOOKUP($A766+ROUND((COLUMN()-2)/24,5),'Расчет сбытовых надбавок'!$B$2281:'Расчет сбытовых надбавок'!$G$3024,3)</f>
        <v>379.83000000000004</v>
      </c>
      <c r="Q766" s="97">
        <f>VLOOKUP($A766+ROUND((COLUMN()-2)/24,5),АТС!$A$41:$F$736,5)+VLOOKUP($A766+ROUND((COLUMN()-2)/24,5),'Расчет сбытовых надбавок'!$B$2281:'Расчет сбытовых надбавок'!$G$3024,3)</f>
        <v>313.28999999999996</v>
      </c>
      <c r="R766" s="97">
        <f>VLOOKUP($A766+ROUND((COLUMN()-2)/24,5),АТС!$A$41:$F$736,5)+VLOOKUP($A766+ROUND((COLUMN()-2)/24,5),'Расчет сбытовых надбавок'!$B$2281:'Расчет сбытовых надбавок'!$G$3024,3)</f>
        <v>263.21999999999997</v>
      </c>
      <c r="S766" s="97">
        <f>VLOOKUP($A766+ROUND((COLUMN()-2)/24,5),АТС!$A$41:$F$736,5)+VLOOKUP($A766+ROUND((COLUMN()-2)/24,5),'Расчет сбытовых надбавок'!$B$2281:'Расчет сбытовых надбавок'!$G$3024,3)</f>
        <v>123.29</v>
      </c>
      <c r="T766" s="97">
        <f>VLOOKUP($A766+ROUND((COLUMN()-2)/24,5),АТС!$A$41:$F$736,5)+VLOOKUP($A766+ROUND((COLUMN()-2)/24,5),'Расчет сбытовых надбавок'!$B$2281:'Расчет сбытовых надбавок'!$G$3024,3)</f>
        <v>17.66</v>
      </c>
      <c r="U766" s="97">
        <f>VLOOKUP($A766+ROUND((COLUMN()-2)/24,5),АТС!$A$41:$F$736,5)+VLOOKUP($A766+ROUND((COLUMN()-2)/24,5),'Расчет сбытовых надбавок'!$B$2281:'Расчет сбытовых надбавок'!$G$3024,3)</f>
        <v>446.04</v>
      </c>
      <c r="V766" s="97">
        <f>VLOOKUP($A766+ROUND((COLUMN()-2)/24,5),АТС!$A$41:$F$736,5)+VLOOKUP($A766+ROUND((COLUMN()-2)/24,5),'Расчет сбытовых надбавок'!$B$2281:'Расчет сбытовых надбавок'!$G$3024,3)</f>
        <v>59.69</v>
      </c>
      <c r="W766" s="97">
        <f>VLOOKUP($A766+ROUND((COLUMN()-2)/24,5),АТС!$A$41:$F$736,5)+VLOOKUP($A766+ROUND((COLUMN()-2)/24,5),'Расчет сбытовых надбавок'!$B$2281:'Расчет сбытовых надбавок'!$G$3024,3)</f>
        <v>16.61</v>
      </c>
      <c r="X766" s="97">
        <f>VLOOKUP($A766+ROUND((COLUMN()-2)/24,5),АТС!$A$41:$F$736,5)+VLOOKUP($A766+ROUND((COLUMN()-2)/24,5),'Расчет сбытовых надбавок'!$B$2281:'Расчет сбытовых надбавок'!$G$3024,3)</f>
        <v>21.09</v>
      </c>
      <c r="Y766" s="97">
        <f>VLOOKUP($A766+ROUND((COLUMN()-2)/24,5),АТС!$A$41:$F$736,5)+VLOOKUP($A766+ROUND((COLUMN()-2)/24,5),'Расчет сбытовых надбавок'!$B$2281:'Расчет сбытовых надбавок'!$G$3024,3)</f>
        <v>249.86</v>
      </c>
    </row>
    <row r="767" spans="1:27" x14ac:dyDescent="0.2">
      <c r="A767" s="78">
        <f t="shared" si="23"/>
        <v>42804</v>
      </c>
      <c r="B767" s="97">
        <f>VLOOKUP($A767+ROUND((COLUMN()-2)/24,5),АТС!$A$41:$F$736,5)+VLOOKUP($A767+ROUND((COLUMN()-2)/24,5),'Расчет сбытовых надбавок'!$B$2281:'Расчет сбытовых надбавок'!$G$3024,3)</f>
        <v>448.9</v>
      </c>
      <c r="C767" s="97">
        <f>VLOOKUP($A767+ROUND((COLUMN()-2)/24,5),АТС!$A$41:$F$736,5)+VLOOKUP($A767+ROUND((COLUMN()-2)/24,5),'Расчет сбытовых надбавок'!$B$2281:'Расчет сбытовых надбавок'!$G$3024,3)</f>
        <v>228.9</v>
      </c>
      <c r="D767" s="97">
        <f>VLOOKUP($A767+ROUND((COLUMN()-2)/24,5),АТС!$A$41:$F$736,5)+VLOOKUP($A767+ROUND((COLUMN()-2)/24,5),'Расчет сбытовых надбавок'!$B$2281:'Расчет сбытовых надбавок'!$G$3024,3)</f>
        <v>132.88</v>
      </c>
      <c r="E767" s="97">
        <f>VLOOKUP($A767+ROUND((COLUMN()-2)/24,5),АТС!$A$41:$F$736,5)+VLOOKUP($A767+ROUND((COLUMN()-2)/24,5),'Расчет сбытовых надбавок'!$B$2281:'Расчет сбытовых надбавок'!$G$3024,3)</f>
        <v>114.99000000000001</v>
      </c>
      <c r="F767" s="97">
        <f>VLOOKUP($A767+ROUND((COLUMN()-2)/24,5),АТС!$A$41:$F$736,5)+VLOOKUP($A767+ROUND((COLUMN()-2)/24,5),'Расчет сбытовых надбавок'!$B$2281:'Расчет сбытовых надбавок'!$G$3024,3)</f>
        <v>28.63</v>
      </c>
      <c r="G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H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I767" s="97">
        <f>VLOOKUP($A767+ROUND((COLUMN()-2)/24,5),АТС!$A$41:$F$736,5)+VLOOKUP($A767+ROUND((COLUMN()-2)/24,5),'Расчет сбытовых надбавок'!$B$2281:'Расчет сбытовых надбавок'!$G$3024,3)</f>
        <v>102.71000000000001</v>
      </c>
      <c r="J767" s="97">
        <f>VLOOKUP($A767+ROUND((COLUMN()-2)/24,5),АТС!$A$41:$F$736,5)+VLOOKUP($A767+ROUND((COLUMN()-2)/24,5),'Расчет сбытовых надбавок'!$B$2281:'Расчет сбытовых надбавок'!$G$3024,3)</f>
        <v>108.75999999999999</v>
      </c>
      <c r="K767" s="97">
        <f>VLOOKUP($A767+ROUND((COLUMN()-2)/24,5),АТС!$A$41:$F$736,5)+VLOOKUP($A767+ROUND((COLUMN()-2)/24,5),'Расчет сбытовых надбавок'!$B$2281:'Расчет сбытовых надбавок'!$G$3024,3)</f>
        <v>102.94</v>
      </c>
      <c r="L767" s="97">
        <f>VLOOKUP($A767+ROUND((COLUMN()-2)/24,5),АТС!$A$41:$F$736,5)+VLOOKUP($A767+ROUND((COLUMN()-2)/24,5),'Расчет сбытовых надбавок'!$B$2281:'Расчет сбытовых надбавок'!$G$3024,3)</f>
        <v>280.74</v>
      </c>
      <c r="M767" s="97">
        <f>VLOOKUP($A767+ROUND((COLUMN()-2)/24,5),АТС!$A$41:$F$736,5)+VLOOKUP($A767+ROUND((COLUMN()-2)/24,5),'Расчет сбытовых надбавок'!$B$2281:'Расчет сбытовых надбавок'!$G$3024,3)</f>
        <v>360.08</v>
      </c>
      <c r="N767" s="97">
        <f>VLOOKUP($A767+ROUND((COLUMN()-2)/24,5),АТС!$A$41:$F$736,5)+VLOOKUP($A767+ROUND((COLUMN()-2)/24,5),'Расчет сбытовых надбавок'!$B$2281:'Расчет сбытовых надбавок'!$G$3024,3)</f>
        <v>269.74</v>
      </c>
      <c r="O767" s="97">
        <f>VLOOKUP($A767+ROUND((COLUMN()-2)/24,5),АТС!$A$41:$F$736,5)+VLOOKUP($A767+ROUND((COLUMN()-2)/24,5),'Расчет сбытовых надбавок'!$B$2281:'Расчет сбытовых надбавок'!$G$3024,3)</f>
        <v>324.16999999999996</v>
      </c>
      <c r="P767" s="97">
        <f>VLOOKUP($A767+ROUND((COLUMN()-2)/24,5),АТС!$A$41:$F$736,5)+VLOOKUP($A767+ROUND((COLUMN()-2)/24,5),'Расчет сбытовых надбавок'!$B$2281:'Расчет сбытовых надбавок'!$G$3024,3)</f>
        <v>342.75</v>
      </c>
      <c r="Q767" s="97">
        <f>VLOOKUP($A767+ROUND((COLUMN()-2)/24,5),АТС!$A$41:$F$736,5)+VLOOKUP($A767+ROUND((COLUMN()-2)/24,5),'Расчет сбытовых надбавок'!$B$2281:'Расчет сбытовых надбавок'!$G$3024,3)</f>
        <v>318.08</v>
      </c>
      <c r="R767" s="97">
        <f>VLOOKUP($A767+ROUND((COLUMN()-2)/24,5),АТС!$A$41:$F$736,5)+VLOOKUP($A767+ROUND((COLUMN()-2)/24,5),'Расчет сбытовых надбавок'!$B$2281:'Расчет сбытовых надбавок'!$G$3024,3)</f>
        <v>184.21</v>
      </c>
      <c r="S767" s="97">
        <f>VLOOKUP($A767+ROUND((COLUMN()-2)/24,5),АТС!$A$41:$F$736,5)+VLOOKUP($A767+ROUND((COLUMN()-2)/24,5),'Расчет сбытовых надбавок'!$B$2281:'Расчет сбытовых надбавок'!$G$3024,3)</f>
        <v>287.12</v>
      </c>
      <c r="T767" s="97">
        <f>VLOOKUP($A767+ROUND((COLUMN()-2)/24,5),АТС!$A$41:$F$736,5)+VLOOKUP($A767+ROUND((COLUMN()-2)/24,5),'Расчет сбытовых надбавок'!$B$2281:'Расчет сбытовых надбавок'!$G$3024,3)</f>
        <v>44.29</v>
      </c>
      <c r="U767" s="97">
        <f>VLOOKUP($A767+ROUND((COLUMN()-2)/24,5),АТС!$A$41:$F$736,5)+VLOOKUP($A767+ROUND((COLUMN()-2)/24,5),'Расчет сбытовых надбавок'!$B$2281:'Расчет сбытовых надбавок'!$G$3024,3)</f>
        <v>387.63</v>
      </c>
      <c r="V767" s="97">
        <f>VLOOKUP($A767+ROUND((COLUMN()-2)/24,5),АТС!$A$41:$F$736,5)+VLOOKUP($A767+ROUND((COLUMN()-2)/24,5),'Расчет сбытовых надбавок'!$B$2281:'Расчет сбытовых надбавок'!$G$3024,3)</f>
        <v>276.82</v>
      </c>
      <c r="W767" s="97">
        <f>VLOOKUP($A767+ROUND((COLUMN()-2)/24,5),АТС!$A$41:$F$736,5)+VLOOKUP($A767+ROUND((COLUMN()-2)/24,5),'Расчет сбытовых надбавок'!$B$2281:'Расчет сбытовых надбавок'!$G$3024,3)</f>
        <v>312.37</v>
      </c>
      <c r="X767" s="97">
        <f>VLOOKUP($A767+ROUND((COLUMN()-2)/24,5),АТС!$A$41:$F$736,5)+VLOOKUP($A767+ROUND((COLUMN()-2)/24,5),'Расчет сбытовых надбавок'!$B$2281:'Расчет сбытовых надбавок'!$G$3024,3)</f>
        <v>705.39</v>
      </c>
      <c r="Y767" s="97">
        <f>VLOOKUP($A767+ROUND((COLUMN()-2)/24,5),АТС!$A$41:$F$736,5)+VLOOKUP($A767+ROUND((COLUMN()-2)/24,5),'Расчет сбытовых надбавок'!$B$2281:'Расчет сбытовых надбавок'!$G$3024,3)</f>
        <v>686.73</v>
      </c>
    </row>
    <row r="768" spans="1:27" x14ac:dyDescent="0.2">
      <c r="A768" s="78">
        <f t="shared" si="23"/>
        <v>42805</v>
      </c>
      <c r="B768" s="97">
        <f>VLOOKUP($A768+ROUND((COLUMN()-2)/24,5),АТС!$A$41:$F$736,5)+VLOOKUP($A768+ROUND((COLUMN()-2)/24,5),'Расчет сбытовых надбавок'!$B$2281:'Расчет сбытовых надбавок'!$G$3024,3)</f>
        <v>195.26000000000002</v>
      </c>
      <c r="C768" s="97">
        <f>VLOOKUP($A768+ROUND((COLUMN()-2)/24,5),АТС!$A$41:$F$736,5)+VLOOKUP($A768+ROUND((COLUMN()-2)/24,5),'Расчет сбытовых надбавок'!$B$2281:'Расчет сбытовых надбавок'!$G$3024,3)</f>
        <v>79.33</v>
      </c>
      <c r="D768" s="97">
        <f>VLOOKUP($A768+ROUND((COLUMN()-2)/24,5),АТС!$A$41:$F$736,5)+VLOOKUP($A768+ROUND((COLUMN()-2)/24,5),'Расчет сбытовых надбавок'!$B$2281:'Расчет сбытовых надбавок'!$G$3024,3)</f>
        <v>24.48</v>
      </c>
      <c r="E768" s="97">
        <f>VLOOKUP($A768+ROUND((COLUMN()-2)/24,5),АТС!$A$41:$F$736,5)+VLOOKUP($A768+ROUND((COLUMN()-2)/24,5),'Расчет сбытовых надбавок'!$B$2281:'Расчет сбытовых надбавок'!$G$3024,3)</f>
        <v>25.72</v>
      </c>
      <c r="F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G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H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I768" s="97">
        <f>VLOOKUP($A768+ROUND((COLUMN()-2)/24,5),АТС!$A$41:$F$736,5)+VLOOKUP($A768+ROUND((COLUMN()-2)/24,5),'Расчет сбытовых надбавок'!$B$2281:'Расчет сбытовых надбавок'!$G$3024,3)</f>
        <v>293.40999999999997</v>
      </c>
      <c r="J768" s="97">
        <f>VLOOKUP($A768+ROUND((COLUMN()-2)/24,5),АТС!$A$41:$F$736,5)+VLOOKUP($A768+ROUND((COLUMN()-2)/24,5),'Расчет сбытовых надбавок'!$B$2281:'Расчет сбытовых надбавок'!$G$3024,3)</f>
        <v>170.23000000000002</v>
      </c>
      <c r="K768" s="97">
        <f>VLOOKUP($A768+ROUND((COLUMN()-2)/24,5),АТС!$A$41:$F$736,5)+VLOOKUP($A768+ROUND((COLUMN()-2)/24,5),'Расчет сбытовых надбавок'!$B$2281:'Расчет сбытовых надбавок'!$G$3024,3)</f>
        <v>210.46</v>
      </c>
      <c r="L768" s="97">
        <f>VLOOKUP($A768+ROUND((COLUMN()-2)/24,5),АТС!$A$41:$F$736,5)+VLOOKUP($A768+ROUND((COLUMN()-2)/24,5),'Расчет сбытовых надбавок'!$B$2281:'Расчет сбытовых надбавок'!$G$3024,3)</f>
        <v>300.89999999999998</v>
      </c>
      <c r="M768" s="97">
        <f>VLOOKUP($A768+ROUND((COLUMN()-2)/24,5),АТС!$A$41:$F$736,5)+VLOOKUP($A768+ROUND((COLUMN()-2)/24,5),'Расчет сбытовых надбавок'!$B$2281:'Расчет сбытовых надбавок'!$G$3024,3)</f>
        <v>217.81</v>
      </c>
      <c r="N768" s="97">
        <f>VLOOKUP($A768+ROUND((COLUMN()-2)/24,5),АТС!$A$41:$F$736,5)+VLOOKUP($A768+ROUND((COLUMN()-2)/24,5),'Расчет сбытовых надбавок'!$B$2281:'Расчет сбытовых надбавок'!$G$3024,3)</f>
        <v>311.92</v>
      </c>
      <c r="O768" s="97">
        <f>VLOOKUP($A768+ROUND((COLUMN()-2)/24,5),АТС!$A$41:$F$736,5)+VLOOKUP($A768+ROUND((COLUMN()-2)/24,5),'Расчет сбытовых надбавок'!$B$2281:'Расчет сбытовых надбавок'!$G$3024,3)</f>
        <v>295.54000000000002</v>
      </c>
      <c r="P768" s="97">
        <f>VLOOKUP($A768+ROUND((COLUMN()-2)/24,5),АТС!$A$41:$F$736,5)+VLOOKUP($A768+ROUND((COLUMN()-2)/24,5),'Расчет сбытовых надбавок'!$B$2281:'Расчет сбытовых надбавок'!$G$3024,3)</f>
        <v>260.48</v>
      </c>
      <c r="Q768" s="97">
        <f>VLOOKUP($A768+ROUND((COLUMN()-2)/24,5),АТС!$A$41:$F$736,5)+VLOOKUP($A768+ROUND((COLUMN()-2)/24,5),'Расчет сбытовых надбавок'!$B$2281:'Расчет сбытовых надбавок'!$G$3024,3)</f>
        <v>38.22</v>
      </c>
      <c r="R768" s="97">
        <f>VLOOKUP($A768+ROUND((COLUMN()-2)/24,5),АТС!$A$41:$F$736,5)+VLOOKUP($A768+ROUND((COLUMN()-2)/24,5),'Расчет сбытовых надбавок'!$B$2281:'Расчет сбытовых надбавок'!$G$3024,3)</f>
        <v>259.40999999999997</v>
      </c>
      <c r="S768" s="97">
        <f>VLOOKUP($A768+ROUND((COLUMN()-2)/24,5),АТС!$A$41:$F$736,5)+VLOOKUP($A768+ROUND((COLUMN()-2)/24,5),'Расчет сбытовых надбавок'!$B$2281:'Расчет сбытовых надбавок'!$G$3024,3)</f>
        <v>224.55</v>
      </c>
      <c r="T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U768" s="97">
        <f>VLOOKUP($A768+ROUND((COLUMN()-2)/24,5),АТС!$A$41:$F$736,5)+VLOOKUP($A768+ROUND((COLUMN()-2)/24,5),'Расчет сбытовых надбавок'!$B$2281:'Расчет сбытовых надбавок'!$G$3024,3)</f>
        <v>284.95</v>
      </c>
      <c r="V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W768" s="97">
        <f>VLOOKUP($A768+ROUND((COLUMN()-2)/24,5),АТС!$A$41:$F$736,5)+VLOOKUP($A768+ROUND((COLUMN()-2)/24,5),'Расчет сбытовых надбавок'!$B$2281:'Расчет сбытовых надбавок'!$G$3024,3)</f>
        <v>669.19999999999993</v>
      </c>
      <c r="X768" s="97">
        <f>VLOOKUP($A768+ROUND((COLUMN()-2)/24,5),АТС!$A$41:$F$736,5)+VLOOKUP($A768+ROUND((COLUMN()-2)/24,5),'Расчет сбытовых надбавок'!$B$2281:'Расчет сбытовых надбавок'!$G$3024,3)</f>
        <v>877.27</v>
      </c>
      <c r="Y768" s="97">
        <f>VLOOKUP($A768+ROUND((COLUMN()-2)/24,5),АТС!$A$41:$F$736,5)+VLOOKUP($A768+ROUND((COLUMN()-2)/24,5),'Расчет сбытовых надбавок'!$B$2281:'Расчет сбытовых надбавок'!$G$3024,3)</f>
        <v>472.31</v>
      </c>
    </row>
    <row r="769" spans="1:25" x14ac:dyDescent="0.2">
      <c r="A769" s="78">
        <f t="shared" si="23"/>
        <v>42806</v>
      </c>
      <c r="B769" s="97">
        <f>VLOOKUP($A769+ROUND((COLUMN()-2)/24,5),АТС!$A$41:$F$736,5)+VLOOKUP($A769+ROUND((COLUMN()-2)/24,5),'Расчет сбытовых надбавок'!$B$2281:'Расчет сбытовых надбавок'!$G$3024,3)</f>
        <v>275.95999999999998</v>
      </c>
      <c r="C769" s="97">
        <f>VLOOKUP($A769+ROUND((COLUMN()-2)/24,5),АТС!$A$41:$F$736,5)+VLOOKUP($A769+ROUND((COLUMN()-2)/24,5),'Расчет сбытовых надбавок'!$B$2281:'Расчет сбытовых надбавок'!$G$3024,3)</f>
        <v>231.47</v>
      </c>
      <c r="D769" s="97">
        <f>VLOOKUP($A769+ROUND((COLUMN()-2)/24,5),АТС!$A$41:$F$736,5)+VLOOKUP($A769+ROUND((COLUMN()-2)/24,5),'Расчет сбытовых надбавок'!$B$2281:'Расчет сбытовых надбавок'!$G$3024,3)</f>
        <v>163.81</v>
      </c>
      <c r="E769" s="97">
        <f>VLOOKUP($A769+ROUND((COLUMN()-2)/24,5),АТС!$A$41:$F$736,5)+VLOOKUP($A769+ROUND((COLUMN()-2)/24,5),'Расчет сбытовых надбавок'!$B$2281:'Расчет сбытовых надбавок'!$G$3024,3)</f>
        <v>165.32</v>
      </c>
      <c r="F769" s="97">
        <f>VLOOKUP($A769+ROUND((COLUMN()-2)/24,5),АТС!$A$41:$F$736,5)+VLOOKUP($A769+ROUND((COLUMN()-2)/24,5),'Расчет сбытовых надбавок'!$B$2281:'Расчет сбытовых надбавок'!$G$3024,3)</f>
        <v>22.8</v>
      </c>
      <c r="G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H769" s="97">
        <f>VLOOKUP($A769+ROUND((COLUMN()-2)/24,5),АТС!$A$41:$F$736,5)+VLOOKUP($A769+ROUND((COLUMN()-2)/24,5),'Расчет сбытовых надбавок'!$B$2281:'Расчет сбытовых надбавок'!$G$3024,3)</f>
        <v>16.89</v>
      </c>
      <c r="I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J769" s="97">
        <f>VLOOKUP($A769+ROUND((COLUMN()-2)/24,5),АТС!$A$41:$F$736,5)+VLOOKUP($A769+ROUND((COLUMN()-2)/24,5),'Расчет сбытовых надбавок'!$B$2281:'Расчет сбытовых надбавок'!$G$3024,3)</f>
        <v>7.92</v>
      </c>
      <c r="K769" s="97">
        <f>VLOOKUP($A769+ROUND((COLUMN()-2)/24,5),АТС!$A$41:$F$736,5)+VLOOKUP($A769+ROUND((COLUMN()-2)/24,5),'Расчет сбытовых надбавок'!$B$2281:'Расчет сбытовых надбавок'!$G$3024,3)</f>
        <v>16.73</v>
      </c>
      <c r="L769" s="97">
        <f>VLOOKUP($A769+ROUND((COLUMN()-2)/24,5),АТС!$A$41:$F$736,5)+VLOOKUP($A769+ROUND((COLUMN()-2)/24,5),'Расчет сбытовых надбавок'!$B$2281:'Расчет сбытовых надбавок'!$G$3024,3)</f>
        <v>674.38</v>
      </c>
      <c r="M769" s="97">
        <f>VLOOKUP($A769+ROUND((COLUMN()-2)/24,5),АТС!$A$41:$F$736,5)+VLOOKUP($A769+ROUND((COLUMN()-2)/24,5),'Расчет сбытовых надбавок'!$B$2281:'Расчет сбытовых надбавок'!$G$3024,3)</f>
        <v>396.20000000000005</v>
      </c>
      <c r="N769" s="97">
        <f>VLOOKUP($A769+ROUND((COLUMN()-2)/24,5),АТС!$A$41:$F$736,5)+VLOOKUP($A769+ROUND((COLUMN()-2)/24,5),'Расчет сбытовых надбавок'!$B$2281:'Расчет сбытовых надбавок'!$G$3024,3)</f>
        <v>23.07</v>
      </c>
      <c r="O769" s="97">
        <f>VLOOKUP($A769+ROUND((COLUMN()-2)/24,5),АТС!$A$41:$F$736,5)+VLOOKUP($A769+ROUND((COLUMN()-2)/24,5),'Расчет сбытовых надбавок'!$B$2281:'Расчет сбытовых надбавок'!$G$3024,3)</f>
        <v>28.36</v>
      </c>
      <c r="P769" s="97">
        <f>VLOOKUP($A769+ROUND((COLUMN()-2)/24,5),АТС!$A$41:$F$736,5)+VLOOKUP($A769+ROUND((COLUMN()-2)/24,5),'Расчет сбытовых надбавок'!$B$2281:'Расчет сбытовых надбавок'!$G$3024,3)</f>
        <v>405.2</v>
      </c>
      <c r="Q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R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S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T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U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V769" s="97">
        <f>VLOOKUP($A769+ROUND((COLUMN()-2)/24,5),АТС!$A$41:$F$736,5)+VLOOKUP($A769+ROUND((COLUMN()-2)/24,5),'Расчет сбытовых надбавок'!$B$2281:'Расчет сбытовых надбавок'!$G$3024,3)</f>
        <v>485.31</v>
      </c>
      <c r="W769" s="97">
        <f>VLOOKUP($A769+ROUND((COLUMN()-2)/24,5),АТС!$A$41:$F$736,5)+VLOOKUP($A769+ROUND((COLUMN()-2)/24,5),'Расчет сбытовых надбавок'!$B$2281:'Расчет сбытовых надбавок'!$G$3024,3)</f>
        <v>401.17</v>
      </c>
      <c r="X769" s="97">
        <f>VLOOKUP($A769+ROUND((COLUMN()-2)/24,5),АТС!$A$41:$F$736,5)+VLOOKUP($A769+ROUND((COLUMN()-2)/24,5),'Расчет сбытовых надбавок'!$B$2281:'Расчет сбытовых надбавок'!$G$3024,3)</f>
        <v>400.61</v>
      </c>
      <c r="Y769" s="97">
        <f>VLOOKUP($A769+ROUND((COLUMN()-2)/24,5),АТС!$A$41:$F$736,5)+VLOOKUP($A769+ROUND((COLUMN()-2)/24,5),'Расчет сбытовых надбавок'!$B$2281:'Расчет сбытовых надбавок'!$G$3024,3)</f>
        <v>285.43</v>
      </c>
    </row>
    <row r="770" spans="1:25" x14ac:dyDescent="0.2">
      <c r="A770" s="78">
        <f t="shared" si="23"/>
        <v>42807</v>
      </c>
      <c r="B770" s="97">
        <f>VLOOKUP($A770+ROUND((COLUMN()-2)/24,5),АТС!$A$41:$F$736,5)+VLOOKUP($A770+ROUND((COLUMN()-2)/24,5),'Расчет сбытовых надбавок'!$B$2281:'Расчет сбытовых надбавок'!$G$3024,3)</f>
        <v>260.14</v>
      </c>
      <c r="C770" s="97">
        <f>VLOOKUP($A770+ROUND((COLUMN()-2)/24,5),АТС!$A$41:$F$736,5)+VLOOKUP($A770+ROUND((COLUMN()-2)/24,5),'Расчет сбытовых надбавок'!$B$2281:'Расчет сбытовых надбавок'!$G$3024,3)</f>
        <v>334.3</v>
      </c>
      <c r="D770" s="97">
        <f>VLOOKUP($A770+ROUND((COLUMN()-2)/24,5),АТС!$A$41:$F$736,5)+VLOOKUP($A770+ROUND((COLUMN()-2)/24,5),'Расчет сбытовых надбавок'!$B$2281:'Расчет сбытовых надбавок'!$G$3024,3)</f>
        <v>50.72</v>
      </c>
      <c r="E770" s="97">
        <f>VLOOKUP($A770+ROUND((COLUMN()-2)/24,5),АТС!$A$41:$F$736,5)+VLOOKUP($A770+ROUND((COLUMN()-2)/24,5),'Расчет сбытовых надбавок'!$B$2281:'Расчет сбытовых надбавок'!$G$3024,3)</f>
        <v>32.92</v>
      </c>
      <c r="F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G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H770" s="97">
        <f>VLOOKUP($A770+ROUND((COLUMN()-2)/24,5),АТС!$A$41:$F$736,5)+VLOOKUP($A770+ROUND((COLUMN()-2)/24,5),'Расчет сбытовых надбавок'!$B$2281:'Расчет сбытовых надбавок'!$G$3024,3)</f>
        <v>4.37</v>
      </c>
      <c r="I770" s="97">
        <f>VLOOKUP($A770+ROUND((COLUMN()-2)/24,5),АТС!$A$41:$F$736,5)+VLOOKUP($A770+ROUND((COLUMN()-2)/24,5),'Расчет сбытовых надбавок'!$B$2281:'Расчет сбытовых надбавок'!$G$3024,3)</f>
        <v>18.82</v>
      </c>
      <c r="J770" s="97">
        <f>VLOOKUP($A770+ROUND((COLUMN()-2)/24,5),АТС!$A$41:$F$736,5)+VLOOKUP($A770+ROUND((COLUMN()-2)/24,5),'Расчет сбытовых надбавок'!$B$2281:'Расчет сбытовых надбавок'!$G$3024,3)</f>
        <v>116.46</v>
      </c>
      <c r="K770" s="97">
        <f>VLOOKUP($A770+ROUND((COLUMN()-2)/24,5),АТС!$A$41:$F$736,5)+VLOOKUP($A770+ROUND((COLUMN()-2)/24,5),'Расчет сбытовых надбавок'!$B$2281:'Расчет сбытовых надбавок'!$G$3024,3)</f>
        <v>97.100000000000009</v>
      </c>
      <c r="L770" s="97">
        <f>VLOOKUP($A770+ROUND((COLUMN()-2)/24,5),АТС!$A$41:$F$736,5)+VLOOKUP($A770+ROUND((COLUMN()-2)/24,5),'Расчет сбытовых надбавок'!$B$2281:'Расчет сбытовых надбавок'!$G$3024,3)</f>
        <v>362.21</v>
      </c>
      <c r="M770" s="97">
        <f>VLOOKUP($A770+ROUND((COLUMN()-2)/24,5),АТС!$A$41:$F$736,5)+VLOOKUP($A770+ROUND((COLUMN()-2)/24,5),'Расчет сбытовых надбавок'!$B$2281:'Расчет сбытовых надбавок'!$G$3024,3)</f>
        <v>328.2</v>
      </c>
      <c r="N770" s="97">
        <f>VLOOKUP($A770+ROUND((COLUMN()-2)/24,5),АТС!$A$41:$F$736,5)+VLOOKUP($A770+ROUND((COLUMN()-2)/24,5),'Расчет сбытовых надбавок'!$B$2281:'Расчет сбытовых надбавок'!$G$3024,3)</f>
        <v>294.89</v>
      </c>
      <c r="O770" s="97">
        <f>VLOOKUP($A770+ROUND((COLUMN()-2)/24,5),АТС!$A$41:$F$736,5)+VLOOKUP($A770+ROUND((COLUMN()-2)/24,5),'Расчет сбытовых надбавок'!$B$2281:'Расчет сбытовых надбавок'!$G$3024,3)</f>
        <v>290.56</v>
      </c>
      <c r="P770" s="97">
        <f>VLOOKUP($A770+ROUND((COLUMN()-2)/24,5),АТС!$A$41:$F$736,5)+VLOOKUP($A770+ROUND((COLUMN()-2)/24,5),'Расчет сбытовых надбавок'!$B$2281:'Расчет сбытовых надбавок'!$G$3024,3)</f>
        <v>396.09</v>
      </c>
      <c r="Q770" s="97">
        <f>VLOOKUP($A770+ROUND((COLUMN()-2)/24,5),АТС!$A$41:$F$736,5)+VLOOKUP($A770+ROUND((COLUMN()-2)/24,5),'Расчет сбытовых надбавок'!$B$2281:'Расчет сбытовых надбавок'!$G$3024,3)</f>
        <v>421.15</v>
      </c>
      <c r="R770" s="97">
        <f>VLOOKUP($A770+ROUND((COLUMN()-2)/24,5),АТС!$A$41:$F$736,5)+VLOOKUP($A770+ROUND((COLUMN()-2)/24,5),'Расчет сбытовых надбавок'!$B$2281:'Расчет сбытовых надбавок'!$G$3024,3)</f>
        <v>337.34000000000003</v>
      </c>
      <c r="S770" s="97">
        <f>VLOOKUP($A770+ROUND((COLUMN()-2)/24,5),АТС!$A$41:$F$736,5)+VLOOKUP($A770+ROUND((COLUMN()-2)/24,5),'Расчет сбытовых надбавок'!$B$2281:'Расчет сбытовых надбавок'!$G$3024,3)</f>
        <v>325.47000000000003</v>
      </c>
      <c r="T770" s="97">
        <f>VLOOKUP($A770+ROUND((COLUMN()-2)/24,5),АТС!$A$41:$F$736,5)+VLOOKUP($A770+ROUND((COLUMN()-2)/24,5),'Расчет сбытовых надбавок'!$B$2281:'Расчет сбытовых надбавок'!$G$3024,3)</f>
        <v>114.49000000000001</v>
      </c>
      <c r="U770" s="97">
        <f>VLOOKUP($A770+ROUND((COLUMN()-2)/24,5),АТС!$A$41:$F$736,5)+VLOOKUP($A770+ROUND((COLUMN()-2)/24,5),'Расчет сбытовых надбавок'!$B$2281:'Расчет сбытовых надбавок'!$G$3024,3)</f>
        <v>303.32</v>
      </c>
      <c r="V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W770" s="97">
        <f>VLOOKUP($A770+ROUND((COLUMN()-2)/24,5),АТС!$A$41:$F$736,5)+VLOOKUP($A770+ROUND((COLUMN()-2)/24,5),'Расчет сбытовых надбавок'!$B$2281:'Расчет сбытовых надбавок'!$G$3024,3)</f>
        <v>417.72</v>
      </c>
      <c r="X770" s="97">
        <f>VLOOKUP($A770+ROUND((COLUMN()-2)/24,5),АТС!$A$41:$F$736,5)+VLOOKUP($A770+ROUND((COLUMN()-2)/24,5),'Расчет сбытовых надбавок'!$B$2281:'Расчет сбытовых надбавок'!$G$3024,3)</f>
        <v>423.88</v>
      </c>
      <c r="Y770" s="97">
        <f>VLOOKUP($A770+ROUND((COLUMN()-2)/24,5),АТС!$A$41:$F$736,5)+VLOOKUP($A770+ROUND((COLUMN()-2)/24,5),'Расчет сбытовых надбавок'!$B$2281:'Расчет сбытовых надбавок'!$G$3024,3)</f>
        <v>1192.25</v>
      </c>
    </row>
    <row r="771" spans="1:25" x14ac:dyDescent="0.2">
      <c r="A771" s="78">
        <f t="shared" si="23"/>
        <v>42808</v>
      </c>
      <c r="B771" s="97">
        <f>VLOOKUP($A771+ROUND((COLUMN()-2)/24,5),АТС!$A$41:$F$736,5)+VLOOKUP($A771+ROUND((COLUMN()-2)/24,5),'Расчет сбытовых надбавок'!$B$2281:'Расчет сбытовых надбавок'!$G$3024,3)</f>
        <v>433.67</v>
      </c>
      <c r="C771" s="97">
        <f>VLOOKUP($A771+ROUND((COLUMN()-2)/24,5),АТС!$A$41:$F$736,5)+VLOOKUP($A771+ROUND((COLUMN()-2)/24,5),'Расчет сбытовых надбавок'!$B$2281:'Расчет сбытовых надбавок'!$G$3024,3)</f>
        <v>104.03</v>
      </c>
      <c r="D771" s="97">
        <f>VLOOKUP($A771+ROUND((COLUMN()-2)/24,5),АТС!$A$41:$F$736,5)+VLOOKUP($A771+ROUND((COLUMN()-2)/24,5),'Расчет сбытовых надбавок'!$B$2281:'Расчет сбытовых надбавок'!$G$3024,3)</f>
        <v>139.93</v>
      </c>
      <c r="E771" s="97">
        <f>VLOOKUP($A771+ROUND((COLUMN()-2)/24,5),АТС!$A$41:$F$736,5)+VLOOKUP($A771+ROUND((COLUMN()-2)/24,5),'Расчет сбытовых надбавок'!$B$2281:'Расчет сбытовых надбавок'!$G$3024,3)</f>
        <v>154.81</v>
      </c>
      <c r="F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G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I771" s="97">
        <f>VLOOKUP($A771+ROUND((COLUMN()-2)/24,5),АТС!$A$41:$F$736,5)+VLOOKUP($A771+ROUND((COLUMN()-2)/24,5),'Расчет сбытовых надбавок'!$B$2281:'Расчет сбытовых надбавок'!$G$3024,3)</f>
        <v>124.74</v>
      </c>
      <c r="J771" s="97">
        <f>VLOOKUP($A771+ROUND((COLUMN()-2)/24,5),АТС!$A$41:$F$736,5)+VLOOKUP($A771+ROUND((COLUMN()-2)/24,5),'Расчет сбытовых надбавок'!$B$2281:'Расчет сбытовых надбавок'!$G$3024,3)</f>
        <v>151.59</v>
      </c>
      <c r="K771" s="97">
        <f>VLOOKUP($A771+ROUND((COLUMN()-2)/24,5),АТС!$A$41:$F$736,5)+VLOOKUP($A771+ROUND((COLUMN()-2)/24,5),'Расчет сбытовых надбавок'!$B$2281:'Расчет сбытовых надбавок'!$G$3024,3)</f>
        <v>268.56</v>
      </c>
      <c r="L771" s="97">
        <f>VLOOKUP($A771+ROUND((COLUMN()-2)/24,5),АТС!$A$41:$F$736,5)+VLOOKUP($A771+ROUND((COLUMN()-2)/24,5),'Расчет сбытовых надбавок'!$B$2281:'Расчет сбытовых надбавок'!$G$3024,3)</f>
        <v>251.76</v>
      </c>
      <c r="M771" s="97">
        <f>VLOOKUP($A771+ROUND((COLUMN()-2)/24,5),АТС!$A$41:$F$736,5)+VLOOKUP($A771+ROUND((COLUMN()-2)/24,5),'Расчет сбытовых надбавок'!$B$2281:'Расчет сбытовых надбавок'!$G$3024,3)</f>
        <v>324.97000000000003</v>
      </c>
      <c r="N771" s="97">
        <f>VLOOKUP($A771+ROUND((COLUMN()-2)/24,5),АТС!$A$41:$F$736,5)+VLOOKUP($A771+ROUND((COLUMN()-2)/24,5),'Расчет сбытовых надбавок'!$B$2281:'Расчет сбытовых надбавок'!$G$3024,3)</f>
        <v>91.289999999999992</v>
      </c>
      <c r="O771" s="97">
        <f>VLOOKUP($A771+ROUND((COLUMN()-2)/24,5),АТС!$A$41:$F$736,5)+VLOOKUP($A771+ROUND((COLUMN()-2)/24,5),'Расчет сбытовых надбавок'!$B$2281:'Расчет сбытовых надбавок'!$G$3024,3)</f>
        <v>286.74</v>
      </c>
      <c r="P771" s="97">
        <f>VLOOKUP($A771+ROUND((COLUMN()-2)/24,5),АТС!$A$41:$F$736,5)+VLOOKUP($A771+ROUND((COLUMN()-2)/24,5),'Расчет сбытовых надбавок'!$B$2281:'Расчет сбытовых надбавок'!$G$3024,3)</f>
        <v>18.77</v>
      </c>
      <c r="Q771" s="97">
        <f>VLOOKUP($A771+ROUND((COLUMN()-2)/24,5),АТС!$A$41:$F$736,5)+VLOOKUP($A771+ROUND((COLUMN()-2)/24,5),'Расчет сбытовых надбавок'!$B$2281:'Расчет сбытовых надбавок'!$G$3024,3)</f>
        <v>479.82000000000005</v>
      </c>
      <c r="R771" s="97">
        <f>VLOOKUP($A771+ROUND((COLUMN()-2)/24,5),АТС!$A$41:$F$736,5)+VLOOKUP($A771+ROUND((COLUMN()-2)/24,5),'Расчет сбытовых надбавок'!$B$2281:'Расчет сбытовых надбавок'!$G$3024,3)</f>
        <v>60.66</v>
      </c>
      <c r="S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T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U771" s="97">
        <f>VLOOKUP($A771+ROUND((COLUMN()-2)/24,5),АТС!$A$41:$F$736,5)+VLOOKUP($A771+ROUND((COLUMN()-2)/24,5),'Расчет сбытовых надбавок'!$B$2281:'Расчет сбытовых надбавок'!$G$3024,3)</f>
        <v>449.55</v>
      </c>
      <c r="V771" s="97">
        <f>VLOOKUP($A771+ROUND((COLUMN()-2)/24,5),АТС!$A$41:$F$736,5)+VLOOKUP($A771+ROUND((COLUMN()-2)/24,5),'Расчет сбытовых надбавок'!$B$2281:'Расчет сбытовых надбавок'!$G$3024,3)</f>
        <v>498.78999999999996</v>
      </c>
      <c r="W771" s="97">
        <f>VLOOKUP($A771+ROUND((COLUMN()-2)/24,5),АТС!$A$41:$F$736,5)+VLOOKUP($A771+ROUND((COLUMN()-2)/24,5),'Расчет сбытовых надбавок'!$B$2281:'Расчет сбытовых надбавок'!$G$3024,3)</f>
        <v>530.93000000000006</v>
      </c>
      <c r="X771" s="97">
        <f>VLOOKUP($A771+ROUND((COLUMN()-2)/24,5),АТС!$A$41:$F$736,5)+VLOOKUP($A771+ROUND((COLUMN()-2)/24,5),'Расчет сбытовых надбавок'!$B$2281:'Расчет сбытовых надбавок'!$G$3024,3)</f>
        <v>563.62</v>
      </c>
      <c r="Y771" s="97">
        <f>VLOOKUP($A771+ROUND((COLUMN()-2)/24,5),АТС!$A$41:$F$736,5)+VLOOKUP($A771+ROUND((COLUMN()-2)/24,5),'Расчет сбытовых надбавок'!$B$2281:'Расчет сбытовых надбавок'!$G$3024,3)</f>
        <v>180.56</v>
      </c>
    </row>
    <row r="772" spans="1:25" x14ac:dyDescent="0.2">
      <c r="A772" s="78">
        <f t="shared" si="23"/>
        <v>42809</v>
      </c>
      <c r="B772" s="97">
        <f>VLOOKUP($A772+ROUND((COLUMN()-2)/24,5),АТС!$A$41:$F$736,5)+VLOOKUP($A772+ROUND((COLUMN()-2)/24,5),'Расчет сбытовых надбавок'!$B$2281:'Расчет сбытовых надбавок'!$G$3024,3)</f>
        <v>560.85</v>
      </c>
      <c r="C772" s="97">
        <f>VLOOKUP($A772+ROUND((COLUMN()-2)/24,5),АТС!$A$41:$F$736,5)+VLOOKUP($A772+ROUND((COLUMN()-2)/24,5),'Расчет сбытовых надбавок'!$B$2281:'Расчет сбытовых надбавок'!$G$3024,3)</f>
        <v>173.86</v>
      </c>
      <c r="D772" s="97">
        <f>VLOOKUP($A772+ROUND((COLUMN()-2)/24,5),АТС!$A$41:$F$736,5)+VLOOKUP($A772+ROUND((COLUMN()-2)/24,5),'Расчет сбытовых надбавок'!$B$2281:'Расчет сбытовых надбавок'!$G$3024,3)</f>
        <v>624.49</v>
      </c>
      <c r="E772" s="97">
        <f>VLOOKUP($A772+ROUND((COLUMN()-2)/24,5),АТС!$A$41:$F$736,5)+VLOOKUP($A772+ROUND((COLUMN()-2)/24,5),'Расчет сбытовых надбавок'!$B$2281:'Расчет сбытовых надбавок'!$G$3024,3)</f>
        <v>429.98</v>
      </c>
      <c r="F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G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H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7">
        <f>VLOOKUP($A772+ROUND((COLUMN()-2)/24,5),АТС!$A$41:$F$736,5)+VLOOKUP($A772+ROUND((COLUMN()-2)/24,5),'Расчет сбытовых надбавок'!$B$2281:'Расчет сбытовых надбавок'!$G$3024,3)</f>
        <v>64.16</v>
      </c>
      <c r="J772" s="97">
        <f>VLOOKUP($A772+ROUND((COLUMN()-2)/24,5),АТС!$A$41:$F$736,5)+VLOOKUP($A772+ROUND((COLUMN()-2)/24,5),'Расчет сбытовых надбавок'!$B$2281:'Расчет сбытовых надбавок'!$G$3024,3)</f>
        <v>112.35</v>
      </c>
      <c r="K772" s="97">
        <f>VLOOKUP($A772+ROUND((COLUMN()-2)/24,5),АТС!$A$41:$F$736,5)+VLOOKUP($A772+ROUND((COLUMN()-2)/24,5),'Расчет сбытовых надбавок'!$B$2281:'Расчет сбытовых надбавок'!$G$3024,3)</f>
        <v>158.87</v>
      </c>
      <c r="L772" s="97">
        <f>VLOOKUP($A772+ROUND((COLUMN()-2)/24,5),АТС!$A$41:$F$736,5)+VLOOKUP($A772+ROUND((COLUMN()-2)/24,5),'Расчет сбытовых надбавок'!$B$2281:'Расчет сбытовых надбавок'!$G$3024,3)</f>
        <v>208.94</v>
      </c>
      <c r="M772" s="97">
        <f>VLOOKUP($A772+ROUND((COLUMN()-2)/24,5),АТС!$A$41:$F$736,5)+VLOOKUP($A772+ROUND((COLUMN()-2)/24,5),'Расчет сбытовых надбавок'!$B$2281:'Расчет сбытовых надбавок'!$G$3024,3)</f>
        <v>342.49</v>
      </c>
      <c r="N772" s="97">
        <f>VLOOKUP($A772+ROUND((COLUMN()-2)/24,5),АТС!$A$41:$F$736,5)+VLOOKUP($A772+ROUND((COLUMN()-2)/24,5),'Расчет сбытовых надбавок'!$B$2281:'Расчет сбытовых надбавок'!$G$3024,3)</f>
        <v>371.59</v>
      </c>
      <c r="O772" s="97">
        <f>VLOOKUP($A772+ROUND((COLUMN()-2)/24,5),АТС!$A$41:$F$736,5)+VLOOKUP($A772+ROUND((COLUMN()-2)/24,5),'Расчет сбытовых надбавок'!$B$2281:'Расчет сбытовых надбавок'!$G$3024,3)</f>
        <v>347.13</v>
      </c>
      <c r="P772" s="97">
        <f>VLOOKUP($A772+ROUND((COLUMN()-2)/24,5),АТС!$A$41:$F$736,5)+VLOOKUP($A772+ROUND((COLUMN()-2)/24,5),'Расчет сбытовых надбавок'!$B$2281:'Расчет сбытовых надбавок'!$G$3024,3)</f>
        <v>360.89000000000004</v>
      </c>
      <c r="Q772" s="97">
        <f>VLOOKUP($A772+ROUND((COLUMN()-2)/24,5),АТС!$A$41:$F$736,5)+VLOOKUP($A772+ROUND((COLUMN()-2)/24,5),'Расчет сбытовых надбавок'!$B$2281:'Расчет сбытовых надбавок'!$G$3024,3)</f>
        <v>469.32</v>
      </c>
      <c r="R772" s="97">
        <f>VLOOKUP($A772+ROUND((COLUMN()-2)/24,5),АТС!$A$41:$F$736,5)+VLOOKUP($A772+ROUND((COLUMN()-2)/24,5),'Расчет сбытовых надбавок'!$B$2281:'Расчет сбытовых надбавок'!$G$3024,3)</f>
        <v>346.8</v>
      </c>
      <c r="S772" s="97">
        <f>VLOOKUP($A772+ROUND((COLUMN()-2)/24,5),АТС!$A$41:$F$736,5)+VLOOKUP($A772+ROUND((COLUMN()-2)/24,5),'Расчет сбытовых надбавок'!$B$2281:'Расчет сбытовых надбавок'!$G$3024,3)</f>
        <v>265.93</v>
      </c>
      <c r="T772" s="97">
        <f>VLOOKUP($A772+ROUND((COLUMN()-2)/24,5),АТС!$A$41:$F$736,5)+VLOOKUP($A772+ROUND((COLUMN()-2)/24,5),'Расчет сбытовых надбавок'!$B$2281:'Расчет сбытовых надбавок'!$G$3024,3)</f>
        <v>262.26</v>
      </c>
      <c r="U772" s="97">
        <f>VLOOKUP($A772+ROUND((COLUMN()-2)/24,5),АТС!$A$41:$F$736,5)+VLOOKUP($A772+ROUND((COLUMN()-2)/24,5),'Расчет сбытовых надбавок'!$B$2281:'Расчет сбытовых надбавок'!$G$3024,3)</f>
        <v>366.58000000000004</v>
      </c>
      <c r="V772" s="97">
        <f>VLOOKUP($A772+ROUND((COLUMN()-2)/24,5),АТС!$A$41:$F$736,5)+VLOOKUP($A772+ROUND((COLUMN()-2)/24,5),'Расчет сбытовых надбавок'!$B$2281:'Расчет сбытовых надбавок'!$G$3024,3)</f>
        <v>404.93</v>
      </c>
      <c r="W772" s="97">
        <f>VLOOKUP($A772+ROUND((COLUMN()-2)/24,5),АТС!$A$41:$F$736,5)+VLOOKUP($A772+ROUND((COLUMN()-2)/24,5),'Расчет сбытовых надбавок'!$B$2281:'Расчет сбытовых надбавок'!$G$3024,3)</f>
        <v>288.49</v>
      </c>
      <c r="X772" s="97">
        <f>VLOOKUP($A772+ROUND((COLUMN()-2)/24,5),АТС!$A$41:$F$736,5)+VLOOKUP($A772+ROUND((COLUMN()-2)/24,5),'Расчет сбытовых надбавок'!$B$2281:'Расчет сбытовых надбавок'!$G$3024,3)</f>
        <v>305.48</v>
      </c>
      <c r="Y772" s="97">
        <f>VLOOKUP($A772+ROUND((COLUMN()-2)/24,5),АТС!$A$41:$F$736,5)+VLOOKUP($A772+ROUND((COLUMN()-2)/24,5),'Расчет сбытовых надбавок'!$B$2281:'Расчет сбытовых надбавок'!$G$3024,3)</f>
        <v>239.85</v>
      </c>
    </row>
    <row r="773" spans="1:25" x14ac:dyDescent="0.2">
      <c r="A773" s="78">
        <f t="shared" si="23"/>
        <v>42810</v>
      </c>
      <c r="B773" s="97">
        <f>VLOOKUP($A773+ROUND((COLUMN()-2)/24,5),АТС!$A$41:$F$736,5)+VLOOKUP($A773+ROUND((COLUMN()-2)/24,5),'Расчет сбытовых надбавок'!$B$2281:'Расчет сбытовых надбавок'!$G$3024,3)</f>
        <v>28.689999999999998</v>
      </c>
      <c r="C773" s="97">
        <f>VLOOKUP($A773+ROUND((COLUMN()-2)/24,5),АТС!$A$41:$F$736,5)+VLOOKUP($A773+ROUND((COLUMN()-2)/24,5),'Расчет сбытовых надбавок'!$B$2281:'Расчет сбытовых надбавок'!$G$3024,3)</f>
        <v>27.14</v>
      </c>
      <c r="D773" s="97">
        <f>VLOOKUP($A773+ROUND((COLUMN()-2)/24,5),АТС!$A$41:$F$736,5)+VLOOKUP($A773+ROUND((COLUMN()-2)/24,5),'Расчет сбытовых надбавок'!$B$2281:'Расчет сбытовых надбавок'!$G$3024,3)</f>
        <v>32.1</v>
      </c>
      <c r="E773" s="97">
        <f>VLOOKUP($A773+ROUND((COLUMN()-2)/24,5),АТС!$A$41:$F$736,5)+VLOOKUP($A773+ROUND((COLUMN()-2)/24,5),'Расчет сбытовых надбавок'!$B$2281:'Расчет сбытовых надбавок'!$G$3024,3)</f>
        <v>25</v>
      </c>
      <c r="F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G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H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I773" s="97">
        <f>VLOOKUP($A773+ROUND((COLUMN()-2)/24,5),АТС!$A$41:$F$736,5)+VLOOKUP($A773+ROUND((COLUMN()-2)/24,5),'Расчет сбытовых надбавок'!$B$2281:'Расчет сбытовых надбавок'!$G$3024,3)</f>
        <v>6.76</v>
      </c>
      <c r="J773" s="97">
        <f>VLOOKUP($A773+ROUND((COLUMN()-2)/24,5),АТС!$A$41:$F$736,5)+VLOOKUP($A773+ROUND((COLUMN()-2)/24,5),'Расчет сбытовых надбавок'!$B$2281:'Расчет сбытовых надбавок'!$G$3024,3)</f>
        <v>9.65</v>
      </c>
      <c r="K773" s="97">
        <f>VLOOKUP($A773+ROUND((COLUMN()-2)/24,5),АТС!$A$41:$F$736,5)+VLOOKUP($A773+ROUND((COLUMN()-2)/24,5),'Расчет сбытовых надбавок'!$B$2281:'Расчет сбытовых надбавок'!$G$3024,3)</f>
        <v>30.9</v>
      </c>
      <c r="L773" s="97">
        <f>VLOOKUP($A773+ROUND((COLUMN()-2)/24,5),АТС!$A$41:$F$736,5)+VLOOKUP($A773+ROUND((COLUMN()-2)/24,5),'Расчет сбытовых надбавок'!$B$2281:'Расчет сбытовых надбавок'!$G$3024,3)</f>
        <v>325.76</v>
      </c>
      <c r="M773" s="97">
        <f>VLOOKUP($A773+ROUND((COLUMN()-2)/24,5),АТС!$A$41:$F$736,5)+VLOOKUP($A773+ROUND((COLUMN()-2)/24,5),'Расчет сбытовых надбавок'!$B$2281:'Расчет сбытовых надбавок'!$G$3024,3)</f>
        <v>499.71000000000004</v>
      </c>
      <c r="N773" s="97">
        <f>VLOOKUP($A773+ROUND((COLUMN()-2)/24,5),АТС!$A$41:$F$736,5)+VLOOKUP($A773+ROUND((COLUMN()-2)/24,5),'Расчет сбытовых надбавок'!$B$2281:'Расчет сбытовых надбавок'!$G$3024,3)</f>
        <v>426.64</v>
      </c>
      <c r="O773" s="97">
        <f>VLOOKUP($A773+ROUND((COLUMN()-2)/24,5),АТС!$A$41:$F$736,5)+VLOOKUP($A773+ROUND((COLUMN()-2)/24,5),'Расчет сбытовых надбавок'!$B$2281:'Расчет сбытовых надбавок'!$G$3024,3)</f>
        <v>33.42</v>
      </c>
      <c r="P773" s="97">
        <f>VLOOKUP($A773+ROUND((COLUMN()-2)/24,5),АТС!$A$41:$F$736,5)+VLOOKUP($A773+ROUND((COLUMN()-2)/24,5),'Расчет сбытовых надбавок'!$B$2281:'Расчет сбытовых надбавок'!$G$3024,3)</f>
        <v>301.43</v>
      </c>
      <c r="Q773" s="97">
        <f>VLOOKUP($A773+ROUND((COLUMN()-2)/24,5),АТС!$A$41:$F$736,5)+VLOOKUP($A773+ROUND((COLUMN()-2)/24,5),'Расчет сбытовых надбавок'!$B$2281:'Расчет сбытовых надбавок'!$G$3024,3)</f>
        <v>83.580000000000013</v>
      </c>
      <c r="R773" s="97">
        <f>VLOOKUP($A773+ROUND((COLUMN()-2)/24,5),АТС!$A$41:$F$736,5)+VLOOKUP($A773+ROUND((COLUMN()-2)/24,5),'Расчет сбытовых надбавок'!$B$2281:'Расчет сбытовых надбавок'!$G$3024,3)</f>
        <v>24.34</v>
      </c>
      <c r="S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T773" s="97">
        <f>VLOOKUP($A773+ROUND((COLUMN()-2)/24,5),АТС!$A$41:$F$736,5)+VLOOKUP($A773+ROUND((COLUMN()-2)/24,5),'Расчет сбытовых надбавок'!$B$2281:'Расчет сбытовых надбавок'!$G$3024,3)</f>
        <v>185.82</v>
      </c>
      <c r="U773" s="97">
        <f>VLOOKUP($A773+ROUND((COLUMN()-2)/24,5),АТС!$A$41:$F$736,5)+VLOOKUP($A773+ROUND((COLUMN()-2)/24,5),'Расчет сбытовых надбавок'!$B$2281:'Расчет сбытовых надбавок'!$G$3024,3)</f>
        <v>22.77</v>
      </c>
      <c r="V773" s="97">
        <f>VLOOKUP($A773+ROUND((COLUMN()-2)/24,5),АТС!$A$41:$F$736,5)+VLOOKUP($A773+ROUND((COLUMN()-2)/24,5),'Расчет сбытовых надбавок'!$B$2281:'Расчет сбытовых надбавок'!$G$3024,3)</f>
        <v>380.88</v>
      </c>
      <c r="W773" s="97">
        <f>VLOOKUP($A773+ROUND((COLUMN()-2)/24,5),АТС!$A$41:$F$736,5)+VLOOKUP($A773+ROUND((COLUMN()-2)/24,5),'Расчет сбытовых надбавок'!$B$2281:'Расчет сбытовых надбавок'!$G$3024,3)</f>
        <v>320.43</v>
      </c>
      <c r="X773" s="97">
        <f>VLOOKUP($A773+ROUND((COLUMN()-2)/24,5),АТС!$A$41:$F$736,5)+VLOOKUP($A773+ROUND((COLUMN()-2)/24,5),'Расчет сбытовых надбавок'!$B$2281:'Расчет сбытовых надбавок'!$G$3024,3)</f>
        <v>393.38</v>
      </c>
      <c r="Y773" s="97">
        <f>VLOOKUP($A773+ROUND((COLUMN()-2)/24,5),АТС!$A$41:$F$736,5)+VLOOKUP($A773+ROUND((COLUMN()-2)/24,5),'Расчет сбытовых надбавок'!$B$2281:'Расчет сбытовых надбавок'!$G$3024,3)</f>
        <v>840.67000000000007</v>
      </c>
    </row>
    <row r="774" spans="1:25" x14ac:dyDescent="0.2">
      <c r="A774" s="78">
        <f t="shared" si="23"/>
        <v>42811</v>
      </c>
      <c r="B774" s="97">
        <f>VLOOKUP($A774+ROUND((COLUMN()-2)/24,5),АТС!$A$41:$F$736,5)+VLOOKUP($A774+ROUND((COLUMN()-2)/24,5),'Расчет сбытовых надбавок'!$B$2281:'Расчет сбытовых надбавок'!$G$3024,3)</f>
        <v>178.93</v>
      </c>
      <c r="C774" s="97">
        <f>VLOOKUP($A774+ROUND((COLUMN()-2)/24,5),АТС!$A$41:$F$736,5)+VLOOKUP($A774+ROUND((COLUMN()-2)/24,5),'Расчет сбытовых надбавок'!$B$2281:'Расчет сбытовых надбавок'!$G$3024,3)</f>
        <v>66.45</v>
      </c>
      <c r="D774" s="97">
        <f>VLOOKUP($A774+ROUND((COLUMN()-2)/24,5),АТС!$A$41:$F$736,5)+VLOOKUP($A774+ROUND((COLUMN()-2)/24,5),'Расчет сбытовых надбавок'!$B$2281:'Расчет сбытовых надбавок'!$G$3024,3)</f>
        <v>38.11</v>
      </c>
      <c r="E774" s="97">
        <f>VLOOKUP($A774+ROUND((COLUMN()-2)/24,5),АТС!$A$41:$F$736,5)+VLOOKUP($A774+ROUND((COLUMN()-2)/24,5),'Расчет сбытовых надбавок'!$B$2281:'Расчет сбытовых надбавок'!$G$3024,3)</f>
        <v>30.339999999999996</v>
      </c>
      <c r="F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G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H774" s="97">
        <f>VLOOKUP($A774+ROUND((COLUMN()-2)/24,5),АТС!$A$41:$F$736,5)+VLOOKUP($A774+ROUND((COLUMN()-2)/24,5),'Расчет сбытовых надбавок'!$B$2281:'Расчет сбытовых надбавок'!$G$3024,3)</f>
        <v>18.350000000000001</v>
      </c>
      <c r="I774" s="97">
        <f>VLOOKUP($A774+ROUND((COLUMN()-2)/24,5),АТС!$A$41:$F$736,5)+VLOOKUP($A774+ROUND((COLUMN()-2)/24,5),'Расчет сбытовых надбавок'!$B$2281:'Расчет сбытовых надбавок'!$G$3024,3)</f>
        <v>32.22</v>
      </c>
      <c r="J774" s="97">
        <f>VLOOKUP($A774+ROUND((COLUMN()-2)/24,5),АТС!$A$41:$F$736,5)+VLOOKUP($A774+ROUND((COLUMN()-2)/24,5),'Расчет сбытовых надбавок'!$B$2281:'Расчет сбытовых надбавок'!$G$3024,3)</f>
        <v>10.579999999999998</v>
      </c>
      <c r="K774" s="97">
        <f>VLOOKUP($A774+ROUND((COLUMN()-2)/24,5),АТС!$A$41:$F$736,5)+VLOOKUP($A774+ROUND((COLUMN()-2)/24,5),'Расчет сбытовых надбавок'!$B$2281:'Расчет сбытовых надбавок'!$G$3024,3)</f>
        <v>113.81</v>
      </c>
      <c r="L774" s="97">
        <f>VLOOKUP($A774+ROUND((COLUMN()-2)/24,5),АТС!$A$41:$F$736,5)+VLOOKUP($A774+ROUND((COLUMN()-2)/24,5),'Расчет сбытовых надбавок'!$B$2281:'Расчет сбытовых надбавок'!$G$3024,3)</f>
        <v>480.08000000000004</v>
      </c>
      <c r="M774" s="97">
        <f>VLOOKUP($A774+ROUND((COLUMN()-2)/24,5),АТС!$A$41:$F$736,5)+VLOOKUP($A774+ROUND((COLUMN()-2)/24,5),'Расчет сбытовых надбавок'!$B$2281:'Расчет сбытовых надбавок'!$G$3024,3)</f>
        <v>353.9</v>
      </c>
      <c r="N774" s="97">
        <f>VLOOKUP($A774+ROUND((COLUMN()-2)/24,5),АТС!$A$41:$F$736,5)+VLOOKUP($A774+ROUND((COLUMN()-2)/24,5),'Расчет сбытовых надбавок'!$B$2281:'Расчет сбытовых надбавок'!$G$3024,3)</f>
        <v>458.63</v>
      </c>
      <c r="O774" s="97">
        <f>VLOOKUP($A774+ROUND((COLUMN()-2)/24,5),АТС!$A$41:$F$736,5)+VLOOKUP($A774+ROUND((COLUMN()-2)/24,5),'Расчет сбытовых надбавок'!$B$2281:'Расчет сбытовых надбавок'!$G$3024,3)</f>
        <v>406.82000000000005</v>
      </c>
      <c r="P774" s="97">
        <f>VLOOKUP($A774+ROUND((COLUMN()-2)/24,5),АТС!$A$41:$F$736,5)+VLOOKUP($A774+ROUND((COLUMN()-2)/24,5),'Расчет сбытовых надбавок'!$B$2281:'Расчет сбытовых надбавок'!$G$3024,3)</f>
        <v>500.52</v>
      </c>
      <c r="Q774" s="97">
        <f>VLOOKUP($A774+ROUND((COLUMN()-2)/24,5),АТС!$A$41:$F$736,5)+VLOOKUP($A774+ROUND((COLUMN()-2)/24,5),'Расчет сбытовых надбавок'!$B$2281:'Расчет сбытовых надбавок'!$G$3024,3)</f>
        <v>499.96000000000004</v>
      </c>
      <c r="R774" s="97">
        <f>VLOOKUP($A774+ROUND((COLUMN()-2)/24,5),АТС!$A$41:$F$736,5)+VLOOKUP($A774+ROUND((COLUMN()-2)/24,5),'Расчет сбытовых надбавок'!$B$2281:'Расчет сбытовых надбавок'!$G$3024,3)</f>
        <v>448.75</v>
      </c>
      <c r="S774" s="97">
        <f>VLOOKUP($A774+ROUND((COLUMN()-2)/24,5),АТС!$A$41:$F$736,5)+VLOOKUP($A774+ROUND((COLUMN()-2)/24,5),'Расчет сбытовых надбавок'!$B$2281:'Расчет сбытовых надбавок'!$G$3024,3)</f>
        <v>287.53999999999996</v>
      </c>
      <c r="T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U774" s="97">
        <f>VLOOKUP($A774+ROUND((COLUMN()-2)/24,5),АТС!$A$41:$F$736,5)+VLOOKUP($A774+ROUND((COLUMN()-2)/24,5),'Расчет сбытовых надбавок'!$B$2281:'Расчет сбытовых надбавок'!$G$3024,3)</f>
        <v>296.38</v>
      </c>
      <c r="V774" s="97">
        <f>VLOOKUP($A774+ROUND((COLUMN()-2)/24,5),АТС!$A$41:$F$736,5)+VLOOKUP($A774+ROUND((COLUMN()-2)/24,5),'Расчет сбытовых надбавок'!$B$2281:'Расчет сбытовых надбавок'!$G$3024,3)</f>
        <v>124.69</v>
      </c>
      <c r="W774" s="97">
        <f>VLOOKUP($A774+ROUND((COLUMN()-2)/24,5),АТС!$A$41:$F$736,5)+VLOOKUP($A774+ROUND((COLUMN()-2)/24,5),'Расчет сбытовых надбавок'!$B$2281:'Расчет сбытовых надбавок'!$G$3024,3)</f>
        <v>488.4</v>
      </c>
      <c r="X774" s="97">
        <f>VLOOKUP($A774+ROUND((COLUMN()-2)/24,5),АТС!$A$41:$F$736,5)+VLOOKUP($A774+ROUND((COLUMN()-2)/24,5),'Расчет сбытовых надбавок'!$B$2281:'Расчет сбытовых надбавок'!$G$3024,3)</f>
        <v>841.72</v>
      </c>
      <c r="Y774" s="97">
        <f>VLOOKUP($A774+ROUND((COLUMN()-2)/24,5),АТС!$A$41:$F$736,5)+VLOOKUP($A774+ROUND((COLUMN()-2)/24,5),'Расчет сбытовых надбавок'!$B$2281:'Расчет сбытовых надбавок'!$G$3024,3)</f>
        <v>829.22</v>
      </c>
    </row>
    <row r="775" spans="1:25" x14ac:dyDescent="0.2">
      <c r="A775" s="78">
        <f t="shared" si="23"/>
        <v>42812</v>
      </c>
      <c r="B775" s="97">
        <f>VLOOKUP($A775+ROUND((COLUMN()-2)/24,5),АТС!$A$41:$F$736,5)+VLOOKUP($A775+ROUND((COLUMN()-2)/24,5),'Расчет сбытовых надбавок'!$B$2281:'Расчет сбытовых надбавок'!$G$3024,3)</f>
        <v>325.47000000000003</v>
      </c>
      <c r="C775" s="97">
        <f>VLOOKUP($A775+ROUND((COLUMN()-2)/24,5),АТС!$A$41:$F$736,5)+VLOOKUP($A775+ROUND((COLUMN()-2)/24,5),'Расчет сбытовых надбавок'!$B$2281:'Расчет сбытовых надбавок'!$G$3024,3)</f>
        <v>9.9400000000000013</v>
      </c>
      <c r="D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E775" s="97">
        <f>VLOOKUP($A775+ROUND((COLUMN()-2)/24,5),АТС!$A$41:$F$736,5)+VLOOKUP($A775+ROUND((COLUMN()-2)/24,5),'Расчет сбытовых надбавок'!$B$2281:'Расчет сбытовых надбавок'!$G$3024,3)</f>
        <v>92.16</v>
      </c>
      <c r="F775" s="97">
        <f>VLOOKUP($A775+ROUND((COLUMN()-2)/24,5),АТС!$A$41:$F$736,5)+VLOOKUP($A775+ROUND((COLUMN()-2)/24,5),'Расчет сбытовых надбавок'!$B$2281:'Расчет сбытовых надбавок'!$G$3024,3)</f>
        <v>9.43</v>
      </c>
      <c r="G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7">
        <f>VLOOKUP($A775+ROUND((COLUMN()-2)/24,5),АТС!$A$41:$F$736,5)+VLOOKUP($A775+ROUND((COLUMN()-2)/24,5),'Расчет сбытовых надбавок'!$B$2281:'Расчет сбытовых надбавок'!$G$3024,3)</f>
        <v>22.310000000000002</v>
      </c>
      <c r="J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K775" s="97">
        <f>VLOOKUP($A775+ROUND((COLUMN()-2)/24,5),АТС!$A$41:$F$736,5)+VLOOKUP($A775+ROUND((COLUMN()-2)/24,5),'Расчет сбытовых надбавок'!$B$2281:'Расчет сбытовых надбавок'!$G$3024,3)</f>
        <v>148.79000000000002</v>
      </c>
      <c r="L775" s="97">
        <f>VLOOKUP($A775+ROUND((COLUMN()-2)/24,5),АТС!$A$41:$F$736,5)+VLOOKUP($A775+ROUND((COLUMN()-2)/24,5),'Расчет сбытовых надбавок'!$B$2281:'Расчет сбытовых надбавок'!$G$3024,3)</f>
        <v>163.01999999999998</v>
      </c>
      <c r="M775" s="97">
        <f>VLOOKUP($A775+ROUND((COLUMN()-2)/24,5),АТС!$A$41:$F$736,5)+VLOOKUP($A775+ROUND((COLUMN()-2)/24,5),'Расчет сбытовых надбавок'!$B$2281:'Расчет сбытовых надбавок'!$G$3024,3)</f>
        <v>198.97</v>
      </c>
      <c r="N775" s="97">
        <f>VLOOKUP($A775+ROUND((COLUMN()-2)/24,5),АТС!$A$41:$F$736,5)+VLOOKUP($A775+ROUND((COLUMN()-2)/24,5),'Расчет сбытовых надбавок'!$B$2281:'Расчет сбытовых надбавок'!$G$3024,3)</f>
        <v>270.77999999999997</v>
      </c>
      <c r="O775" s="97">
        <f>VLOOKUP($A775+ROUND((COLUMN()-2)/24,5),АТС!$A$41:$F$736,5)+VLOOKUP($A775+ROUND((COLUMN()-2)/24,5),'Расчет сбытовых надбавок'!$B$2281:'Расчет сбытовых надбавок'!$G$3024,3)</f>
        <v>288.89999999999998</v>
      </c>
      <c r="P775" s="97">
        <f>VLOOKUP($A775+ROUND((COLUMN()-2)/24,5),АТС!$A$41:$F$736,5)+VLOOKUP($A775+ROUND((COLUMN()-2)/24,5),'Расчет сбытовых надбавок'!$B$2281:'Расчет сбытовых надбавок'!$G$3024,3)</f>
        <v>284.58</v>
      </c>
      <c r="Q775" s="97">
        <f>VLOOKUP($A775+ROUND((COLUMN()-2)/24,5),АТС!$A$41:$F$736,5)+VLOOKUP($A775+ROUND((COLUMN()-2)/24,5),'Расчет сбытовых надбавок'!$B$2281:'Расчет сбытовых надбавок'!$G$3024,3)</f>
        <v>256.71999999999997</v>
      </c>
      <c r="R775" s="97">
        <f>VLOOKUP($A775+ROUND((COLUMN()-2)/24,5),АТС!$A$41:$F$736,5)+VLOOKUP($A775+ROUND((COLUMN()-2)/24,5),'Расчет сбытовых надбавок'!$B$2281:'Расчет сбытовых надбавок'!$G$3024,3)</f>
        <v>225.98000000000002</v>
      </c>
      <c r="S775" s="97">
        <f>VLOOKUP($A775+ROUND((COLUMN()-2)/24,5),АТС!$A$41:$F$736,5)+VLOOKUP($A775+ROUND((COLUMN()-2)/24,5),'Расчет сбытовых надбавок'!$B$2281:'Расчет сбытовых надбавок'!$G$3024,3)</f>
        <v>263.10000000000002</v>
      </c>
      <c r="T775" s="97">
        <f>VLOOKUP($A775+ROUND((COLUMN()-2)/24,5),АТС!$A$41:$F$736,5)+VLOOKUP($A775+ROUND((COLUMN()-2)/24,5),'Расчет сбытовых надбавок'!$B$2281:'Расчет сбытовых надбавок'!$G$3024,3)</f>
        <v>30.11</v>
      </c>
      <c r="U775" s="97">
        <f>VLOOKUP($A775+ROUND((COLUMN()-2)/24,5),АТС!$A$41:$F$736,5)+VLOOKUP($A775+ROUND((COLUMN()-2)/24,5),'Расчет сбытовых надбавок'!$B$2281:'Расчет сбытовых надбавок'!$G$3024,3)</f>
        <v>152.94999999999999</v>
      </c>
      <c r="V775" s="97">
        <f>VLOOKUP($A775+ROUND((COLUMN()-2)/24,5),АТС!$A$41:$F$736,5)+VLOOKUP($A775+ROUND((COLUMN()-2)/24,5),'Расчет сбытовых надбавок'!$B$2281:'Расчет сбытовых надбавок'!$G$3024,3)</f>
        <v>447.88</v>
      </c>
      <c r="W775" s="97">
        <f>VLOOKUP($A775+ROUND((COLUMN()-2)/24,5),АТС!$A$41:$F$736,5)+VLOOKUP($A775+ROUND((COLUMN()-2)/24,5),'Расчет сбытовых надбавок'!$B$2281:'Расчет сбытовых надбавок'!$G$3024,3)</f>
        <v>473.95</v>
      </c>
      <c r="X775" s="97">
        <f>VLOOKUP($A775+ROUND((COLUMN()-2)/24,5),АТС!$A$41:$F$736,5)+VLOOKUP($A775+ROUND((COLUMN()-2)/24,5),'Расчет сбытовых надбавок'!$B$2281:'Расчет сбытовых надбавок'!$G$3024,3)</f>
        <v>583.35</v>
      </c>
      <c r="Y775" s="97">
        <f>VLOOKUP($A775+ROUND((COLUMN()-2)/24,5),АТС!$A$41:$F$736,5)+VLOOKUP($A775+ROUND((COLUMN()-2)/24,5),'Расчет сбытовых надбавок'!$B$2281:'Расчет сбытовых надбавок'!$G$3024,3)</f>
        <v>1385.75</v>
      </c>
    </row>
    <row r="776" spans="1:25" x14ac:dyDescent="0.2">
      <c r="A776" s="78">
        <f t="shared" si="23"/>
        <v>42813</v>
      </c>
      <c r="B776" s="97">
        <f>VLOOKUP($A776+ROUND((COLUMN()-2)/24,5),АТС!$A$41:$F$736,5)+VLOOKUP($A776+ROUND((COLUMN()-2)/24,5),'Расчет сбытовых надбавок'!$B$2281:'Расчет сбытовых надбавок'!$G$3024,3)</f>
        <v>220.07</v>
      </c>
      <c r="C776" s="97">
        <f>VLOOKUP($A776+ROUND((COLUMN()-2)/24,5),АТС!$A$41:$F$736,5)+VLOOKUP($A776+ROUND((COLUMN()-2)/24,5),'Расчет сбытовых надбавок'!$B$2281:'Расчет сбытовых надбавок'!$G$3024,3)</f>
        <v>221.31</v>
      </c>
      <c r="D776" s="97">
        <f>VLOOKUP($A776+ROUND((COLUMN()-2)/24,5),АТС!$A$41:$F$736,5)+VLOOKUP($A776+ROUND((COLUMN()-2)/24,5),'Расчет сбытовых надбавок'!$B$2281:'Расчет сбытовых надбавок'!$G$3024,3)</f>
        <v>251.01</v>
      </c>
      <c r="E776" s="97">
        <f>VLOOKUP($A776+ROUND((COLUMN()-2)/24,5),АТС!$A$41:$F$736,5)+VLOOKUP($A776+ROUND((COLUMN()-2)/24,5),'Расчет сбытовых надбавок'!$B$2281:'Расчет сбытовых надбавок'!$G$3024,3)</f>
        <v>141.6</v>
      </c>
      <c r="F776" s="97">
        <f>VLOOKUP($A776+ROUND((COLUMN()-2)/24,5),АТС!$A$41:$F$736,5)+VLOOKUP($A776+ROUND((COLUMN()-2)/24,5),'Расчет сбытовых надбавок'!$B$2281:'Расчет сбытовых надбавок'!$G$3024,3)</f>
        <v>57.54</v>
      </c>
      <c r="G776" s="97">
        <f>VLOOKUP($A776+ROUND((COLUMN()-2)/24,5),АТС!$A$41:$F$736,5)+VLOOKUP($A776+ROUND((COLUMN()-2)/24,5),'Расчет сбытовых надбавок'!$B$2281:'Расчет сбытовых надбавок'!$G$3024,3)</f>
        <v>0.05</v>
      </c>
      <c r="H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I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J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K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L776" s="97">
        <f>VLOOKUP($A776+ROUND((COLUMN()-2)/24,5),АТС!$A$41:$F$736,5)+VLOOKUP($A776+ROUND((COLUMN()-2)/24,5),'Расчет сбытовых надбавок'!$B$2281:'Расчет сбытовых надбавок'!$G$3024,3)</f>
        <v>389.98</v>
      </c>
      <c r="M776" s="97">
        <f>VLOOKUP($A776+ROUND((COLUMN()-2)/24,5),АТС!$A$41:$F$736,5)+VLOOKUP($A776+ROUND((COLUMN()-2)/24,5),'Расчет сбытовых надбавок'!$B$2281:'Расчет сбытовых надбавок'!$G$3024,3)</f>
        <v>499.6</v>
      </c>
      <c r="N776" s="97">
        <f>VLOOKUP($A776+ROUND((COLUMN()-2)/24,5),АТС!$A$41:$F$736,5)+VLOOKUP($A776+ROUND((COLUMN()-2)/24,5),'Расчет сбытовых надбавок'!$B$2281:'Расчет сбытовых надбавок'!$G$3024,3)</f>
        <v>367.76</v>
      </c>
      <c r="O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P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Q776" s="97">
        <f>VLOOKUP($A776+ROUND((COLUMN()-2)/24,5),АТС!$A$41:$F$736,5)+VLOOKUP($A776+ROUND((COLUMN()-2)/24,5),'Расчет сбытовых надбавок'!$B$2281:'Расчет сбытовых надбавок'!$G$3024,3)</f>
        <v>122.21</v>
      </c>
      <c r="R776" s="97">
        <f>VLOOKUP($A776+ROUND((COLUMN()-2)/24,5),АТС!$A$41:$F$736,5)+VLOOKUP($A776+ROUND((COLUMN()-2)/24,5),'Расчет сбытовых надбавок'!$B$2281:'Расчет сбытовых надбавок'!$G$3024,3)</f>
        <v>90.740000000000009</v>
      </c>
      <c r="S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T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U776" s="97">
        <f>VLOOKUP($A776+ROUND((COLUMN()-2)/24,5),АТС!$A$41:$F$736,5)+VLOOKUP($A776+ROUND((COLUMN()-2)/24,5),'Расчет сбытовых надбавок'!$B$2281:'Расчет сбытовых надбавок'!$G$3024,3)</f>
        <v>26.89</v>
      </c>
      <c r="V776" s="97">
        <f>VLOOKUP($A776+ROUND((COLUMN()-2)/24,5),АТС!$A$41:$F$736,5)+VLOOKUP($A776+ROUND((COLUMN()-2)/24,5),'Расчет сбытовых надбавок'!$B$2281:'Расчет сбытовых надбавок'!$G$3024,3)</f>
        <v>414.26</v>
      </c>
      <c r="W776" s="97">
        <f>VLOOKUP($A776+ROUND((COLUMN()-2)/24,5),АТС!$A$41:$F$736,5)+VLOOKUP($A776+ROUND((COLUMN()-2)/24,5),'Расчет сбытовых надбавок'!$B$2281:'Расчет сбытовых надбавок'!$G$3024,3)</f>
        <v>775.24</v>
      </c>
      <c r="X776" s="97">
        <f>VLOOKUP($A776+ROUND((COLUMN()-2)/24,5),АТС!$A$41:$F$736,5)+VLOOKUP($A776+ROUND((COLUMN()-2)/24,5),'Расчет сбытовых надбавок'!$B$2281:'Расчет сбытовых надбавок'!$G$3024,3)</f>
        <v>972</v>
      </c>
      <c r="Y776" s="97">
        <f>VLOOKUP($A776+ROUND((COLUMN()-2)/24,5),АТС!$A$41:$F$736,5)+VLOOKUP($A776+ROUND((COLUMN()-2)/24,5),'Расчет сбытовых надбавок'!$B$2281:'Расчет сбытовых надбавок'!$G$3024,3)</f>
        <v>1026.06</v>
      </c>
    </row>
    <row r="777" spans="1:25" x14ac:dyDescent="0.2">
      <c r="A777" s="78">
        <f t="shared" si="23"/>
        <v>42814</v>
      </c>
      <c r="B777" s="97">
        <f>VLOOKUP($A777+ROUND((COLUMN()-2)/24,5),АТС!$A$41:$F$736,5)+VLOOKUP($A777+ROUND((COLUMN()-2)/24,5),'Расчет сбытовых надбавок'!$B$2281:'Расчет сбытовых надбавок'!$G$3024,3)</f>
        <v>162.79</v>
      </c>
      <c r="C777" s="97">
        <f>VLOOKUP($A777+ROUND((COLUMN()-2)/24,5),АТС!$A$41:$F$736,5)+VLOOKUP($A777+ROUND((COLUMN()-2)/24,5),'Расчет сбытовых надбавок'!$B$2281:'Расчет сбытовых надбавок'!$G$3024,3)</f>
        <v>161.13</v>
      </c>
      <c r="D777" s="97">
        <f>VLOOKUP($A777+ROUND((COLUMN()-2)/24,5),АТС!$A$41:$F$736,5)+VLOOKUP($A777+ROUND((COLUMN()-2)/24,5),'Расчет сбытовых надбавок'!$B$2281:'Расчет сбытовых надбавок'!$G$3024,3)</f>
        <v>342.45000000000005</v>
      </c>
      <c r="E777" s="97">
        <f>VLOOKUP($A777+ROUND((COLUMN()-2)/24,5),АТС!$A$41:$F$736,5)+VLOOKUP($A777+ROUND((COLUMN()-2)/24,5),'Расчет сбытовых надбавок'!$B$2281:'Расчет сбытовых надбавок'!$G$3024,3)</f>
        <v>359.47</v>
      </c>
      <c r="F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G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H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I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J777" s="97">
        <f>VLOOKUP($A777+ROUND((COLUMN()-2)/24,5),АТС!$A$41:$F$736,5)+VLOOKUP($A777+ROUND((COLUMN()-2)/24,5),'Расчет сбытовых надбавок'!$B$2281:'Расчет сбытовых надбавок'!$G$3024,3)</f>
        <v>33.79</v>
      </c>
      <c r="K777" s="97">
        <f>VLOOKUP($A777+ROUND((COLUMN()-2)/24,5),АТС!$A$41:$F$736,5)+VLOOKUP($A777+ROUND((COLUMN()-2)/24,5),'Расчет сбытовых надбавок'!$B$2281:'Расчет сбытовых надбавок'!$G$3024,3)</f>
        <v>0.19</v>
      </c>
      <c r="L777" s="97">
        <f>VLOOKUP($A777+ROUND((COLUMN()-2)/24,5),АТС!$A$41:$F$736,5)+VLOOKUP($A777+ROUND((COLUMN()-2)/24,5),'Расчет сбытовых надбавок'!$B$2281:'Расчет сбытовых надбавок'!$G$3024,3)</f>
        <v>51.9</v>
      </c>
      <c r="M777" s="97">
        <f>VLOOKUP($A777+ROUND((COLUMN()-2)/24,5),АТС!$A$41:$F$736,5)+VLOOKUP($A777+ROUND((COLUMN()-2)/24,5),'Расчет сбытовых надбавок'!$B$2281:'Расчет сбытовых надбавок'!$G$3024,3)</f>
        <v>79.009999999999991</v>
      </c>
      <c r="N777" s="97">
        <f>VLOOKUP($A777+ROUND((COLUMN()-2)/24,5),АТС!$A$41:$F$736,5)+VLOOKUP($A777+ROUND((COLUMN()-2)/24,5),'Расчет сбытовых надбавок'!$B$2281:'Расчет сбытовых надбавок'!$G$3024,3)</f>
        <v>286.84000000000003</v>
      </c>
      <c r="O777" s="97">
        <f>VLOOKUP($A777+ROUND((COLUMN()-2)/24,5),АТС!$A$41:$F$736,5)+VLOOKUP($A777+ROUND((COLUMN()-2)/24,5),'Расчет сбытовых надбавок'!$B$2281:'Расчет сбытовых надбавок'!$G$3024,3)</f>
        <v>130.04000000000002</v>
      </c>
      <c r="P777" s="97">
        <f>VLOOKUP($A777+ROUND((COLUMN()-2)/24,5),АТС!$A$41:$F$736,5)+VLOOKUP($A777+ROUND((COLUMN()-2)/24,5),'Расчет сбытовых надбавок'!$B$2281:'Расчет сбытовых надбавок'!$G$3024,3)</f>
        <v>326.07</v>
      </c>
      <c r="Q777" s="97">
        <f>VLOOKUP($A777+ROUND((COLUMN()-2)/24,5),АТС!$A$41:$F$736,5)+VLOOKUP($A777+ROUND((COLUMN()-2)/24,5),'Расчет сбытовых надбавок'!$B$2281:'Расчет сбытовых надбавок'!$G$3024,3)</f>
        <v>463.94</v>
      </c>
      <c r="R777" s="97">
        <f>VLOOKUP($A777+ROUND((COLUMN()-2)/24,5),АТС!$A$41:$F$736,5)+VLOOKUP($A777+ROUND((COLUMN()-2)/24,5),'Расчет сбытовых надбавок'!$B$2281:'Расчет сбытовых надбавок'!$G$3024,3)</f>
        <v>66.08</v>
      </c>
      <c r="S777" s="97">
        <f>VLOOKUP($A777+ROUND((COLUMN()-2)/24,5),АТС!$A$41:$F$736,5)+VLOOKUP($A777+ROUND((COLUMN()-2)/24,5),'Расчет сбытовых надбавок'!$B$2281:'Расчет сбытовых надбавок'!$G$3024,3)</f>
        <v>158.29000000000002</v>
      </c>
      <c r="T777" s="97">
        <f>VLOOKUP($A777+ROUND((COLUMN()-2)/24,5),АТС!$A$41:$F$736,5)+VLOOKUP($A777+ROUND((COLUMN()-2)/24,5),'Расчет сбытовых надбавок'!$B$2281:'Расчет сбытовых надбавок'!$G$3024,3)</f>
        <v>27.259999999999998</v>
      </c>
      <c r="U777" s="97">
        <f>VLOOKUP($A777+ROUND((COLUMN()-2)/24,5),АТС!$A$41:$F$736,5)+VLOOKUP($A777+ROUND((COLUMN()-2)/24,5),'Расчет сбытовых надбавок'!$B$2281:'Расчет сбытовых надбавок'!$G$3024,3)</f>
        <v>55.83</v>
      </c>
      <c r="V777" s="97">
        <f>VLOOKUP($A777+ROUND((COLUMN()-2)/24,5),АТС!$A$41:$F$736,5)+VLOOKUP($A777+ROUND((COLUMN()-2)/24,5),'Расчет сбытовых надбавок'!$B$2281:'Расчет сбытовых надбавок'!$G$3024,3)</f>
        <v>588.71</v>
      </c>
      <c r="W777" s="97">
        <f>VLOOKUP($A777+ROUND((COLUMN()-2)/24,5),АТС!$A$41:$F$736,5)+VLOOKUP($A777+ROUND((COLUMN()-2)/24,5),'Расчет сбытовых надбавок'!$B$2281:'Расчет сбытовых надбавок'!$G$3024,3)</f>
        <v>529.12</v>
      </c>
      <c r="X777" s="97">
        <f>VLOOKUP($A777+ROUND((COLUMN()-2)/24,5),АТС!$A$41:$F$736,5)+VLOOKUP($A777+ROUND((COLUMN()-2)/24,5),'Расчет сбытовых надбавок'!$B$2281:'Расчет сбытовых надбавок'!$G$3024,3)</f>
        <v>1208.58</v>
      </c>
      <c r="Y777" s="97">
        <f>VLOOKUP($A777+ROUND((COLUMN()-2)/24,5),АТС!$A$41:$F$736,5)+VLOOKUP($A777+ROUND((COLUMN()-2)/24,5),'Расчет сбытовых надбавок'!$B$2281:'Расчет сбытовых надбавок'!$G$3024,3)</f>
        <v>1120.56</v>
      </c>
    </row>
    <row r="778" spans="1:25" x14ac:dyDescent="0.2">
      <c r="A778" s="78">
        <f t="shared" si="23"/>
        <v>42815</v>
      </c>
      <c r="B778" s="97">
        <f>VLOOKUP($A778+ROUND((COLUMN()-2)/24,5),АТС!$A$41:$F$736,5)+VLOOKUP($A778+ROUND((COLUMN()-2)/24,5),'Расчет сбытовых надбавок'!$B$2281:'Расчет сбытовых надбавок'!$G$3024,3)</f>
        <v>822.92000000000007</v>
      </c>
      <c r="C778" s="97">
        <f>VLOOKUP($A778+ROUND((COLUMN()-2)/24,5),АТС!$A$41:$F$736,5)+VLOOKUP($A778+ROUND((COLUMN()-2)/24,5),'Расчет сбытовых надбавок'!$B$2281:'Расчет сбытовых надбавок'!$G$3024,3)</f>
        <v>705.83</v>
      </c>
      <c r="D778" s="97">
        <f>VLOOKUP($A778+ROUND((COLUMN()-2)/24,5),АТС!$A$41:$F$736,5)+VLOOKUP($A778+ROUND((COLUMN()-2)/24,5),'Расчет сбытовых надбавок'!$B$2281:'Расчет сбытовых надбавок'!$G$3024,3)</f>
        <v>298.25</v>
      </c>
      <c r="E778" s="97">
        <f>VLOOKUP($A778+ROUND((COLUMN()-2)/24,5),АТС!$A$41:$F$736,5)+VLOOKUP($A778+ROUND((COLUMN()-2)/24,5),'Расчет сбытовых надбавок'!$B$2281:'Расчет сбытовых надбавок'!$G$3024,3)</f>
        <v>176.43</v>
      </c>
      <c r="F778" s="97">
        <f>VLOOKUP($A778+ROUND((COLUMN()-2)/24,5),АТС!$A$41:$F$736,5)+VLOOKUP($A778+ROUND((COLUMN()-2)/24,5),'Расчет сбытовых надбавок'!$B$2281:'Расчет сбытовых надбавок'!$G$3024,3)</f>
        <v>176.26</v>
      </c>
      <c r="G778" s="97">
        <f>VLOOKUP($A778+ROUND((COLUMN()-2)/24,5),АТС!$A$41:$F$736,5)+VLOOKUP($A778+ROUND((COLUMN()-2)/24,5),'Расчет сбытовых надбавок'!$B$2281:'Расчет сбытовых надбавок'!$G$3024,3)</f>
        <v>272.85000000000002</v>
      </c>
      <c r="H778" s="97">
        <f>VLOOKUP($A778+ROUND((COLUMN()-2)/24,5),АТС!$A$41:$F$736,5)+VLOOKUP($A778+ROUND((COLUMN()-2)/24,5),'Расчет сбытовых надбавок'!$B$2281:'Расчет сбытовых надбавок'!$G$3024,3)</f>
        <v>251.15</v>
      </c>
      <c r="I778" s="97">
        <f>VLOOKUP($A778+ROUND((COLUMN()-2)/24,5),АТС!$A$41:$F$736,5)+VLOOKUP($A778+ROUND((COLUMN()-2)/24,5),'Расчет сбытовых надбавок'!$B$2281:'Расчет сбытовых надбавок'!$G$3024,3)</f>
        <v>53.53</v>
      </c>
      <c r="J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K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L778" s="97">
        <f>VLOOKUP($A778+ROUND((COLUMN()-2)/24,5),АТС!$A$41:$F$736,5)+VLOOKUP($A778+ROUND((COLUMN()-2)/24,5),'Расчет сбытовых надбавок'!$B$2281:'Расчет сбытовых надбавок'!$G$3024,3)</f>
        <v>41.25</v>
      </c>
      <c r="M778" s="97">
        <f>VLOOKUP($A778+ROUND((COLUMN()-2)/24,5),АТС!$A$41:$F$736,5)+VLOOKUP($A778+ROUND((COLUMN()-2)/24,5),'Расчет сбытовых надбавок'!$B$2281:'Расчет сбытовых надбавок'!$G$3024,3)</f>
        <v>92.53</v>
      </c>
      <c r="N778" s="97">
        <f>VLOOKUP($A778+ROUND((COLUMN()-2)/24,5),АТС!$A$41:$F$736,5)+VLOOKUP($A778+ROUND((COLUMN()-2)/24,5),'Расчет сбытовых надбавок'!$B$2281:'Расчет сбытовых надбавок'!$G$3024,3)</f>
        <v>43.04</v>
      </c>
      <c r="O778" s="97">
        <f>VLOOKUP($A778+ROUND((COLUMN()-2)/24,5),АТС!$A$41:$F$736,5)+VLOOKUP($A778+ROUND((COLUMN()-2)/24,5),'Расчет сбытовых надбавок'!$B$2281:'Расчет сбытовых надбавок'!$G$3024,3)</f>
        <v>42.03</v>
      </c>
      <c r="P778" s="97">
        <f>VLOOKUP($A778+ROUND((COLUMN()-2)/24,5),АТС!$A$41:$F$736,5)+VLOOKUP($A778+ROUND((COLUMN()-2)/24,5),'Расчет сбытовых надбавок'!$B$2281:'Расчет сбытовых надбавок'!$G$3024,3)</f>
        <v>90.69</v>
      </c>
      <c r="Q778" s="97">
        <f>VLOOKUP($A778+ROUND((COLUMN()-2)/24,5),АТС!$A$41:$F$736,5)+VLOOKUP($A778+ROUND((COLUMN()-2)/24,5),'Расчет сбытовых надбавок'!$B$2281:'Расчет сбытовых надбавок'!$G$3024,3)</f>
        <v>81.289999999999992</v>
      </c>
      <c r="R778" s="97">
        <f>VLOOKUP($A778+ROUND((COLUMN()-2)/24,5),АТС!$A$41:$F$736,5)+VLOOKUP($A778+ROUND((COLUMN()-2)/24,5),'Расчет сбытовых надбавок'!$B$2281:'Расчет сбытовых надбавок'!$G$3024,3)</f>
        <v>215.62</v>
      </c>
      <c r="S778" s="97">
        <f>VLOOKUP($A778+ROUND((COLUMN()-2)/24,5),АТС!$A$41:$F$736,5)+VLOOKUP($A778+ROUND((COLUMN()-2)/24,5),'Расчет сбытовых надбавок'!$B$2281:'Расчет сбытовых надбавок'!$G$3024,3)</f>
        <v>117.94999999999999</v>
      </c>
      <c r="T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U778" s="97">
        <f>VLOOKUP($A778+ROUND((COLUMN()-2)/24,5),АТС!$A$41:$F$736,5)+VLOOKUP($A778+ROUND((COLUMN()-2)/24,5),'Расчет сбытовых надбавок'!$B$2281:'Расчет сбытовых надбавок'!$G$3024,3)</f>
        <v>60.5</v>
      </c>
      <c r="V778" s="97">
        <f>VLOOKUP($A778+ROUND((COLUMN()-2)/24,5),АТС!$A$41:$F$736,5)+VLOOKUP($A778+ROUND((COLUMN()-2)/24,5),'Расчет сбытовых надбавок'!$B$2281:'Расчет сбытовых надбавок'!$G$3024,3)</f>
        <v>234.78</v>
      </c>
      <c r="W778" s="97">
        <f>VLOOKUP($A778+ROUND((COLUMN()-2)/24,5),АТС!$A$41:$F$736,5)+VLOOKUP($A778+ROUND((COLUMN()-2)/24,5),'Расчет сбытовых надбавок'!$B$2281:'Расчет сбытовых надбавок'!$G$3024,3)</f>
        <v>632.72</v>
      </c>
      <c r="X778" s="97">
        <f>VLOOKUP($A778+ROUND((COLUMN()-2)/24,5),АТС!$A$41:$F$736,5)+VLOOKUP($A778+ROUND((COLUMN()-2)/24,5),'Расчет сбытовых надбавок'!$B$2281:'Расчет сбытовых надбавок'!$G$3024,3)</f>
        <v>195.03</v>
      </c>
      <c r="Y778" s="97">
        <f>VLOOKUP($A778+ROUND((COLUMN()-2)/24,5),АТС!$A$41:$F$736,5)+VLOOKUP($A778+ROUND((COLUMN()-2)/24,5),'Расчет сбытовых надбавок'!$B$2281:'Расчет сбытовых надбавок'!$G$3024,3)</f>
        <v>319.76</v>
      </c>
    </row>
    <row r="779" spans="1:25" x14ac:dyDescent="0.2">
      <c r="A779" s="78">
        <f t="shared" si="23"/>
        <v>42816</v>
      </c>
      <c r="B779" s="97">
        <f>VLOOKUP($A779+ROUND((COLUMN()-2)/24,5),АТС!$A$41:$F$736,5)+VLOOKUP($A779+ROUND((COLUMN()-2)/24,5),'Расчет сбытовых надбавок'!$B$2281:'Расчет сбытовых надбавок'!$G$3024,3)</f>
        <v>417.42999999999995</v>
      </c>
      <c r="C779" s="97">
        <f>VLOOKUP($A779+ROUND((COLUMN()-2)/24,5),АТС!$A$41:$F$736,5)+VLOOKUP($A779+ROUND((COLUMN()-2)/24,5),'Расчет сбытовых надбавок'!$B$2281:'Расчет сбытовых надбавок'!$G$3024,3)</f>
        <v>44.51</v>
      </c>
      <c r="D779" s="97">
        <f>VLOOKUP($A779+ROUND((COLUMN()-2)/24,5),АТС!$A$41:$F$736,5)+VLOOKUP($A779+ROUND((COLUMN()-2)/24,5),'Расчет сбытовых надбавок'!$B$2281:'Расчет сбытовых надбавок'!$G$3024,3)</f>
        <v>25.65</v>
      </c>
      <c r="E779" s="97">
        <f>VLOOKUP($A779+ROUND((COLUMN()-2)/24,5),АТС!$A$41:$F$736,5)+VLOOKUP($A779+ROUND((COLUMN()-2)/24,5),'Расчет сбытовых надбавок'!$B$2281:'Расчет сбытовых надбавок'!$G$3024,3)</f>
        <v>177.25</v>
      </c>
      <c r="F779" s="97">
        <f>VLOOKUP($A779+ROUND((COLUMN()-2)/24,5),АТС!$A$41:$F$736,5)+VLOOKUP($A779+ROUND((COLUMN()-2)/24,5),'Расчет сбытовых надбавок'!$B$2281:'Расчет сбытовых надбавок'!$G$3024,3)</f>
        <v>27.459999999999997</v>
      </c>
      <c r="G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H779" s="97">
        <f>VLOOKUP($A779+ROUND((COLUMN()-2)/24,5),АТС!$A$41:$F$736,5)+VLOOKUP($A779+ROUND((COLUMN()-2)/24,5),'Расчет сбытовых надбавок'!$B$2281:'Расчет сбытовых надбавок'!$G$3024,3)</f>
        <v>44.02</v>
      </c>
      <c r="I779" s="97">
        <f>VLOOKUP($A779+ROUND((COLUMN()-2)/24,5),АТС!$A$41:$F$736,5)+VLOOKUP($A779+ROUND((COLUMN()-2)/24,5),'Расчет сбытовых надбавок'!$B$2281:'Расчет сбытовых надбавок'!$G$3024,3)</f>
        <v>21.509999999999998</v>
      </c>
      <c r="J779" s="97">
        <f>VLOOKUP($A779+ROUND((COLUMN()-2)/24,5),АТС!$A$41:$F$736,5)+VLOOKUP($A779+ROUND((COLUMN()-2)/24,5),'Расчет сбытовых надбавок'!$B$2281:'Расчет сбытовых надбавок'!$G$3024,3)</f>
        <v>9.1999999999999993</v>
      </c>
      <c r="K779" s="97">
        <f>VLOOKUP($A779+ROUND((COLUMN()-2)/24,5),АТС!$A$41:$F$736,5)+VLOOKUP($A779+ROUND((COLUMN()-2)/24,5),'Расчет сбытовых надбавок'!$B$2281:'Расчет сбытовых надбавок'!$G$3024,3)</f>
        <v>79.289999999999992</v>
      </c>
      <c r="L779" s="97">
        <f>VLOOKUP($A779+ROUND((COLUMN()-2)/24,5),АТС!$A$41:$F$736,5)+VLOOKUP($A779+ROUND((COLUMN()-2)/24,5),'Расчет сбытовых надбавок'!$B$2281:'Расчет сбытовых надбавок'!$G$3024,3)</f>
        <v>197.96999999999997</v>
      </c>
      <c r="M779" s="97">
        <f>VLOOKUP($A779+ROUND((COLUMN()-2)/24,5),АТС!$A$41:$F$736,5)+VLOOKUP($A779+ROUND((COLUMN()-2)/24,5),'Расчет сбытовых надбавок'!$B$2281:'Расчет сбытовых надбавок'!$G$3024,3)</f>
        <v>382.77</v>
      </c>
      <c r="N779" s="97">
        <f>VLOOKUP($A779+ROUND((COLUMN()-2)/24,5),АТС!$A$41:$F$736,5)+VLOOKUP($A779+ROUND((COLUMN()-2)/24,5),'Расчет сбытовых надбавок'!$B$2281:'Расчет сбытовых надбавок'!$G$3024,3)</f>
        <v>481.26</v>
      </c>
      <c r="O779" s="97">
        <f>VLOOKUP($A779+ROUND((COLUMN()-2)/24,5),АТС!$A$41:$F$736,5)+VLOOKUP($A779+ROUND((COLUMN()-2)/24,5),'Расчет сбытовых надбавок'!$B$2281:'Расчет сбытовых надбавок'!$G$3024,3)</f>
        <v>453.26</v>
      </c>
      <c r="P779" s="97">
        <f>VLOOKUP($A779+ROUND((COLUMN()-2)/24,5),АТС!$A$41:$F$736,5)+VLOOKUP($A779+ROUND((COLUMN()-2)/24,5),'Расчет сбытовых надбавок'!$B$2281:'Расчет сбытовых надбавок'!$G$3024,3)</f>
        <v>515.94000000000005</v>
      </c>
      <c r="Q779" s="97">
        <f>VLOOKUP($A779+ROUND((COLUMN()-2)/24,5),АТС!$A$41:$F$736,5)+VLOOKUP($A779+ROUND((COLUMN()-2)/24,5),'Расчет сбытовых надбавок'!$B$2281:'Расчет сбытовых надбавок'!$G$3024,3)</f>
        <v>503.96000000000004</v>
      </c>
      <c r="R779" s="97">
        <f>VLOOKUP($A779+ROUND((COLUMN()-2)/24,5),АТС!$A$41:$F$736,5)+VLOOKUP($A779+ROUND((COLUMN()-2)/24,5),'Расчет сбытовых надбавок'!$B$2281:'Расчет сбытовых надбавок'!$G$3024,3)</f>
        <v>503.09000000000003</v>
      </c>
      <c r="S779" s="97">
        <f>VLOOKUP($A779+ROUND((COLUMN()-2)/24,5),АТС!$A$41:$F$736,5)+VLOOKUP($A779+ROUND((COLUMN()-2)/24,5),'Расчет сбытовых надбавок'!$B$2281:'Расчет сбытовых надбавок'!$G$3024,3)</f>
        <v>154.79</v>
      </c>
      <c r="T779" s="97">
        <f>VLOOKUP($A779+ROUND((COLUMN()-2)/24,5),АТС!$A$41:$F$736,5)+VLOOKUP($A779+ROUND((COLUMN()-2)/24,5),'Расчет сбытовых надбавок'!$B$2281:'Расчет сбытовых надбавок'!$G$3024,3)</f>
        <v>138.24</v>
      </c>
      <c r="U779" s="97">
        <f>VLOOKUP($A779+ROUND((COLUMN()-2)/24,5),АТС!$A$41:$F$736,5)+VLOOKUP($A779+ROUND((COLUMN()-2)/24,5),'Расчет сбытовых надбавок'!$B$2281:'Расчет сбытовых надбавок'!$G$3024,3)</f>
        <v>164.82</v>
      </c>
      <c r="V779" s="97">
        <f>VLOOKUP($A779+ROUND((COLUMN()-2)/24,5),АТС!$A$41:$F$736,5)+VLOOKUP($A779+ROUND((COLUMN()-2)/24,5),'Расчет сбытовых надбавок'!$B$2281:'Расчет сбытовых надбавок'!$G$3024,3)</f>
        <v>1.27</v>
      </c>
      <c r="W779" s="97">
        <f>VLOOKUP($A779+ROUND((COLUMN()-2)/24,5),АТС!$A$41:$F$736,5)+VLOOKUP($A779+ROUND((COLUMN()-2)/24,5),'Расчет сбытовых надбавок'!$B$2281:'Расчет сбытовых надбавок'!$G$3024,3)</f>
        <v>586.99</v>
      </c>
      <c r="X779" s="97">
        <f>VLOOKUP($A779+ROUND((COLUMN()-2)/24,5),АТС!$A$41:$F$736,5)+VLOOKUP($A779+ROUND((COLUMN()-2)/24,5),'Расчет сбытовых надбавок'!$B$2281:'Расчет сбытовых надбавок'!$G$3024,3)</f>
        <v>351.16</v>
      </c>
      <c r="Y779" s="97">
        <f>VLOOKUP($A779+ROUND((COLUMN()-2)/24,5),АТС!$A$41:$F$736,5)+VLOOKUP($A779+ROUND((COLUMN()-2)/24,5),'Расчет сбытовых надбавок'!$B$2281:'Расчет сбытовых надбавок'!$G$3024,3)</f>
        <v>306.33000000000004</v>
      </c>
    </row>
    <row r="780" spans="1:25" x14ac:dyDescent="0.2">
      <c r="A780" s="78">
        <f t="shared" si="23"/>
        <v>42817</v>
      </c>
      <c r="B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C780" s="97">
        <f>VLOOKUP($A780+ROUND((COLUMN()-2)/24,5),АТС!$A$41:$F$736,5)+VLOOKUP($A780+ROUND((COLUMN()-2)/24,5),'Расчет сбытовых надбавок'!$B$2281:'Расчет сбытовых надбавок'!$G$3024,3)</f>
        <v>321.89</v>
      </c>
      <c r="D780" s="97">
        <f>VLOOKUP($A780+ROUND((COLUMN()-2)/24,5),АТС!$A$41:$F$736,5)+VLOOKUP($A780+ROUND((COLUMN()-2)/24,5),'Расчет сбытовых надбавок'!$B$2281:'Расчет сбытовых надбавок'!$G$3024,3)</f>
        <v>0.6</v>
      </c>
      <c r="E780" s="97">
        <f>VLOOKUP($A780+ROUND((COLUMN()-2)/24,5),АТС!$A$41:$F$736,5)+VLOOKUP($A780+ROUND((COLUMN()-2)/24,5),'Расчет сбытовых надбавок'!$B$2281:'Расчет сбытовых надбавок'!$G$3024,3)</f>
        <v>281.23</v>
      </c>
      <c r="F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G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H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I780" s="97">
        <f>VLOOKUP($A780+ROUND((COLUMN()-2)/24,5),АТС!$A$41:$F$736,5)+VLOOKUP($A780+ROUND((COLUMN()-2)/24,5),'Расчет сбытовых надбавок'!$B$2281:'Расчет сбытовых надбавок'!$G$3024,3)</f>
        <v>1.8399999999999999</v>
      </c>
      <c r="J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K780" s="97">
        <f>VLOOKUP($A780+ROUND((COLUMN()-2)/24,5),АТС!$A$41:$F$736,5)+VLOOKUP($A780+ROUND((COLUMN()-2)/24,5),'Расчет сбытовых надбавок'!$B$2281:'Расчет сбытовых надбавок'!$G$3024,3)</f>
        <v>67.75</v>
      </c>
      <c r="L780" s="97">
        <f>VLOOKUP($A780+ROUND((COLUMN()-2)/24,5),АТС!$A$41:$F$736,5)+VLOOKUP($A780+ROUND((COLUMN()-2)/24,5),'Расчет сбытовых надбавок'!$B$2281:'Расчет сбытовых надбавок'!$G$3024,3)</f>
        <v>280.56</v>
      </c>
      <c r="M780" s="97">
        <f>VLOOKUP($A780+ROUND((COLUMN()-2)/24,5),АТС!$A$41:$F$736,5)+VLOOKUP($A780+ROUND((COLUMN()-2)/24,5),'Расчет сбытовых надбавок'!$B$2281:'Расчет сбытовых надбавок'!$G$3024,3)</f>
        <v>489.21999999999997</v>
      </c>
      <c r="N780" s="97">
        <f>VLOOKUP($A780+ROUND((COLUMN()-2)/24,5),АТС!$A$41:$F$736,5)+VLOOKUP($A780+ROUND((COLUMN()-2)/24,5),'Расчет сбытовых надбавок'!$B$2281:'Расчет сбытовых надбавок'!$G$3024,3)</f>
        <v>450.85</v>
      </c>
      <c r="O780" s="97">
        <f>VLOOKUP($A780+ROUND((COLUMN()-2)/24,5),АТС!$A$41:$F$736,5)+VLOOKUP($A780+ROUND((COLUMN()-2)/24,5),'Расчет сбытовых надбавок'!$B$2281:'Расчет сбытовых надбавок'!$G$3024,3)</f>
        <v>376.13</v>
      </c>
      <c r="P780" s="97">
        <f>VLOOKUP($A780+ROUND((COLUMN()-2)/24,5),АТС!$A$41:$F$736,5)+VLOOKUP($A780+ROUND((COLUMN()-2)/24,5),'Расчет сбытовых надбавок'!$B$2281:'Расчет сбытовых надбавок'!$G$3024,3)</f>
        <v>420.16</v>
      </c>
      <c r="Q780" s="97">
        <f>VLOOKUP($A780+ROUND((COLUMN()-2)/24,5),АТС!$A$41:$F$736,5)+VLOOKUP($A780+ROUND((COLUMN()-2)/24,5),'Расчет сбытовых надбавок'!$B$2281:'Расчет сбытовых надбавок'!$G$3024,3)</f>
        <v>488.4</v>
      </c>
      <c r="R780" s="97">
        <f>VLOOKUP($A780+ROUND((COLUMN()-2)/24,5),АТС!$A$41:$F$736,5)+VLOOKUP($A780+ROUND((COLUMN()-2)/24,5),'Расчет сбытовых надбавок'!$B$2281:'Расчет сбытовых надбавок'!$G$3024,3)</f>
        <v>427.23</v>
      </c>
      <c r="S780" s="97">
        <f>VLOOKUP($A780+ROUND((COLUMN()-2)/24,5),АТС!$A$41:$F$736,5)+VLOOKUP($A780+ROUND((COLUMN()-2)/24,5),'Расчет сбытовых надбавок'!$B$2281:'Расчет сбытовых надбавок'!$G$3024,3)</f>
        <v>284.26</v>
      </c>
      <c r="T780" s="97">
        <f>VLOOKUP($A780+ROUND((COLUMN()-2)/24,5),АТС!$A$41:$F$736,5)+VLOOKUP($A780+ROUND((COLUMN()-2)/24,5),'Расчет сбытовых надбавок'!$B$2281:'Расчет сбытовых надбавок'!$G$3024,3)</f>
        <v>102.41</v>
      </c>
      <c r="U780" s="97">
        <f>VLOOKUP($A780+ROUND((COLUMN()-2)/24,5),АТС!$A$41:$F$736,5)+VLOOKUP($A780+ROUND((COLUMN()-2)/24,5),'Расчет сбытовых надбавок'!$B$2281:'Расчет сбытовых надбавок'!$G$3024,3)</f>
        <v>312.17</v>
      </c>
      <c r="V780" s="97">
        <f>VLOOKUP($A780+ROUND((COLUMN()-2)/24,5),АТС!$A$41:$F$736,5)+VLOOKUP($A780+ROUND((COLUMN()-2)/24,5),'Расчет сбытовых надбавок'!$B$2281:'Расчет сбытовых надбавок'!$G$3024,3)</f>
        <v>19.23</v>
      </c>
      <c r="W780" s="97">
        <f>VLOOKUP($A780+ROUND((COLUMN()-2)/24,5),АТС!$A$41:$F$736,5)+VLOOKUP($A780+ROUND((COLUMN()-2)/24,5),'Расчет сбытовых надбавок'!$B$2281:'Расчет сбытовых надбавок'!$G$3024,3)</f>
        <v>704.32999999999993</v>
      </c>
      <c r="X780" s="97">
        <f>VLOOKUP($A780+ROUND((COLUMN()-2)/24,5),АТС!$A$41:$F$736,5)+VLOOKUP($A780+ROUND((COLUMN()-2)/24,5),'Расчет сбытовых надбавок'!$B$2281:'Расчет сбытовых надбавок'!$G$3024,3)</f>
        <v>685.93999999999994</v>
      </c>
      <c r="Y780" s="97">
        <f>VLOOKUP($A780+ROUND((COLUMN()-2)/24,5),АТС!$A$41:$F$736,5)+VLOOKUP($A780+ROUND((COLUMN()-2)/24,5),'Расчет сбытовых надбавок'!$B$2281:'Расчет сбытовых надбавок'!$G$3024,3)</f>
        <v>571.16</v>
      </c>
    </row>
    <row r="781" spans="1:25" x14ac:dyDescent="0.2">
      <c r="A781" s="78">
        <f t="shared" si="23"/>
        <v>42818</v>
      </c>
      <c r="B781" s="97">
        <f>VLOOKUP($A781+ROUND((COLUMN()-2)/24,5),АТС!$A$41:$F$736,5)+VLOOKUP($A781+ROUND((COLUMN()-2)/24,5),'Расчет сбытовых надбавок'!$B$2281:'Расчет сбытовых надбавок'!$G$3024,3)</f>
        <v>1608.04</v>
      </c>
      <c r="C781" s="97">
        <f>VLOOKUP($A781+ROUND((COLUMN()-2)/24,5),АТС!$A$41:$F$736,5)+VLOOKUP($A781+ROUND((COLUMN()-2)/24,5),'Расчет сбытовых надбавок'!$B$2281:'Расчет сбытовых надбавок'!$G$3024,3)</f>
        <v>445.16</v>
      </c>
      <c r="D781" s="97">
        <f>VLOOKUP($A781+ROUND((COLUMN()-2)/24,5),АТС!$A$41:$F$736,5)+VLOOKUP($A781+ROUND((COLUMN()-2)/24,5),'Расчет сбытовых надбавок'!$B$2281:'Расчет сбытовых надбавок'!$G$3024,3)</f>
        <v>322.51</v>
      </c>
      <c r="E781" s="97">
        <f>VLOOKUP($A781+ROUND((COLUMN()-2)/24,5),АТС!$A$41:$F$736,5)+VLOOKUP($A781+ROUND((COLUMN()-2)/24,5),'Расчет сбытовых надбавок'!$B$2281:'Расчет сбытовых надбавок'!$G$3024,3)</f>
        <v>218.04000000000002</v>
      </c>
      <c r="F781" s="97">
        <f>VLOOKUP($A781+ROUND((COLUMN()-2)/24,5),АТС!$A$41:$F$736,5)+VLOOKUP($A781+ROUND((COLUMN()-2)/24,5),'Расчет сбытовых надбавок'!$B$2281:'Расчет сбытовых надбавок'!$G$3024,3)</f>
        <v>302.68</v>
      </c>
      <c r="G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H781" s="97">
        <f>VLOOKUP($A781+ROUND((COLUMN()-2)/24,5),АТС!$A$41:$F$736,5)+VLOOKUP($A781+ROUND((COLUMN()-2)/24,5),'Расчет сбытовых надбавок'!$B$2281:'Расчет сбытовых надбавок'!$G$3024,3)</f>
        <v>82.509999999999991</v>
      </c>
      <c r="I781" s="97">
        <f>VLOOKUP($A781+ROUND((COLUMN()-2)/24,5),АТС!$A$41:$F$736,5)+VLOOKUP($A781+ROUND((COLUMN()-2)/24,5),'Расчет сбытовых надбавок'!$B$2281:'Расчет сбытовых надбавок'!$G$3024,3)</f>
        <v>31.23</v>
      </c>
      <c r="J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K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L781" s="97">
        <f>VLOOKUP($A781+ROUND((COLUMN()-2)/24,5),АТС!$A$41:$F$736,5)+VLOOKUP($A781+ROUND((COLUMN()-2)/24,5),'Расчет сбытовых надбавок'!$B$2281:'Расчет сбытовых надбавок'!$G$3024,3)</f>
        <v>299.06</v>
      </c>
      <c r="M781" s="97">
        <f>VLOOKUP($A781+ROUND((COLUMN()-2)/24,5),АТС!$A$41:$F$736,5)+VLOOKUP($A781+ROUND((COLUMN()-2)/24,5),'Расчет сбытовых надбавок'!$B$2281:'Расчет сбытовых надбавок'!$G$3024,3)</f>
        <v>424.84</v>
      </c>
      <c r="N781" s="97">
        <f>VLOOKUP($A781+ROUND((COLUMN()-2)/24,5),АТС!$A$41:$F$736,5)+VLOOKUP($A781+ROUND((COLUMN()-2)/24,5),'Расчет сбытовых надбавок'!$B$2281:'Расчет сбытовых надбавок'!$G$3024,3)</f>
        <v>528.07000000000005</v>
      </c>
      <c r="O781" s="97">
        <f>VLOOKUP($A781+ROUND((COLUMN()-2)/24,5),АТС!$A$41:$F$736,5)+VLOOKUP($A781+ROUND((COLUMN()-2)/24,5),'Расчет сбытовых надбавок'!$B$2281:'Расчет сбытовых надбавок'!$G$3024,3)</f>
        <v>446.96</v>
      </c>
      <c r="P781" s="97">
        <f>VLOOKUP($A781+ROUND((COLUMN()-2)/24,5),АТС!$A$41:$F$736,5)+VLOOKUP($A781+ROUND((COLUMN()-2)/24,5),'Расчет сбытовых надбавок'!$B$2281:'Расчет сбытовых надбавок'!$G$3024,3)</f>
        <v>447.25</v>
      </c>
      <c r="Q781" s="97">
        <f>VLOOKUP($A781+ROUND((COLUMN()-2)/24,5),АТС!$A$41:$F$736,5)+VLOOKUP($A781+ROUND((COLUMN()-2)/24,5),'Расчет сбытовых надбавок'!$B$2281:'Расчет сбытовых надбавок'!$G$3024,3)</f>
        <v>401.7</v>
      </c>
      <c r="R781" s="97">
        <f>VLOOKUP($A781+ROUND((COLUMN()-2)/24,5),АТС!$A$41:$F$736,5)+VLOOKUP($A781+ROUND((COLUMN()-2)/24,5),'Расчет сбытовых надбавок'!$B$2281:'Расчет сбытовых надбавок'!$G$3024,3)</f>
        <v>402.83000000000004</v>
      </c>
      <c r="S781" s="97">
        <f>VLOOKUP($A781+ROUND((COLUMN()-2)/24,5),АТС!$A$41:$F$736,5)+VLOOKUP($A781+ROUND((COLUMN()-2)/24,5),'Расчет сбытовых надбавок'!$B$2281:'Расчет сбытовых надбавок'!$G$3024,3)</f>
        <v>328.63</v>
      </c>
      <c r="T781" s="97">
        <f>VLOOKUP($A781+ROUND((COLUMN()-2)/24,5),АТС!$A$41:$F$736,5)+VLOOKUP($A781+ROUND((COLUMN()-2)/24,5),'Расчет сбытовых надбавок'!$B$2281:'Расчет сбытовых надбавок'!$G$3024,3)</f>
        <v>227.95</v>
      </c>
      <c r="U781" s="97">
        <f>VLOOKUP($A781+ROUND((COLUMN()-2)/24,5),АТС!$A$41:$F$736,5)+VLOOKUP($A781+ROUND((COLUMN()-2)/24,5),'Расчет сбытовых надбавок'!$B$2281:'Расчет сбытовых надбавок'!$G$3024,3)</f>
        <v>212.09</v>
      </c>
      <c r="V781" s="97">
        <f>VLOOKUP($A781+ROUND((COLUMN()-2)/24,5),АТС!$A$41:$F$736,5)+VLOOKUP($A781+ROUND((COLUMN()-2)/24,5),'Расчет сбытовых надбавок'!$B$2281:'Расчет сбытовых надбавок'!$G$3024,3)</f>
        <v>560.48</v>
      </c>
      <c r="W781" s="97">
        <f>VLOOKUP($A781+ROUND((COLUMN()-2)/24,5),АТС!$A$41:$F$736,5)+VLOOKUP($A781+ROUND((COLUMN()-2)/24,5),'Расчет сбытовых надбавок'!$B$2281:'Расчет сбытовых надбавок'!$G$3024,3)</f>
        <v>455.82</v>
      </c>
      <c r="X781" s="97">
        <f>VLOOKUP($A781+ROUND((COLUMN()-2)/24,5),АТС!$A$41:$F$736,5)+VLOOKUP($A781+ROUND((COLUMN()-2)/24,5),'Расчет сбытовых надбавок'!$B$2281:'Расчет сбытовых надбавок'!$G$3024,3)</f>
        <v>111.77</v>
      </c>
      <c r="Y781" s="97">
        <f>VLOOKUP($A781+ROUND((COLUMN()-2)/24,5),АТС!$A$41:$F$736,5)+VLOOKUP($A781+ROUND((COLUMN()-2)/24,5),'Расчет сбытовых надбавок'!$B$2281:'Расчет сбытовых надбавок'!$G$3024,3)</f>
        <v>389.68</v>
      </c>
    </row>
    <row r="782" spans="1:25" x14ac:dyDescent="0.2">
      <c r="A782" s="78">
        <f t="shared" si="23"/>
        <v>42819</v>
      </c>
      <c r="B782" s="97">
        <f>VLOOKUP($A782+ROUND((COLUMN()-2)/24,5),АТС!$A$41:$F$736,5)+VLOOKUP($A782+ROUND((COLUMN()-2)/24,5),'Расчет сбытовых надбавок'!$B$2281:'Расчет сбытовых надбавок'!$G$3024,3)</f>
        <v>293.8</v>
      </c>
      <c r="C782" s="97">
        <f>VLOOKUP($A782+ROUND((COLUMN()-2)/24,5),АТС!$A$41:$F$736,5)+VLOOKUP($A782+ROUND((COLUMN()-2)/24,5),'Расчет сбытовых надбавок'!$B$2281:'Расчет сбытовых надбавок'!$G$3024,3)</f>
        <v>286.83</v>
      </c>
      <c r="D782" s="97">
        <f>VLOOKUP($A782+ROUND((COLUMN()-2)/24,5),АТС!$A$41:$F$736,5)+VLOOKUP($A782+ROUND((COLUMN()-2)/24,5),'Расчет сбытовых надбавок'!$B$2281:'Расчет сбытовых надбавок'!$G$3024,3)</f>
        <v>257.71999999999997</v>
      </c>
      <c r="E782" s="97">
        <f>VLOOKUP($A782+ROUND((COLUMN()-2)/24,5),АТС!$A$41:$F$736,5)+VLOOKUP($A782+ROUND((COLUMN()-2)/24,5),'Расчет сбытовых надбавок'!$B$2281:'Расчет сбытовых надбавок'!$G$3024,3)</f>
        <v>467.93</v>
      </c>
      <c r="F782" s="97">
        <f>VLOOKUP($A782+ROUND((COLUMN()-2)/24,5),АТС!$A$41:$F$736,5)+VLOOKUP($A782+ROUND((COLUMN()-2)/24,5),'Расчет сбытовых надбавок'!$B$2281:'Расчет сбытовых надбавок'!$G$3024,3)</f>
        <v>241.28</v>
      </c>
      <c r="G782" s="97">
        <f>VLOOKUP($A782+ROUND((COLUMN()-2)/24,5),АТС!$A$41:$F$736,5)+VLOOKUP($A782+ROUND((COLUMN()-2)/24,5),'Расчет сбытовых надбавок'!$B$2281:'Расчет сбытовых надбавок'!$G$3024,3)</f>
        <v>322.34000000000003</v>
      </c>
      <c r="H782" s="97">
        <f>VLOOKUP($A782+ROUND((COLUMN()-2)/24,5),АТС!$A$41:$F$736,5)+VLOOKUP($A782+ROUND((COLUMN()-2)/24,5),'Расчет сбытовых надбавок'!$B$2281:'Расчет сбытовых надбавок'!$G$3024,3)</f>
        <v>195.17</v>
      </c>
      <c r="I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J782" s="97">
        <f>VLOOKUP($A782+ROUND((COLUMN()-2)/24,5),АТС!$A$41:$F$736,5)+VLOOKUP($A782+ROUND((COLUMN()-2)/24,5),'Расчет сбытовых надбавок'!$B$2281:'Расчет сбытовых надбавок'!$G$3024,3)</f>
        <v>108.64999999999999</v>
      </c>
      <c r="K782" s="97">
        <f>VLOOKUP($A782+ROUND((COLUMN()-2)/24,5),АТС!$A$41:$F$736,5)+VLOOKUP($A782+ROUND((COLUMN()-2)/24,5),'Расчет сбытовых надбавок'!$B$2281:'Расчет сбытовых надбавок'!$G$3024,3)</f>
        <v>115.38000000000001</v>
      </c>
      <c r="L782" s="97">
        <f>VLOOKUP($A782+ROUND((COLUMN()-2)/24,5),АТС!$A$41:$F$736,5)+VLOOKUP($A782+ROUND((COLUMN()-2)/24,5),'Расчет сбытовых надбавок'!$B$2281:'Расчет сбытовых надбавок'!$G$3024,3)</f>
        <v>141.71</v>
      </c>
      <c r="M782" s="97">
        <f>VLOOKUP($A782+ROUND((COLUMN()-2)/24,5),АТС!$A$41:$F$736,5)+VLOOKUP($A782+ROUND((COLUMN()-2)/24,5),'Расчет сбытовых надбавок'!$B$2281:'Расчет сбытовых надбавок'!$G$3024,3)</f>
        <v>113.64000000000001</v>
      </c>
      <c r="N782" s="97">
        <f>VLOOKUP($A782+ROUND((COLUMN()-2)/24,5),АТС!$A$41:$F$736,5)+VLOOKUP($A782+ROUND((COLUMN()-2)/24,5),'Расчет сбытовых надбавок'!$B$2281:'Расчет сбытовых надбавок'!$G$3024,3)</f>
        <v>144.77000000000001</v>
      </c>
      <c r="O782" s="97">
        <f>VLOOKUP($A782+ROUND((COLUMN()-2)/24,5),АТС!$A$41:$F$736,5)+VLOOKUP($A782+ROUND((COLUMN()-2)/24,5),'Расчет сбытовых надбавок'!$B$2281:'Расчет сбытовых надбавок'!$G$3024,3)</f>
        <v>146.63</v>
      </c>
      <c r="P782" s="97">
        <f>VLOOKUP($A782+ROUND((COLUMN()-2)/24,5),АТС!$A$41:$F$736,5)+VLOOKUP($A782+ROUND((COLUMN()-2)/24,5),'Расчет сбытовых надбавок'!$B$2281:'Расчет сбытовых надбавок'!$G$3024,3)</f>
        <v>194.24</v>
      </c>
      <c r="Q782" s="97">
        <f>VLOOKUP($A782+ROUND((COLUMN()-2)/24,5),АТС!$A$41:$F$736,5)+VLOOKUP($A782+ROUND((COLUMN()-2)/24,5),'Расчет сбытовых надбавок'!$B$2281:'Расчет сбытовых надбавок'!$G$3024,3)</f>
        <v>246.14000000000001</v>
      </c>
      <c r="R782" s="97">
        <f>VLOOKUP($A782+ROUND((COLUMN()-2)/24,5),АТС!$A$41:$F$736,5)+VLOOKUP($A782+ROUND((COLUMN()-2)/24,5),'Расчет сбытовых надбавок'!$B$2281:'Расчет сбытовых надбавок'!$G$3024,3)</f>
        <v>178.78</v>
      </c>
      <c r="S782" s="97">
        <f>VLOOKUP($A782+ROUND((COLUMN()-2)/24,5),АТС!$A$41:$F$736,5)+VLOOKUP($A782+ROUND((COLUMN()-2)/24,5),'Расчет сбытовых надбавок'!$B$2281:'Расчет сбытовых надбавок'!$G$3024,3)</f>
        <v>285.09000000000003</v>
      </c>
      <c r="T782" s="97">
        <f>VLOOKUP($A782+ROUND((COLUMN()-2)/24,5),АТС!$A$41:$F$736,5)+VLOOKUP($A782+ROUND((COLUMN()-2)/24,5),'Расчет сбытовых надбавок'!$B$2281:'Расчет сбытовых надбавок'!$G$3024,3)</f>
        <v>94.03</v>
      </c>
      <c r="U782" s="97">
        <f>VLOOKUP($A782+ROUND((COLUMN()-2)/24,5),АТС!$A$41:$F$736,5)+VLOOKUP($A782+ROUND((COLUMN()-2)/24,5),'Расчет сбытовых надбавок'!$B$2281:'Расчет сбытовых надбавок'!$G$3024,3)</f>
        <v>66.599999999999994</v>
      </c>
      <c r="V782" s="97">
        <f>VLOOKUP($A782+ROUND((COLUMN()-2)/24,5),АТС!$A$41:$F$736,5)+VLOOKUP($A782+ROUND((COLUMN()-2)/24,5),'Расчет сбытовых надбавок'!$B$2281:'Расчет сбытовых надбавок'!$G$3024,3)</f>
        <v>665.76</v>
      </c>
      <c r="W782" s="97">
        <f>VLOOKUP($A782+ROUND((COLUMN()-2)/24,5),АТС!$A$41:$F$736,5)+VLOOKUP($A782+ROUND((COLUMN()-2)/24,5),'Расчет сбытовых надбавок'!$B$2281:'Расчет сбытовых надбавок'!$G$3024,3)</f>
        <v>886.24</v>
      </c>
      <c r="X782" s="97">
        <f>VLOOKUP($A782+ROUND((COLUMN()-2)/24,5),АТС!$A$41:$F$736,5)+VLOOKUP($A782+ROUND((COLUMN()-2)/24,5),'Расчет сбытовых надбавок'!$B$2281:'Расчет сбытовых надбавок'!$G$3024,3)</f>
        <v>471.20000000000005</v>
      </c>
      <c r="Y782" s="97">
        <f>VLOOKUP($A782+ROUND((COLUMN()-2)/24,5),АТС!$A$41:$F$736,5)+VLOOKUP($A782+ROUND((COLUMN()-2)/24,5),'Расчет сбытовых надбавок'!$B$2281:'Расчет сбытовых надбавок'!$G$3024,3)</f>
        <v>965.52</v>
      </c>
    </row>
    <row r="783" spans="1:25" x14ac:dyDescent="0.2">
      <c r="A783" s="78">
        <f t="shared" si="23"/>
        <v>42820</v>
      </c>
      <c r="B783" s="97">
        <f>VLOOKUP($A783+ROUND((COLUMN()-2)/24,5),АТС!$A$41:$F$736,5)+VLOOKUP($A783+ROUND((COLUMN()-2)/24,5),'Расчет сбытовых надбавок'!$B$2281:'Расчет сбытовых надбавок'!$G$3024,3)</f>
        <v>420.05999999999995</v>
      </c>
      <c r="C783" s="97">
        <f>VLOOKUP($A783+ROUND((COLUMN()-2)/24,5),АТС!$A$41:$F$736,5)+VLOOKUP($A783+ROUND((COLUMN()-2)/24,5),'Расчет сбытовых надбавок'!$B$2281:'Расчет сбытовых надбавок'!$G$3024,3)</f>
        <v>364.27</v>
      </c>
      <c r="D783" s="97">
        <f>VLOOKUP($A783+ROUND((COLUMN()-2)/24,5),АТС!$A$41:$F$736,5)+VLOOKUP($A783+ROUND((COLUMN()-2)/24,5),'Расчет сбытовых надбавок'!$B$2281:'Расчет сбытовых надбавок'!$G$3024,3)</f>
        <v>311.70999999999998</v>
      </c>
      <c r="E783" s="97">
        <f>VLOOKUP($A783+ROUND((COLUMN()-2)/24,5),АТС!$A$41:$F$736,5)+VLOOKUP($A783+ROUND((COLUMN()-2)/24,5),'Расчет сбытовых надбавок'!$B$2281:'Расчет сбытовых надбавок'!$G$3024,3)</f>
        <v>261.77</v>
      </c>
      <c r="F783" s="97">
        <f>VLOOKUP($A783+ROUND((COLUMN()-2)/24,5),АТС!$A$41:$F$736,5)+VLOOKUP($A783+ROUND((COLUMN()-2)/24,5),'Расчет сбытовых надбавок'!$B$2281:'Расчет сбытовых надбавок'!$G$3024,3)</f>
        <v>282.17</v>
      </c>
      <c r="G783" s="97">
        <f>VLOOKUP($A783+ROUND((COLUMN()-2)/24,5),АТС!$A$41:$F$736,5)+VLOOKUP($A783+ROUND((COLUMN()-2)/24,5),'Расчет сбытовых надбавок'!$B$2281:'Расчет сбытовых надбавок'!$G$3024,3)</f>
        <v>327.60000000000002</v>
      </c>
      <c r="H783" s="97">
        <f>VLOOKUP($A783+ROUND((COLUMN()-2)/24,5),АТС!$A$41:$F$736,5)+VLOOKUP($A783+ROUND((COLUMN()-2)/24,5),'Расчет сбытовых надбавок'!$B$2281:'Расчет сбытовых надбавок'!$G$3024,3)</f>
        <v>411.65999999999997</v>
      </c>
      <c r="I783" s="97">
        <f>VLOOKUP($A783+ROUND((COLUMN()-2)/24,5),АТС!$A$41:$F$736,5)+VLOOKUP($A783+ROUND((COLUMN()-2)/24,5),'Расчет сбытовых надбавок'!$B$2281:'Расчет сбытовых надбавок'!$G$3024,3)</f>
        <v>551.88</v>
      </c>
      <c r="J783" s="97">
        <f>VLOOKUP($A783+ROUND((COLUMN()-2)/24,5),АТС!$A$41:$F$736,5)+VLOOKUP($A783+ROUND((COLUMN()-2)/24,5),'Расчет сбытовых надбавок'!$B$2281:'Расчет сбытовых надбавок'!$G$3024,3)</f>
        <v>332.22</v>
      </c>
      <c r="K783" s="97">
        <f>VLOOKUP($A783+ROUND((COLUMN()-2)/24,5),АТС!$A$41:$F$736,5)+VLOOKUP($A783+ROUND((COLUMN()-2)/24,5),'Расчет сбытовых надбавок'!$B$2281:'Расчет сбытовых надбавок'!$G$3024,3)</f>
        <v>417.66999999999996</v>
      </c>
      <c r="L783" s="97">
        <f>VLOOKUP($A783+ROUND((COLUMN()-2)/24,5),АТС!$A$41:$F$736,5)+VLOOKUP($A783+ROUND((COLUMN()-2)/24,5),'Расчет сбытовых надбавок'!$B$2281:'Расчет сбытовых надбавок'!$G$3024,3)</f>
        <v>461.77000000000004</v>
      </c>
      <c r="M783" s="97">
        <f>VLOOKUP($A783+ROUND((COLUMN()-2)/24,5),АТС!$A$41:$F$736,5)+VLOOKUP($A783+ROUND((COLUMN()-2)/24,5),'Расчет сбытовых надбавок'!$B$2281:'Расчет сбытовых надбавок'!$G$3024,3)</f>
        <v>437.79999999999995</v>
      </c>
      <c r="N783" s="97">
        <f>VLOOKUP($A783+ROUND((COLUMN()-2)/24,5),АТС!$A$41:$F$736,5)+VLOOKUP($A783+ROUND((COLUMN()-2)/24,5),'Расчет сбытовых надбавок'!$B$2281:'Расчет сбытовых надбавок'!$G$3024,3)</f>
        <v>437.75</v>
      </c>
      <c r="O783" s="97">
        <f>VLOOKUP($A783+ROUND((COLUMN()-2)/24,5),АТС!$A$41:$F$736,5)+VLOOKUP($A783+ROUND((COLUMN()-2)/24,5),'Расчет сбытовых надбавок'!$B$2281:'Расчет сбытовых надбавок'!$G$3024,3)</f>
        <v>226.08999999999997</v>
      </c>
      <c r="P783" s="97">
        <f>VLOOKUP($A783+ROUND((COLUMN()-2)/24,5),АТС!$A$41:$F$736,5)+VLOOKUP($A783+ROUND((COLUMN()-2)/24,5),'Расчет сбытовых надбавок'!$B$2281:'Расчет сбытовых надбавок'!$G$3024,3)</f>
        <v>96.509999999999991</v>
      </c>
      <c r="Q783" s="97">
        <f>VLOOKUP($A783+ROUND((COLUMN()-2)/24,5),АТС!$A$41:$F$736,5)+VLOOKUP($A783+ROUND((COLUMN()-2)/24,5),'Расчет сбытовых надбавок'!$B$2281:'Расчет сбытовых надбавок'!$G$3024,3)</f>
        <v>35.36</v>
      </c>
      <c r="R783" s="97">
        <f>VLOOKUP($A783+ROUND((COLUMN()-2)/24,5),АТС!$A$41:$F$736,5)+VLOOKUP($A783+ROUND((COLUMN()-2)/24,5),'Расчет сбытовых надбавок'!$B$2281:'Расчет сбытовых надбавок'!$G$3024,3)</f>
        <v>588.16</v>
      </c>
      <c r="S783" s="97">
        <f>VLOOKUP($A783+ROUND((COLUMN()-2)/24,5),АТС!$A$41:$F$736,5)+VLOOKUP($A783+ROUND((COLUMN()-2)/24,5),'Расчет сбытовых надбавок'!$B$2281:'Расчет сбытовых надбавок'!$G$3024,3)</f>
        <v>349.28999999999996</v>
      </c>
      <c r="T783" s="97">
        <f>VLOOKUP($A783+ROUND((COLUMN()-2)/24,5),АТС!$A$41:$F$736,5)+VLOOKUP($A783+ROUND((COLUMN()-2)/24,5),'Расчет сбытовых надбавок'!$B$2281:'Расчет сбытовых надбавок'!$G$3024,3)</f>
        <v>157.99</v>
      </c>
      <c r="U783" s="97">
        <f>VLOOKUP($A783+ROUND((COLUMN()-2)/24,5),АТС!$A$41:$F$736,5)+VLOOKUP($A783+ROUND((COLUMN()-2)/24,5),'Расчет сбытовых надбавок'!$B$2281:'Расчет сбытовых надбавок'!$G$3024,3)</f>
        <v>399.6</v>
      </c>
      <c r="V783" s="97">
        <f>VLOOKUP($A783+ROUND((COLUMN()-2)/24,5),АТС!$A$41:$F$736,5)+VLOOKUP($A783+ROUND((COLUMN()-2)/24,5),'Расчет сбытовых надбавок'!$B$2281:'Расчет сбытовых надбавок'!$G$3024,3)</f>
        <v>457.84</v>
      </c>
      <c r="W783" s="97">
        <f>VLOOKUP($A783+ROUND((COLUMN()-2)/24,5),АТС!$A$41:$F$736,5)+VLOOKUP($A783+ROUND((COLUMN()-2)/24,5),'Расчет сбытовых надбавок'!$B$2281:'Расчет сбытовых надбавок'!$G$3024,3)</f>
        <v>86.35</v>
      </c>
      <c r="X783" s="97">
        <f>VLOOKUP($A783+ROUND((COLUMN()-2)/24,5),АТС!$A$41:$F$736,5)+VLOOKUP($A783+ROUND((COLUMN()-2)/24,5),'Расчет сбытовых надбавок'!$B$2281:'Расчет сбытовых надбавок'!$G$3024,3)</f>
        <v>425.5</v>
      </c>
      <c r="Y783" s="97">
        <f>VLOOKUP($A783+ROUND((COLUMN()-2)/24,5),АТС!$A$41:$F$736,5)+VLOOKUP($A783+ROUND((COLUMN()-2)/24,5),'Расчет сбытовых надбавок'!$B$2281:'Расчет сбытовых надбавок'!$G$3024,3)</f>
        <v>355.76</v>
      </c>
    </row>
    <row r="784" spans="1:25" x14ac:dyDescent="0.2">
      <c r="A784" s="78">
        <f t="shared" si="23"/>
        <v>42821</v>
      </c>
      <c r="B784" s="97">
        <f>VLOOKUP($A784+ROUND((COLUMN()-2)/24,5),АТС!$A$41:$F$736,5)+VLOOKUP($A784+ROUND((COLUMN()-2)/24,5),'Расчет сбытовых надбавок'!$B$2281:'Расчет сбытовых надбавок'!$G$3024,3)</f>
        <v>747.88</v>
      </c>
      <c r="C784" s="97">
        <f>VLOOKUP($A784+ROUND((COLUMN()-2)/24,5),АТС!$A$41:$F$736,5)+VLOOKUP($A784+ROUND((COLUMN()-2)/24,5),'Расчет сбытовых надбавок'!$B$2281:'Расчет сбытовых надбавок'!$G$3024,3)</f>
        <v>43.68</v>
      </c>
      <c r="D784" s="97">
        <f>VLOOKUP($A784+ROUND((COLUMN()-2)/24,5),АТС!$A$41:$F$736,5)+VLOOKUP($A784+ROUND((COLUMN()-2)/24,5),'Расчет сбытовых надбавок'!$B$2281:'Расчет сбытовых надбавок'!$G$3024,3)</f>
        <v>273.98</v>
      </c>
      <c r="E784" s="97">
        <f>VLOOKUP($A784+ROUND((COLUMN()-2)/24,5),АТС!$A$41:$F$736,5)+VLOOKUP($A784+ROUND((COLUMN()-2)/24,5),'Расчет сбытовых надбавок'!$B$2281:'Расчет сбытовых надбавок'!$G$3024,3)</f>
        <v>304.78999999999996</v>
      </c>
      <c r="F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G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7">
        <f>VLOOKUP($A784+ROUND((COLUMN()-2)/24,5),АТС!$A$41:$F$736,5)+VLOOKUP($A784+ROUND((COLUMN()-2)/24,5),'Расчет сбытовых надбавок'!$B$2281:'Расчет сбытовых надбавок'!$G$3024,3)</f>
        <v>553.14</v>
      </c>
      <c r="J784" s="97">
        <f>VLOOKUP($A784+ROUND((COLUMN()-2)/24,5),АТС!$A$41:$F$736,5)+VLOOKUP($A784+ROUND((COLUMN()-2)/24,5),'Расчет сбытовых надбавок'!$B$2281:'Расчет сбытовых надбавок'!$G$3024,3)</f>
        <v>480.16</v>
      </c>
      <c r="K784" s="97">
        <f>VLOOKUP($A784+ROUND((COLUMN()-2)/24,5),АТС!$A$41:$F$736,5)+VLOOKUP($A784+ROUND((COLUMN()-2)/24,5),'Расчет сбытовых надбавок'!$B$2281:'Расчет сбытовых надбавок'!$G$3024,3)</f>
        <v>273.32</v>
      </c>
      <c r="L784" s="97">
        <f>VLOOKUP($A784+ROUND((COLUMN()-2)/24,5),АТС!$A$41:$F$736,5)+VLOOKUP($A784+ROUND((COLUMN()-2)/24,5),'Расчет сбытовых надбавок'!$B$2281:'Расчет сбытовых надбавок'!$G$3024,3)</f>
        <v>481.90000000000003</v>
      </c>
      <c r="M784" s="97">
        <f>VLOOKUP($A784+ROUND((COLUMN()-2)/24,5),АТС!$A$41:$F$736,5)+VLOOKUP($A784+ROUND((COLUMN()-2)/24,5),'Расчет сбытовых надбавок'!$B$2281:'Расчет сбытовых надбавок'!$G$3024,3)</f>
        <v>448.58</v>
      </c>
      <c r="N784" s="97">
        <f>VLOOKUP($A784+ROUND((COLUMN()-2)/24,5),АТС!$A$41:$F$736,5)+VLOOKUP($A784+ROUND((COLUMN()-2)/24,5),'Расчет сбытовых надбавок'!$B$2281:'Расчет сбытовых надбавок'!$G$3024,3)</f>
        <v>152.19</v>
      </c>
      <c r="O784" s="97">
        <f>VLOOKUP($A784+ROUND((COLUMN()-2)/24,5),АТС!$A$41:$F$736,5)+VLOOKUP($A784+ROUND((COLUMN()-2)/24,5),'Расчет сбытовых надбавок'!$B$2281:'Расчет сбытовых надбавок'!$G$3024,3)</f>
        <v>172.56</v>
      </c>
      <c r="P784" s="97">
        <f>VLOOKUP($A784+ROUND((COLUMN()-2)/24,5),АТС!$A$41:$F$736,5)+VLOOKUP($A784+ROUND((COLUMN()-2)/24,5),'Расчет сбытовых надбавок'!$B$2281:'Расчет сбытовых надбавок'!$G$3024,3)</f>
        <v>187.70999999999998</v>
      </c>
      <c r="Q784" s="97">
        <f>VLOOKUP($A784+ROUND((COLUMN()-2)/24,5),АТС!$A$41:$F$736,5)+VLOOKUP($A784+ROUND((COLUMN()-2)/24,5),'Расчет сбытовых надбавок'!$B$2281:'Расчет сбытовых надбавок'!$G$3024,3)</f>
        <v>609.23</v>
      </c>
      <c r="R784" s="97">
        <f>VLOOKUP($A784+ROUND((COLUMN()-2)/24,5),АТС!$A$41:$F$736,5)+VLOOKUP($A784+ROUND((COLUMN()-2)/24,5),'Расчет сбытовых надбавок'!$B$2281:'Расчет сбытовых надбавок'!$G$3024,3)</f>
        <v>887.81</v>
      </c>
      <c r="S784" s="97">
        <f>VLOOKUP($A784+ROUND((COLUMN()-2)/24,5),АТС!$A$41:$F$736,5)+VLOOKUP($A784+ROUND((COLUMN()-2)/24,5),'Расчет сбытовых надбавок'!$B$2281:'Расчет сбытовых надбавок'!$G$3024,3)</f>
        <v>407.09000000000003</v>
      </c>
      <c r="T784" s="97">
        <f>VLOOKUP($A784+ROUND((COLUMN()-2)/24,5),АТС!$A$41:$F$736,5)+VLOOKUP($A784+ROUND((COLUMN()-2)/24,5),'Расчет сбытовых надбавок'!$B$2281:'Расчет сбытовых надбавок'!$G$3024,3)</f>
        <v>199.67000000000002</v>
      </c>
      <c r="U784" s="97">
        <f>VLOOKUP($A784+ROUND((COLUMN()-2)/24,5),АТС!$A$41:$F$736,5)+VLOOKUP($A784+ROUND((COLUMN()-2)/24,5),'Расчет сбытовых надбавок'!$B$2281:'Расчет сбытовых надбавок'!$G$3024,3)</f>
        <v>241.59</v>
      </c>
      <c r="V784" s="97">
        <f>VLOOKUP($A784+ROUND((COLUMN()-2)/24,5),АТС!$A$41:$F$736,5)+VLOOKUP($A784+ROUND((COLUMN()-2)/24,5),'Расчет сбытовых надбавок'!$B$2281:'Расчет сбытовых надбавок'!$G$3024,3)</f>
        <v>152.13</v>
      </c>
      <c r="W784" s="97">
        <f>VLOOKUP($A784+ROUND((COLUMN()-2)/24,5),АТС!$A$41:$F$736,5)+VLOOKUP($A784+ROUND((COLUMN()-2)/24,5),'Расчет сбытовых надбавок'!$B$2281:'Расчет сбытовых надбавок'!$G$3024,3)</f>
        <v>667.91</v>
      </c>
      <c r="X784" s="97">
        <f>VLOOKUP($A784+ROUND((COLUMN()-2)/24,5),АТС!$A$41:$F$736,5)+VLOOKUP($A784+ROUND((COLUMN()-2)/24,5),'Расчет сбытовых надбавок'!$B$2281:'Расчет сбытовых надбавок'!$G$3024,3)</f>
        <v>1297.7</v>
      </c>
      <c r="Y784" s="97">
        <f>VLOOKUP($A784+ROUND((COLUMN()-2)/24,5),АТС!$A$41:$F$736,5)+VLOOKUP($A784+ROUND((COLUMN()-2)/24,5),'Расчет сбытовых надбавок'!$B$2281:'Расчет сбытовых надбавок'!$G$3024,3)</f>
        <v>0</v>
      </c>
    </row>
    <row r="785" spans="1:27" x14ac:dyDescent="0.2">
      <c r="A785" s="78">
        <f t="shared" si="23"/>
        <v>42822</v>
      </c>
      <c r="B785" s="97">
        <f>VLOOKUP($A785+ROUND((COLUMN()-2)/24,5),АТС!$A$41:$F$736,5)+VLOOKUP($A785+ROUND((COLUMN()-2)/24,5),'Расчет сбытовых надбавок'!$B$2281:'Расчет сбытовых надбавок'!$G$3024,3)</f>
        <v>660.43</v>
      </c>
      <c r="C785" s="97">
        <f>VLOOKUP($A785+ROUND((COLUMN()-2)/24,5),АТС!$A$41:$F$736,5)+VLOOKUP($A785+ROUND((COLUMN()-2)/24,5),'Расчет сбытовых надбавок'!$B$2281:'Расчет сбытовых надбавок'!$G$3024,3)</f>
        <v>274.12</v>
      </c>
      <c r="D785" s="97">
        <f>VLOOKUP($A785+ROUND((COLUMN()-2)/24,5),АТС!$A$41:$F$736,5)+VLOOKUP($A785+ROUND((COLUMN()-2)/24,5),'Расчет сбытовых надбавок'!$B$2281:'Расчет сбытовых надбавок'!$G$3024,3)</f>
        <v>180.22</v>
      </c>
      <c r="E785" s="97">
        <f>VLOOKUP($A785+ROUND((COLUMN()-2)/24,5),АТС!$A$41:$F$736,5)+VLOOKUP($A785+ROUND((COLUMN()-2)/24,5),'Расчет сбытовых надбавок'!$B$2281:'Расчет сбытовых надбавок'!$G$3024,3)</f>
        <v>466.78999999999996</v>
      </c>
      <c r="F785" s="97">
        <f>VLOOKUP($A785+ROUND((COLUMN()-2)/24,5),АТС!$A$41:$F$736,5)+VLOOKUP($A785+ROUND((COLUMN()-2)/24,5),'Расчет сбытовых надбавок'!$B$2281:'Расчет сбытовых надбавок'!$G$3024,3)</f>
        <v>244.87</v>
      </c>
      <c r="G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H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I785" s="97">
        <f>VLOOKUP($A785+ROUND((COLUMN()-2)/24,5),АТС!$A$41:$F$736,5)+VLOOKUP($A785+ROUND((COLUMN()-2)/24,5),'Расчет сбытовых надбавок'!$B$2281:'Расчет сбытовых надбавок'!$G$3024,3)</f>
        <v>220.76</v>
      </c>
      <c r="J785" s="97">
        <f>VLOOKUP($A785+ROUND((COLUMN()-2)/24,5),АТС!$A$41:$F$736,5)+VLOOKUP($A785+ROUND((COLUMN()-2)/24,5),'Расчет сбытовых надбавок'!$B$2281:'Расчет сбытовых надбавок'!$G$3024,3)</f>
        <v>77.47</v>
      </c>
      <c r="K785" s="97">
        <f>VLOOKUP($A785+ROUND((COLUMN()-2)/24,5),АТС!$A$41:$F$736,5)+VLOOKUP($A785+ROUND((COLUMN()-2)/24,5),'Расчет сбытовых надбавок'!$B$2281:'Расчет сбытовых надбавок'!$G$3024,3)</f>
        <v>177.82</v>
      </c>
      <c r="L785" s="97">
        <f>VLOOKUP($A785+ROUND((COLUMN()-2)/24,5),АТС!$A$41:$F$736,5)+VLOOKUP($A785+ROUND((COLUMN()-2)/24,5),'Расчет сбытовых надбавок'!$B$2281:'Расчет сбытовых надбавок'!$G$3024,3)</f>
        <v>362.67</v>
      </c>
      <c r="M785" s="97">
        <f>VLOOKUP($A785+ROUND((COLUMN()-2)/24,5),АТС!$A$41:$F$736,5)+VLOOKUP($A785+ROUND((COLUMN()-2)/24,5),'Расчет сбытовых надбавок'!$B$2281:'Расчет сбытовых надбавок'!$G$3024,3)</f>
        <v>552.53</v>
      </c>
      <c r="N785" s="97">
        <f>VLOOKUP($A785+ROUND((COLUMN()-2)/24,5),АТС!$A$41:$F$736,5)+VLOOKUP($A785+ROUND((COLUMN()-2)/24,5),'Расчет сбытовых надбавок'!$B$2281:'Расчет сбытовых надбавок'!$G$3024,3)</f>
        <v>142.82999999999998</v>
      </c>
      <c r="O785" s="97">
        <f>VLOOKUP($A785+ROUND((COLUMN()-2)/24,5),АТС!$A$41:$F$736,5)+VLOOKUP($A785+ROUND((COLUMN()-2)/24,5),'Расчет сбытовых надбавок'!$B$2281:'Расчет сбытовых надбавок'!$G$3024,3)</f>
        <v>391.84</v>
      </c>
      <c r="P785" s="97">
        <f>VLOOKUP($A785+ROUND((COLUMN()-2)/24,5),АТС!$A$41:$F$736,5)+VLOOKUP($A785+ROUND((COLUMN()-2)/24,5),'Расчет сбытовых надбавок'!$B$2281:'Расчет сбытовых надбавок'!$G$3024,3)</f>
        <v>701.11</v>
      </c>
      <c r="Q785" s="97">
        <f>VLOOKUP($A785+ROUND((COLUMN()-2)/24,5),АТС!$A$41:$F$736,5)+VLOOKUP($A785+ROUND((COLUMN()-2)/24,5),'Расчет сбытовых надбавок'!$B$2281:'Расчет сбытовых надбавок'!$G$3024,3)</f>
        <v>784.74</v>
      </c>
      <c r="R785" s="97">
        <f>VLOOKUP($A785+ROUND((COLUMN()-2)/24,5),АТС!$A$41:$F$736,5)+VLOOKUP($A785+ROUND((COLUMN()-2)/24,5),'Расчет сбытовых надбавок'!$B$2281:'Расчет сбытовых надбавок'!$G$3024,3)</f>
        <v>863.65000000000009</v>
      </c>
      <c r="S785" s="97">
        <f>VLOOKUP($A785+ROUND((COLUMN()-2)/24,5),АТС!$A$41:$F$736,5)+VLOOKUP($A785+ROUND((COLUMN()-2)/24,5),'Расчет сбытовых надбавок'!$B$2281:'Расчет сбытовых надбавок'!$G$3024,3)</f>
        <v>881.74</v>
      </c>
      <c r="T785" s="97">
        <f>VLOOKUP($A785+ROUND((COLUMN()-2)/24,5),АТС!$A$41:$F$736,5)+VLOOKUP($A785+ROUND((COLUMN()-2)/24,5),'Расчет сбытовых надбавок'!$B$2281:'Расчет сбытовых надбавок'!$G$3024,3)</f>
        <v>146.72999999999999</v>
      </c>
      <c r="U785" s="97">
        <f>VLOOKUP($A785+ROUND((COLUMN()-2)/24,5),АТС!$A$41:$F$736,5)+VLOOKUP($A785+ROUND((COLUMN()-2)/24,5),'Расчет сбытовых надбавок'!$B$2281:'Расчет сбытовых надбавок'!$G$3024,3)</f>
        <v>292.3</v>
      </c>
      <c r="V785" s="97">
        <f>VLOOKUP($A785+ROUND((COLUMN()-2)/24,5),АТС!$A$41:$F$736,5)+VLOOKUP($A785+ROUND((COLUMN()-2)/24,5),'Расчет сбытовых надбавок'!$B$2281:'Расчет сбытовых надбавок'!$G$3024,3)</f>
        <v>909.79000000000008</v>
      </c>
      <c r="W785" s="97">
        <f>VLOOKUP($A785+ROUND((COLUMN()-2)/24,5),АТС!$A$41:$F$736,5)+VLOOKUP($A785+ROUND((COLUMN()-2)/24,5),'Расчет сбытовых надбавок'!$B$2281:'Расчет сбытовых надбавок'!$G$3024,3)</f>
        <v>977.65</v>
      </c>
      <c r="X785" s="97">
        <f>VLOOKUP($A785+ROUND((COLUMN()-2)/24,5),АТС!$A$41:$F$736,5)+VLOOKUP($A785+ROUND((COLUMN()-2)/24,5),'Расчет сбытовых надбавок'!$B$2281:'Расчет сбытовых надбавок'!$G$3024,3)</f>
        <v>1412.2399999999998</v>
      </c>
      <c r="Y785" s="97">
        <f>VLOOKUP($A785+ROUND((COLUMN()-2)/24,5),АТС!$A$41:$F$736,5)+VLOOKUP($A785+ROUND((COLUMN()-2)/24,5),'Расчет сбытовых надбавок'!$B$2281:'Расчет сбытовых надбавок'!$G$3024,3)</f>
        <v>78.900000000000006</v>
      </c>
    </row>
    <row r="786" spans="1:27" x14ac:dyDescent="0.2">
      <c r="A786" s="78">
        <f t="shared" si="23"/>
        <v>42823</v>
      </c>
      <c r="B786" s="97">
        <f>VLOOKUP($A786+ROUND((COLUMN()-2)/24,5),АТС!$A$41:$F$736,5)+VLOOKUP($A786+ROUND((COLUMN()-2)/24,5),'Расчет сбытовых надбавок'!$B$2281:'Расчет сбытовых надбавок'!$G$3024,3)</f>
        <v>33.880000000000003</v>
      </c>
      <c r="C786" s="97">
        <f>VLOOKUP($A786+ROUND((COLUMN()-2)/24,5),АТС!$A$41:$F$736,5)+VLOOKUP($A786+ROUND((COLUMN()-2)/24,5),'Расчет сбытовых надбавок'!$B$2281:'Расчет сбытовых надбавок'!$G$3024,3)</f>
        <v>829.07999999999993</v>
      </c>
      <c r="D786" s="97">
        <f>VLOOKUP($A786+ROUND((COLUMN()-2)/24,5),АТС!$A$41:$F$736,5)+VLOOKUP($A786+ROUND((COLUMN()-2)/24,5),'Расчет сбытовых надбавок'!$B$2281:'Расчет сбытовых надбавок'!$G$3024,3)</f>
        <v>843.53</v>
      </c>
      <c r="E786" s="97">
        <f>VLOOKUP($A786+ROUND((COLUMN()-2)/24,5),АТС!$A$41:$F$736,5)+VLOOKUP($A786+ROUND((COLUMN()-2)/24,5),'Расчет сбытовых надбавок'!$B$2281:'Расчет сбытовых надбавок'!$G$3024,3)</f>
        <v>965.05</v>
      </c>
      <c r="F786" s="97">
        <f>VLOOKUP($A786+ROUND((COLUMN()-2)/24,5),АТС!$A$41:$F$736,5)+VLOOKUP($A786+ROUND((COLUMN()-2)/24,5),'Расчет сбытовых надбавок'!$B$2281:'Расчет сбытовых надбавок'!$G$3024,3)</f>
        <v>158.6</v>
      </c>
      <c r="G786" s="97">
        <f>VLOOKUP($A786+ROUND((COLUMN()-2)/24,5),АТС!$A$41:$F$736,5)+VLOOKUP($A786+ROUND((COLUMN()-2)/24,5),'Расчет сбытовых надбавок'!$B$2281:'Расчет сбытовых надбавок'!$G$3024,3)</f>
        <v>15.280000000000001</v>
      </c>
      <c r="H786" s="97">
        <f>VLOOKUP($A786+ROUND((COLUMN()-2)/24,5),АТС!$A$41:$F$736,5)+VLOOKUP($A786+ROUND((COLUMN()-2)/24,5),'Расчет сбытовых надбавок'!$B$2281:'Расчет сбытовых надбавок'!$G$3024,3)</f>
        <v>377.4</v>
      </c>
      <c r="I786" s="97">
        <f>VLOOKUP($A786+ROUND((COLUMN()-2)/24,5),АТС!$A$41:$F$736,5)+VLOOKUP($A786+ROUND((COLUMN()-2)/24,5),'Расчет сбытовых надбавок'!$B$2281:'Расчет сбытовых надбавок'!$G$3024,3)</f>
        <v>160.22</v>
      </c>
      <c r="J786" s="97">
        <f>VLOOKUP($A786+ROUND((COLUMN()-2)/24,5),АТС!$A$41:$F$736,5)+VLOOKUP($A786+ROUND((COLUMN()-2)/24,5),'Расчет сбытовых надбавок'!$B$2281:'Расчет сбытовых надбавок'!$G$3024,3)</f>
        <v>491.71</v>
      </c>
      <c r="K786" s="97">
        <f>VLOOKUP($A786+ROUND((COLUMN()-2)/24,5),АТС!$A$41:$F$736,5)+VLOOKUP($A786+ROUND((COLUMN()-2)/24,5),'Расчет сбытовых надбавок'!$B$2281:'Расчет сбытовых надбавок'!$G$3024,3)</f>
        <v>386.18</v>
      </c>
      <c r="L786" s="97">
        <f>VLOOKUP($A786+ROUND((COLUMN()-2)/24,5),АТС!$A$41:$F$736,5)+VLOOKUP($A786+ROUND((COLUMN()-2)/24,5),'Расчет сбытовых надбавок'!$B$2281:'Расчет сбытовых надбавок'!$G$3024,3)</f>
        <v>670.88</v>
      </c>
      <c r="M786" s="97">
        <f>VLOOKUP($A786+ROUND((COLUMN()-2)/24,5),АТС!$A$41:$F$736,5)+VLOOKUP($A786+ROUND((COLUMN()-2)/24,5),'Расчет сбытовых надбавок'!$B$2281:'Расчет сбытовых надбавок'!$G$3024,3)</f>
        <v>674.58999999999992</v>
      </c>
      <c r="N786" s="97">
        <f>VLOOKUP($A786+ROUND((COLUMN()-2)/24,5),АТС!$A$41:$F$736,5)+VLOOKUP($A786+ROUND((COLUMN()-2)/24,5),'Расчет сбытовых надбавок'!$B$2281:'Расчет сбытовых надбавок'!$G$3024,3)</f>
        <v>836.54</v>
      </c>
      <c r="O786" s="97">
        <f>VLOOKUP($A786+ROUND((COLUMN()-2)/24,5),АТС!$A$41:$F$736,5)+VLOOKUP($A786+ROUND((COLUMN()-2)/24,5),'Расчет сбытовых надбавок'!$B$2281:'Расчет сбытовых надбавок'!$G$3024,3)</f>
        <v>649.09</v>
      </c>
      <c r="P786" s="97">
        <f>VLOOKUP($A786+ROUND((COLUMN()-2)/24,5),АТС!$A$41:$F$736,5)+VLOOKUP($A786+ROUND((COLUMN()-2)/24,5),'Расчет сбытовых надбавок'!$B$2281:'Расчет сбытовых надбавок'!$G$3024,3)</f>
        <v>942.79</v>
      </c>
      <c r="Q786" s="97">
        <f>VLOOKUP($A786+ROUND((COLUMN()-2)/24,5),АТС!$A$41:$F$736,5)+VLOOKUP($A786+ROUND((COLUMN()-2)/24,5),'Расчет сбытовых надбавок'!$B$2281:'Расчет сбытовых надбавок'!$G$3024,3)</f>
        <v>1117.58</v>
      </c>
      <c r="R786" s="97">
        <f>VLOOKUP($A786+ROUND((COLUMN()-2)/24,5),АТС!$A$41:$F$736,5)+VLOOKUP($A786+ROUND((COLUMN()-2)/24,5),'Расчет сбытовых надбавок'!$B$2281:'Расчет сбытовых надбавок'!$G$3024,3)</f>
        <v>674.25</v>
      </c>
      <c r="S786" s="97">
        <f>VLOOKUP($A786+ROUND((COLUMN()-2)/24,5),АТС!$A$41:$F$736,5)+VLOOKUP($A786+ROUND((COLUMN()-2)/24,5),'Расчет сбытовых надбавок'!$B$2281:'Расчет сбытовых надбавок'!$G$3024,3)</f>
        <v>903.8599999999999</v>
      </c>
      <c r="T786" s="97">
        <f>VLOOKUP($A786+ROUND((COLUMN()-2)/24,5),АТС!$A$41:$F$736,5)+VLOOKUP($A786+ROUND((COLUMN()-2)/24,5),'Расчет сбытовых надбавок'!$B$2281:'Расчет сбытовых надбавок'!$G$3024,3)</f>
        <v>175</v>
      </c>
      <c r="U786" s="97">
        <f>VLOOKUP($A786+ROUND((COLUMN()-2)/24,5),АТС!$A$41:$F$736,5)+VLOOKUP($A786+ROUND((COLUMN()-2)/24,5),'Расчет сбытовых надбавок'!$B$2281:'Расчет сбытовых надбавок'!$G$3024,3)</f>
        <v>342.63</v>
      </c>
      <c r="V786" s="97">
        <f>VLOOKUP($A786+ROUND((COLUMN()-2)/24,5),АТС!$A$41:$F$736,5)+VLOOKUP($A786+ROUND((COLUMN()-2)/24,5),'Расчет сбытовых надбавок'!$B$2281:'Расчет сбытовых надбавок'!$G$3024,3)</f>
        <v>652.93000000000006</v>
      </c>
      <c r="W786" s="97">
        <f>VLOOKUP($A786+ROUND((COLUMN()-2)/24,5),АТС!$A$41:$F$736,5)+VLOOKUP($A786+ROUND((COLUMN()-2)/24,5),'Расчет сбытовых надбавок'!$B$2281:'Расчет сбытовых надбавок'!$G$3024,3)</f>
        <v>244.6</v>
      </c>
      <c r="X786" s="97">
        <f>VLOOKUP($A786+ROUND((COLUMN()-2)/24,5),АТС!$A$41:$F$736,5)+VLOOKUP($A786+ROUND((COLUMN()-2)/24,5),'Расчет сбытовых надбавок'!$B$2281:'Расчет сбытовых надбавок'!$G$3024,3)</f>
        <v>1444.1399999999999</v>
      </c>
      <c r="Y786" s="97">
        <f>VLOOKUP($A786+ROUND((COLUMN()-2)/24,5),АТС!$A$41:$F$736,5)+VLOOKUP($A786+ROUND((COLUMN()-2)/24,5),'Расчет сбытовых надбавок'!$B$2281:'Расчет сбытовых надбавок'!$G$3024,3)</f>
        <v>1514.04</v>
      </c>
    </row>
    <row r="787" spans="1:27" x14ac:dyDescent="0.2">
      <c r="A787" s="78">
        <f t="shared" si="23"/>
        <v>42824</v>
      </c>
      <c r="B787" s="97">
        <f>VLOOKUP($A787+ROUND((COLUMN()-2)/24,5),АТС!$A$41:$F$760,5)+VLOOKUP($A787+ROUND((COLUMN()-2)/24,5),'Расчет сбытовых надбавок'!$B$2281:'Расчет сбытовых надбавок'!$G$3024,3)</f>
        <v>791.78</v>
      </c>
      <c r="C787" s="97">
        <f>VLOOKUP($A787+ROUND((COLUMN()-2)/24,5),АТС!$A$41:$F$760,5)+VLOOKUP($A787+ROUND((COLUMN()-2)/24,5),'Расчет сбытовых надбавок'!$B$2281:'Расчет сбытовых надбавок'!$G$3024,3)</f>
        <v>908.44</v>
      </c>
      <c r="D787" s="97">
        <f>VLOOKUP($A787+ROUND((COLUMN()-2)/24,5),АТС!$A$41:$F$760,5)+VLOOKUP($A787+ROUND((COLUMN()-2)/24,5),'Расчет сбытовых надбавок'!$B$2281:'Расчет сбытовых надбавок'!$G$3024,3)</f>
        <v>1607.17</v>
      </c>
      <c r="E787" s="97">
        <f>VLOOKUP($A787+ROUND((COLUMN()-2)/24,5),АТС!$A$41:$F$760,5)+VLOOKUP($A787+ROUND((COLUMN()-2)/24,5),'Расчет сбытовых надбавок'!$B$2281:'Расчет сбытовых надбавок'!$G$3024,3)</f>
        <v>1043.05</v>
      </c>
      <c r="F787" s="97">
        <f>VLOOKUP($A787+ROUND((COLUMN()-2)/24,5),АТС!$A$41:$F$760,5)+VLOOKUP($A787+ROUND((COLUMN()-2)/24,5),'Расчет сбытовых надбавок'!$B$2281:'Расчет сбытовых надбавок'!$G$3024,3)</f>
        <v>161.6</v>
      </c>
      <c r="G787" s="97">
        <f>VLOOKUP($A787+ROUND((COLUMN()-2)/24,5),АТС!$A$41:$F$760,5)+VLOOKUP($A787+ROUND((COLUMN()-2)/24,5),'Расчет сбытовых надбавок'!$B$2281:'Расчет сбытовых надбавок'!$G$3024,3)</f>
        <v>116.66000000000001</v>
      </c>
      <c r="H787" s="97">
        <f>VLOOKUP($A787+ROUND((COLUMN()-2)/24,5),АТС!$A$41:$F$760,5)+VLOOKUP($A787+ROUND((COLUMN()-2)/24,5),'Расчет сбытовых надбавок'!$B$2281:'Расчет сбытовых надбавок'!$G$3024,3)</f>
        <v>242.16</v>
      </c>
      <c r="I787" s="97">
        <f>VLOOKUP($A787+ROUND((COLUMN()-2)/24,5),АТС!$A$41:$F$760,5)+VLOOKUP($A787+ROUND((COLUMN()-2)/24,5),'Расчет сбытовых надбавок'!$B$2281:'Расчет сбытовых надбавок'!$G$3024,3)</f>
        <v>166.36</v>
      </c>
      <c r="J787" s="97">
        <f>VLOOKUP($A787+ROUND((COLUMN()-2)/24,5),АТС!$A$41:$F$760,5)+VLOOKUP($A787+ROUND((COLUMN()-2)/24,5),'Расчет сбытовых надбавок'!$B$2281:'Расчет сбытовых надбавок'!$G$3024,3)</f>
        <v>423.29</v>
      </c>
      <c r="K787" s="97">
        <f>VLOOKUP($A787+ROUND((COLUMN()-2)/24,5),АТС!$A$41:$F$760,5)+VLOOKUP($A787+ROUND((COLUMN()-2)/24,5),'Расчет сбытовых надбавок'!$B$2281:'Расчет сбытовых надбавок'!$G$3024,3)</f>
        <v>664.74</v>
      </c>
      <c r="L787" s="97">
        <f>VLOOKUP($A787+ROUND((COLUMN()-2)/24,5),АТС!$A$41:$F$760,5)+VLOOKUP($A787+ROUND((COLUMN()-2)/24,5),'Расчет сбытовых надбавок'!$B$2281:'Расчет сбытовых надбавок'!$G$3024,3)</f>
        <v>781.31</v>
      </c>
      <c r="M787" s="97">
        <f>VLOOKUP($A787+ROUND((COLUMN()-2)/24,5),АТС!$A$41:$F$760,5)+VLOOKUP($A787+ROUND((COLUMN()-2)/24,5),'Расчет сбытовых надбавок'!$B$2281:'Расчет сбытовых надбавок'!$G$3024,3)</f>
        <v>640.37</v>
      </c>
      <c r="N787" s="97">
        <f>VLOOKUP($A787+ROUND((COLUMN()-2)/24,5),АТС!$A$41:$F$760,5)+VLOOKUP($A787+ROUND((COLUMN()-2)/24,5),'Расчет сбытовых надбавок'!$B$2281:'Расчет сбытовых надбавок'!$G$3024,3)</f>
        <v>589.41000000000008</v>
      </c>
      <c r="O787" s="97">
        <f>VLOOKUP($A787+ROUND((COLUMN()-2)/24,5),АТС!$A$41:$F$760,5)+VLOOKUP($A787+ROUND((COLUMN()-2)/24,5),'Расчет сбытовых надбавок'!$B$2281:'Расчет сбытовых надбавок'!$G$3024,3)</f>
        <v>669.95</v>
      </c>
      <c r="P787" s="97">
        <f>VLOOKUP($A787+ROUND((COLUMN()-2)/24,5),АТС!$A$41:$F$760,5)+VLOOKUP($A787+ROUND((COLUMN()-2)/24,5),'Расчет сбытовых надбавок'!$B$2281:'Расчет сбытовых надбавок'!$G$3024,3)</f>
        <v>687.73</v>
      </c>
      <c r="Q787" s="97">
        <f>VLOOKUP($A787+ROUND((COLUMN()-2)/24,5),АТС!$A$41:$F$760,5)+VLOOKUP($A787+ROUND((COLUMN()-2)/24,5),'Расчет сбытовых надбавок'!$B$2281:'Расчет сбытовых надбавок'!$G$3024,3)</f>
        <v>595.93999999999994</v>
      </c>
      <c r="R787" s="97">
        <f>VLOOKUP($A787+ROUND((COLUMN()-2)/24,5),АТС!$A$41:$F$760,5)+VLOOKUP($A787+ROUND((COLUMN()-2)/24,5),'Расчет сбытовых надбавок'!$B$2281:'Расчет сбытовых надбавок'!$G$3024,3)</f>
        <v>611.68000000000006</v>
      </c>
      <c r="S787" s="97">
        <f>VLOOKUP($A787+ROUND((COLUMN()-2)/24,5),АТС!$A$41:$F$760,5)+VLOOKUP($A787+ROUND((COLUMN()-2)/24,5),'Расчет сбытовых надбавок'!$B$2281:'Расчет сбытовых надбавок'!$G$3024,3)</f>
        <v>655.63</v>
      </c>
      <c r="T787" s="97">
        <f>VLOOKUP($A787+ROUND((COLUMN()-2)/24,5),АТС!$A$41:$F$760,5)+VLOOKUP($A787+ROUND((COLUMN()-2)/24,5),'Расчет сбытовых надбавок'!$B$2281:'Расчет сбытовых надбавок'!$G$3024,3)</f>
        <v>501.35</v>
      </c>
      <c r="U787" s="97">
        <f>VLOOKUP($A787+ROUND((COLUMN()-2)/24,5),АТС!$A$41:$F$760,5)+VLOOKUP($A787+ROUND((COLUMN()-2)/24,5),'Расчет сбытовых надбавок'!$B$2281:'Расчет сбытовых надбавок'!$G$3024,3)</f>
        <v>599.08000000000004</v>
      </c>
      <c r="V787" s="97">
        <f>VLOOKUP($A787+ROUND((COLUMN()-2)/24,5),АТС!$A$41:$F$760,5)+VLOOKUP($A787+ROUND((COLUMN()-2)/24,5),'Расчет сбытовых надбавок'!$B$2281:'Расчет сбытовых надбавок'!$G$3024,3)</f>
        <v>271.02</v>
      </c>
      <c r="W787" s="97">
        <f>VLOOKUP($A787+ROUND((COLUMN()-2)/24,5),АТС!$A$41:$F$760,5)+VLOOKUP($A787+ROUND((COLUMN()-2)/24,5),'Расчет сбытовых надбавок'!$B$2281:'Расчет сбытовых надбавок'!$G$3024,3)</f>
        <v>815.73</v>
      </c>
      <c r="X787" s="97">
        <f>VLOOKUP($A787+ROUND((COLUMN()-2)/24,5),АТС!$A$41:$F$760,5)+VLOOKUP($A787+ROUND((COLUMN()-2)/24,5),'Расчет сбытовых надбавок'!$B$2281:'Расчет сбытовых надбавок'!$G$3024,3)</f>
        <v>1144.4299999999998</v>
      </c>
      <c r="Y787" s="97">
        <f>VLOOKUP($A787+ROUND((COLUMN()-2)/24,5),АТС!$A$41:$F$760,5)+VLOOKUP($A787+ROUND((COLUMN()-2)/24,5),'Расчет сбытовых надбавок'!$B$2281:'Расчет сбытовых надбавок'!$G$3024,3)</f>
        <v>1259.24</v>
      </c>
    </row>
    <row r="788" spans="1:27" x14ac:dyDescent="0.2">
      <c r="A788" s="78">
        <f t="shared" si="23"/>
        <v>42825</v>
      </c>
      <c r="B788" s="97">
        <f>VLOOKUP($A788+ROUND((COLUMN()-2)/24,5),АТС!$A$41:$F$784,5)+VLOOKUP($A788+ROUND((COLUMN()-2)/24,5),'Расчет сбытовых надбавок'!$B$2281:'Расчет сбытовых надбавок'!$G$3024,3)</f>
        <v>847.53</v>
      </c>
      <c r="C788" s="97">
        <f>VLOOKUP($A788+ROUND((COLUMN()-2)/24,5),АТС!$A$41:$F$784,5)+VLOOKUP($A788+ROUND((COLUMN()-2)/24,5),'Расчет сбытовых надбавок'!$B$2281:'Расчет сбытовых надбавок'!$G$3024,3)</f>
        <v>919.65</v>
      </c>
      <c r="D788" s="97">
        <f>VLOOKUP($A788+ROUND((COLUMN()-2)/24,5),АТС!$A$41:$F$784,5)+VLOOKUP($A788+ROUND((COLUMN()-2)/24,5),'Расчет сбытовых надбавок'!$B$2281:'Расчет сбытовых надбавок'!$G$3024,3)</f>
        <v>962.44</v>
      </c>
      <c r="E788" s="97">
        <f>VLOOKUP($A788+ROUND((COLUMN()-2)/24,5),АТС!$A$41:$F$784,5)+VLOOKUP($A788+ROUND((COLUMN()-2)/24,5),'Расчет сбытовых надбавок'!$B$2281:'Расчет сбытовых надбавок'!$G$3024,3)</f>
        <v>83.960000000000008</v>
      </c>
      <c r="F788" s="97">
        <f>VLOOKUP($A788+ROUND((COLUMN()-2)/24,5),АТС!$A$41:$F$784,5)+VLOOKUP($A788+ROUND((COLUMN()-2)/24,5),'Расчет сбытовых надбавок'!$B$2281:'Расчет сбытовых надбавок'!$G$3024,3)</f>
        <v>52.980000000000004</v>
      </c>
      <c r="G788" s="97">
        <f>VLOOKUP($A788+ROUND((COLUMN()-2)/24,5),АТС!$A$41:$F$784,5)+VLOOKUP($A788+ROUND((COLUMN()-2)/24,5),'Расчет сбытовых надбавок'!$B$2281:'Расчет сбытовых надбавок'!$G$3024,3)</f>
        <v>24.1</v>
      </c>
      <c r="H788" s="97">
        <f>VLOOKUP($A788+ROUND((COLUMN()-2)/24,5),АТС!$A$41:$F$784,5)+VLOOKUP($A788+ROUND((COLUMN()-2)/24,5),'Расчет сбытовых надбавок'!$B$2281:'Расчет сбытовых надбавок'!$G$3024,3)</f>
        <v>206.85</v>
      </c>
      <c r="I788" s="97">
        <f>VLOOKUP($A788+ROUND((COLUMN()-2)/24,5),АТС!$A$41:$F$784,5)+VLOOKUP($A788+ROUND((COLUMN()-2)/24,5),'Расчет сбытовых надбавок'!$B$2281:'Расчет сбытовых надбавок'!$G$3024,3)</f>
        <v>222.13</v>
      </c>
      <c r="J788" s="97">
        <f>VLOOKUP($A788+ROUND((COLUMN()-2)/24,5),АТС!$A$41:$F$784,5)+VLOOKUP($A788+ROUND((COLUMN()-2)/24,5),'Расчет сбытовых надбавок'!$B$2281:'Расчет сбытовых надбавок'!$G$3024,3)</f>
        <v>245.26</v>
      </c>
      <c r="K788" s="97">
        <f>VLOOKUP($A788+ROUND((COLUMN()-2)/24,5),АТС!$A$41:$F$784,5)+VLOOKUP($A788+ROUND((COLUMN()-2)/24,5),'Расчет сбытовых надбавок'!$B$2281:'Расчет сбытовых надбавок'!$G$3024,3)</f>
        <v>582.71</v>
      </c>
      <c r="L788" s="97">
        <f>VLOOKUP($A788+ROUND((COLUMN()-2)/24,5),АТС!$A$41:$F$784,5)+VLOOKUP($A788+ROUND((COLUMN()-2)/24,5),'Расчет сбытовых надбавок'!$B$2281:'Расчет сбытовых надбавок'!$G$3024,3)</f>
        <v>573.28</v>
      </c>
      <c r="M788" s="97">
        <f>VLOOKUP($A788+ROUND((COLUMN()-2)/24,5),АТС!$A$41:$F$784,5)+VLOOKUP($A788+ROUND((COLUMN()-2)/24,5),'Расчет сбытовых надбавок'!$B$2281:'Расчет сбытовых надбавок'!$G$3024,3)</f>
        <v>524.66999999999996</v>
      </c>
      <c r="N788" s="97">
        <f>VLOOKUP($A788+ROUND((COLUMN()-2)/24,5),АТС!$A$41:$F$784,5)+VLOOKUP($A788+ROUND((COLUMN()-2)/24,5),'Расчет сбытовых надбавок'!$B$2281:'Расчет сбытовых надбавок'!$G$3024,3)</f>
        <v>620.72</v>
      </c>
      <c r="O788" s="97">
        <f>VLOOKUP($A788+ROUND((COLUMN()-2)/24,5),АТС!$A$41:$F$784,5)+VLOOKUP($A788+ROUND((COLUMN()-2)/24,5),'Расчет сбытовых надбавок'!$B$2281:'Расчет сбытовых надбавок'!$G$3024,3)</f>
        <v>624.53</v>
      </c>
      <c r="P788" s="97">
        <f>VLOOKUP($A788+ROUND((COLUMN()-2)/24,5),АТС!$A$41:$F$784,5)+VLOOKUP($A788+ROUND((COLUMN()-2)/24,5),'Расчет сбытовых надбавок'!$B$2281:'Расчет сбытовых надбавок'!$G$3024,3)</f>
        <v>691.59</v>
      </c>
      <c r="Q788" s="97">
        <f>VLOOKUP($A788+ROUND((COLUMN()-2)/24,5),АТС!$A$41:$F$784,5)+VLOOKUP($A788+ROUND((COLUMN()-2)/24,5),'Расчет сбытовых надбавок'!$B$2281:'Расчет сбытовых надбавок'!$G$3024,3)</f>
        <v>556.64</v>
      </c>
      <c r="R788" s="97">
        <f>VLOOKUP($A788+ROUND((COLUMN()-2)/24,5),АТС!$A$41:$F$784,5)+VLOOKUP($A788+ROUND((COLUMN()-2)/24,5),'Расчет сбытовых надбавок'!$B$2281:'Расчет сбытовых надбавок'!$G$3024,3)</f>
        <v>361.46000000000004</v>
      </c>
      <c r="S788" s="97">
        <f>VLOOKUP($A788+ROUND((COLUMN()-2)/24,5),АТС!$A$41:$F$784,5)+VLOOKUP($A788+ROUND((COLUMN()-2)/24,5),'Расчет сбытовых надбавок'!$B$2281:'Расчет сбытовых надбавок'!$G$3024,3)</f>
        <v>905.18000000000006</v>
      </c>
      <c r="T788" s="97">
        <f>VLOOKUP($A788+ROUND((COLUMN()-2)/24,5),АТС!$A$41:$F$784,5)+VLOOKUP($A788+ROUND((COLUMN()-2)/24,5),'Расчет сбытовых надбавок'!$B$2281:'Расчет сбытовых надбавок'!$G$3024,3)</f>
        <v>736.6400000000001</v>
      </c>
      <c r="U788" s="97">
        <f>VLOOKUP($A788+ROUND((COLUMN()-2)/24,5),АТС!$A$41:$F$784,5)+VLOOKUP($A788+ROUND((COLUMN()-2)/24,5),'Расчет сбытовых надбавок'!$B$2281:'Расчет сбытовых надбавок'!$G$3024,3)</f>
        <v>402.3</v>
      </c>
      <c r="V788" s="97">
        <f>VLOOKUP($A788+ROUND((COLUMN()-2)/24,5),АТС!$A$41:$F$784,5)+VLOOKUP($A788+ROUND((COLUMN()-2)/24,5),'Расчет сбытовых надбавок'!$B$2281:'Расчет сбытовых надбавок'!$G$3024,3)</f>
        <v>576.35</v>
      </c>
      <c r="W788" s="97">
        <f>VLOOKUP($A788+ROUND((COLUMN()-2)/24,5),АТС!$A$41:$F$784,5)+VLOOKUP($A788+ROUND((COLUMN()-2)/24,5),'Расчет сбытовых надбавок'!$B$2281:'Расчет сбытовых надбавок'!$G$3024,3)</f>
        <v>509.85</v>
      </c>
      <c r="X788" s="97">
        <f>VLOOKUP($A788+ROUND((COLUMN()-2)/24,5),АТС!$A$41:$F$784,5)+VLOOKUP($A788+ROUND((COLUMN()-2)/24,5),'Расчет сбытовых надбавок'!$B$2281:'Расчет сбытовых надбавок'!$G$3024,3)</f>
        <v>1586.9499999999998</v>
      </c>
      <c r="Y788" s="97">
        <f>VLOOKUP($A788+ROUND((COLUMN()-2)/24,5),АТС!$A$41:$F$784,5)+VLOOKUP($A788+ROUND((COLUMN()-2)/24,5),'Расчет сбытовых надбавок'!$B$2281:'Расчет сбытовых надбавок'!$G$3024,3)</f>
        <v>2377.91</v>
      </c>
    </row>
    <row r="789" spans="1:27" x14ac:dyDescent="0.2">
      <c r="A789" s="90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91"/>
    </row>
    <row r="790" spans="1:27" x14ac:dyDescent="0.25">
      <c r="A790" s="86" t="s">
        <v>150</v>
      </c>
      <c r="B790" s="77"/>
      <c r="C790" s="77"/>
      <c r="D790" s="77"/>
    </row>
    <row r="791" spans="1:27" ht="12.75" customHeight="1" x14ac:dyDescent="0.2">
      <c r="A791" s="175" t="s">
        <v>48</v>
      </c>
      <c r="B791" s="186" t="s">
        <v>154</v>
      </c>
      <c r="C791" s="187"/>
      <c r="D791" s="187"/>
      <c r="E791" s="187"/>
      <c r="F791" s="187"/>
      <c r="G791" s="187"/>
      <c r="H791" s="187"/>
      <c r="I791" s="187"/>
      <c r="J791" s="187"/>
      <c r="K791" s="187"/>
      <c r="L791" s="187"/>
      <c r="M791" s="187"/>
      <c r="N791" s="187"/>
      <c r="O791" s="187"/>
      <c r="P791" s="187"/>
      <c r="Q791" s="187"/>
      <c r="R791" s="187"/>
      <c r="S791" s="187"/>
      <c r="T791" s="187"/>
      <c r="U791" s="187"/>
      <c r="V791" s="187"/>
      <c r="W791" s="187"/>
      <c r="X791" s="187"/>
      <c r="Y791" s="188"/>
    </row>
    <row r="792" spans="1:27" ht="12.75" customHeight="1" x14ac:dyDescent="0.2">
      <c r="A792" s="176"/>
      <c r="B792" s="189"/>
      <c r="C792" s="190"/>
      <c r="D792" s="190"/>
      <c r="E792" s="190"/>
      <c r="F792" s="190"/>
      <c r="G792" s="190"/>
      <c r="H792" s="190"/>
      <c r="I792" s="190"/>
      <c r="J792" s="190"/>
      <c r="K792" s="190"/>
      <c r="L792" s="190"/>
      <c r="M792" s="190"/>
      <c r="N792" s="190"/>
      <c r="O792" s="190"/>
      <c r="P792" s="190"/>
      <c r="Q792" s="190"/>
      <c r="R792" s="190"/>
      <c r="S792" s="190"/>
      <c r="T792" s="190"/>
      <c r="U792" s="190"/>
      <c r="V792" s="190"/>
      <c r="W792" s="190"/>
      <c r="X792" s="190"/>
      <c r="Y792" s="191"/>
    </row>
    <row r="793" spans="1:27" s="110" customFormat="1" ht="12.75" customHeight="1" x14ac:dyDescent="0.2">
      <c r="A793" s="176"/>
      <c r="B793" s="222" t="s">
        <v>122</v>
      </c>
      <c r="C793" s="210" t="s">
        <v>123</v>
      </c>
      <c r="D793" s="210" t="s">
        <v>124</v>
      </c>
      <c r="E793" s="210" t="s">
        <v>125</v>
      </c>
      <c r="F793" s="210" t="s">
        <v>126</v>
      </c>
      <c r="G793" s="210" t="s">
        <v>127</v>
      </c>
      <c r="H793" s="210" t="s">
        <v>128</v>
      </c>
      <c r="I793" s="210" t="s">
        <v>129</v>
      </c>
      <c r="J793" s="210" t="s">
        <v>130</v>
      </c>
      <c r="K793" s="210" t="s">
        <v>131</v>
      </c>
      <c r="L793" s="210" t="s">
        <v>132</v>
      </c>
      <c r="M793" s="210" t="s">
        <v>133</v>
      </c>
      <c r="N793" s="220" t="s">
        <v>134</v>
      </c>
      <c r="O793" s="210" t="s">
        <v>135</v>
      </c>
      <c r="P793" s="210" t="s">
        <v>136</v>
      </c>
      <c r="Q793" s="210" t="s">
        <v>137</v>
      </c>
      <c r="R793" s="210" t="s">
        <v>138</v>
      </c>
      <c r="S793" s="210" t="s">
        <v>139</v>
      </c>
      <c r="T793" s="210" t="s">
        <v>140</v>
      </c>
      <c r="U793" s="210" t="s">
        <v>141</v>
      </c>
      <c r="V793" s="210" t="s">
        <v>142</v>
      </c>
      <c r="W793" s="210" t="s">
        <v>143</v>
      </c>
      <c r="X793" s="210" t="s">
        <v>144</v>
      </c>
      <c r="Y793" s="210" t="s">
        <v>145</v>
      </c>
    </row>
    <row r="794" spans="1:27" s="110" customFormat="1" ht="11.25" customHeight="1" x14ac:dyDescent="0.2">
      <c r="A794" s="177"/>
      <c r="B794" s="223"/>
      <c r="C794" s="211"/>
      <c r="D794" s="211"/>
      <c r="E794" s="211"/>
      <c r="F794" s="211"/>
      <c r="G794" s="211"/>
      <c r="H794" s="211"/>
      <c r="I794" s="211"/>
      <c r="J794" s="211"/>
      <c r="K794" s="211"/>
      <c r="L794" s="211"/>
      <c r="M794" s="211"/>
      <c r="N794" s="22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</row>
    <row r="795" spans="1:27" ht="15.75" customHeight="1" x14ac:dyDescent="0.2">
      <c r="A795" s="78">
        <f>A758</f>
        <v>42795</v>
      </c>
      <c r="B795" s="97">
        <f>VLOOKUP($A795+ROUND((COLUMN()-2)/24,5),АТС!$A$41:$F$736,5)+VLOOKUP($A795+ROUND((COLUMN()-2)/24,5),'Расчет сбытовых надбавок'!$B$2281:'Расчет сбытовых надбавок'!$G$3024,4)</f>
        <v>184.29000000000002</v>
      </c>
      <c r="C795" s="97">
        <f>VLOOKUP($A795+ROUND((COLUMN()-2)/24,5),АТС!$A$41:$F$736,5)+VLOOKUP($A795+ROUND((COLUMN()-2)/24,5),'Расчет сбытовых надбавок'!$B$2281:'Расчет сбытовых надбавок'!$G$3024,4)</f>
        <v>130.62</v>
      </c>
      <c r="D795" s="97">
        <f>VLOOKUP($A795+ROUND((COLUMN()-2)/24,5),АТС!$A$41:$F$736,5)+VLOOKUP($A795+ROUND((COLUMN()-2)/24,5),'Расчет сбытовых надбавок'!$B$2281:'Расчет сбытовых надбавок'!$G$3024,4)</f>
        <v>174.03</v>
      </c>
      <c r="E795" s="97">
        <f>VLOOKUP($A795+ROUND((COLUMN()-2)/24,5),АТС!$A$41:$F$736,5)+VLOOKUP($A795+ROUND((COLUMN()-2)/24,5),'Расчет сбытовых надбавок'!$B$2281:'Расчет сбытовых надбавок'!$G$3024,4)</f>
        <v>108.47999999999999</v>
      </c>
      <c r="F795" s="97">
        <f>VLOOKUP($A795+ROUND((COLUMN()-2)/24,5),АТС!$A$41:$F$736,5)+VLOOKUP($A795+ROUND((COLUMN()-2)/24,5),'Расчет сбытовых надбавок'!$B$2281:'Расчет сбытовых надбавок'!$G$3024,4)</f>
        <v>5.32</v>
      </c>
      <c r="G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H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I795" s="97">
        <f>VLOOKUP($A795+ROUND((COLUMN()-2)/24,5),АТС!$A$41:$F$736,5)+VLOOKUP($A795+ROUND((COLUMN()-2)/24,5),'Расчет сбытовых надбавок'!$B$2281:'Расчет сбытовых надбавок'!$G$3024,4)</f>
        <v>68.239999999999995</v>
      </c>
      <c r="J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K795" s="97">
        <f>VLOOKUP($A795+ROUND((COLUMN()-2)/24,5),АТС!$A$41:$F$736,5)+VLOOKUP($A795+ROUND((COLUMN()-2)/24,5),'Расчет сбытовых надбавок'!$B$2281:'Расчет сбытовых надбавок'!$G$3024,4)</f>
        <v>165.72</v>
      </c>
      <c r="L795" s="97">
        <f>VLOOKUP($A795+ROUND((COLUMN()-2)/24,5),АТС!$A$41:$F$736,5)+VLOOKUP($A795+ROUND((COLUMN()-2)/24,5),'Расчет сбытовых надбавок'!$B$2281:'Расчет сбытовых надбавок'!$G$3024,4)</f>
        <v>332.11</v>
      </c>
      <c r="M795" s="97">
        <f>VLOOKUP($A795+ROUND((COLUMN()-2)/24,5),АТС!$A$41:$F$736,5)+VLOOKUP($A795+ROUND((COLUMN()-2)/24,5),'Расчет сбытовых надбавок'!$B$2281:'Расчет сбытовых надбавок'!$G$3024,4)</f>
        <v>336.53</v>
      </c>
      <c r="N795" s="97">
        <f>VLOOKUP($A795+ROUND((COLUMN()-2)/24,5),АТС!$A$41:$F$736,5)+VLOOKUP($A795+ROUND((COLUMN()-2)/24,5),'Расчет сбытовых надбавок'!$B$2281:'Расчет сбытовых надбавок'!$G$3024,4)</f>
        <v>290.63</v>
      </c>
      <c r="O795" s="97">
        <f>VLOOKUP($A795+ROUND((COLUMN()-2)/24,5),АТС!$A$41:$F$736,5)+VLOOKUP($A795+ROUND((COLUMN()-2)/24,5),'Расчет сбытовых надбавок'!$B$2281:'Расчет сбытовых надбавок'!$G$3024,4)</f>
        <v>306.19</v>
      </c>
      <c r="P795" s="97">
        <f>VLOOKUP($A795+ROUND((COLUMN()-2)/24,5),АТС!$A$41:$F$736,5)+VLOOKUP($A795+ROUND((COLUMN()-2)/24,5),'Расчет сбытовых надбавок'!$B$2281:'Расчет сбытовых надбавок'!$G$3024,4)</f>
        <v>360.23</v>
      </c>
      <c r="Q795" s="97">
        <f>VLOOKUP($A795+ROUND((COLUMN()-2)/24,5),АТС!$A$41:$F$736,5)+VLOOKUP($A795+ROUND((COLUMN()-2)/24,5),'Расчет сбытовых надбавок'!$B$2281:'Расчет сбытовых надбавок'!$G$3024,4)</f>
        <v>350.8</v>
      </c>
      <c r="R795" s="97">
        <f>VLOOKUP($A795+ROUND((COLUMN()-2)/24,5),АТС!$A$41:$F$736,5)+VLOOKUP($A795+ROUND((COLUMN()-2)/24,5),'Расчет сбытовых надбавок'!$B$2281:'Расчет сбытовых надбавок'!$G$3024,4)</f>
        <v>454.86</v>
      </c>
      <c r="S795" s="97">
        <f>VLOOKUP($A795+ROUND((COLUMN()-2)/24,5),АТС!$A$41:$F$736,5)+VLOOKUP($A795+ROUND((COLUMN()-2)/24,5),'Расчет сбытовых надбавок'!$B$2281:'Расчет сбытовых надбавок'!$G$3024,4)</f>
        <v>207.38</v>
      </c>
      <c r="T795" s="97">
        <f>VLOOKUP($A795+ROUND((COLUMN()-2)/24,5),АТС!$A$41:$F$736,5)+VLOOKUP($A795+ROUND((COLUMN()-2)/24,5),'Расчет сбытовых надбавок'!$B$2281:'Расчет сбытовых надбавок'!$G$3024,4)</f>
        <v>0.08</v>
      </c>
      <c r="U795" s="97">
        <f>VLOOKUP($A795+ROUND((COLUMN()-2)/24,5),АТС!$A$41:$F$736,5)+VLOOKUP($A795+ROUND((COLUMN()-2)/24,5),'Расчет сбытовых надбавок'!$B$2281:'Расчет сбытовых надбавок'!$G$3024,4)</f>
        <v>387.57000000000005</v>
      </c>
      <c r="V795" s="97">
        <f>VLOOKUP($A795+ROUND((COLUMN()-2)/24,5),АТС!$A$41:$F$736,5)+VLOOKUP($A795+ROUND((COLUMN()-2)/24,5),'Расчет сбытовых надбавок'!$B$2281:'Расчет сбытовых надбавок'!$G$3024,4)</f>
        <v>336.42</v>
      </c>
      <c r="W795" s="97">
        <f>VLOOKUP($A795+ROUND((COLUMN()-2)/24,5),АТС!$A$41:$F$736,5)+VLOOKUP($A795+ROUND((COLUMN()-2)/24,5),'Расчет сбытовых надбавок'!$B$2281:'Расчет сбытовых надбавок'!$G$3024,4)</f>
        <v>833.93999999999994</v>
      </c>
      <c r="X795" s="97">
        <f>VLOOKUP($A795+ROUND((COLUMN()-2)/24,5),АТС!$A$41:$F$736,5)+VLOOKUP($A795+ROUND((COLUMN()-2)/24,5),'Расчет сбытовых надбавок'!$B$2281:'Расчет сбытовых надбавок'!$G$3024,4)</f>
        <v>347.36</v>
      </c>
      <c r="Y795" s="97">
        <f>VLOOKUP($A795+ROUND((COLUMN()-2)/24,5),АТС!$A$41:$F$736,5)+VLOOKUP($A795+ROUND((COLUMN()-2)/24,5),'Расчет сбытовых надбавок'!$B$2281:'Расчет сбытовых надбавок'!$G$3024,4)</f>
        <v>944.36</v>
      </c>
      <c r="AA795" s="79"/>
    </row>
    <row r="796" spans="1:27" x14ac:dyDescent="0.2">
      <c r="A796" s="78">
        <f>A795+1</f>
        <v>42796</v>
      </c>
      <c r="B796" s="97">
        <f>VLOOKUP($A796+ROUND((COLUMN()-2)/24,5),АТС!$A$41:$F$736,5)+VLOOKUP($A796+ROUND((COLUMN()-2)/24,5),'Расчет сбытовых надбавок'!$B$2281:'Расчет сбытовых надбавок'!$G$3024,4)</f>
        <v>195.9</v>
      </c>
      <c r="C796" s="97">
        <f>VLOOKUP($A796+ROUND((COLUMN()-2)/24,5),АТС!$A$41:$F$736,5)+VLOOKUP($A796+ROUND((COLUMN()-2)/24,5),'Расчет сбытовых надбавок'!$B$2281:'Расчет сбытовых надбавок'!$G$3024,4)</f>
        <v>450.15</v>
      </c>
      <c r="D796" s="97">
        <f>VLOOKUP($A796+ROUND((COLUMN()-2)/24,5),АТС!$A$41:$F$736,5)+VLOOKUP($A796+ROUND((COLUMN()-2)/24,5),'Расчет сбытовых надбавок'!$B$2281:'Расчет сбытовых надбавок'!$G$3024,4)</f>
        <v>319.68</v>
      </c>
      <c r="E796" s="97">
        <f>VLOOKUP($A796+ROUND((COLUMN()-2)/24,5),АТС!$A$41:$F$736,5)+VLOOKUP($A796+ROUND((COLUMN()-2)/24,5),'Расчет сбытовых надбавок'!$B$2281:'Расчет сбытовых надбавок'!$G$3024,4)</f>
        <v>292.60000000000002</v>
      </c>
      <c r="F796" s="97">
        <f>VLOOKUP($A796+ROUND((COLUMN()-2)/24,5),АТС!$A$41:$F$736,5)+VLOOKUP($A796+ROUND((COLUMN()-2)/24,5),'Расчет сбытовых надбавок'!$B$2281:'Расчет сбытовых надбавок'!$G$3024,4)</f>
        <v>74.929999999999993</v>
      </c>
      <c r="G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H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I796" s="97">
        <f>VLOOKUP($A796+ROUND((COLUMN()-2)/24,5),АТС!$A$41:$F$736,5)+VLOOKUP($A796+ROUND((COLUMN()-2)/24,5),'Расчет сбытовых надбавок'!$B$2281:'Расчет сбытовых надбавок'!$G$3024,4)</f>
        <v>145.65</v>
      </c>
      <c r="J796" s="97">
        <f>VLOOKUP($A796+ROUND((COLUMN()-2)/24,5),АТС!$A$41:$F$736,5)+VLOOKUP($A796+ROUND((COLUMN()-2)/24,5),'Расчет сбытовых надбавок'!$B$2281:'Расчет сбытовых надбавок'!$G$3024,4)</f>
        <v>190.59</v>
      </c>
      <c r="K796" s="97">
        <f>VLOOKUP($A796+ROUND((COLUMN()-2)/24,5),АТС!$A$41:$F$736,5)+VLOOKUP($A796+ROUND((COLUMN()-2)/24,5),'Расчет сбытовых надбавок'!$B$2281:'Расчет сбытовых надбавок'!$G$3024,4)</f>
        <v>249.86</v>
      </c>
      <c r="L796" s="97">
        <f>VLOOKUP($A796+ROUND((COLUMN()-2)/24,5),АТС!$A$41:$F$736,5)+VLOOKUP($A796+ROUND((COLUMN()-2)/24,5),'Расчет сбытовых надбавок'!$B$2281:'Расчет сбытовых надбавок'!$G$3024,4)</f>
        <v>276.94</v>
      </c>
      <c r="M796" s="97">
        <f>VLOOKUP($A796+ROUND((COLUMN()-2)/24,5),АТС!$A$41:$F$736,5)+VLOOKUP($A796+ROUND((COLUMN()-2)/24,5),'Расчет сбытовых надбавок'!$B$2281:'Расчет сбытовых надбавок'!$G$3024,4)</f>
        <v>343.33000000000004</v>
      </c>
      <c r="N796" s="97">
        <f>VLOOKUP($A796+ROUND((COLUMN()-2)/24,5),АТС!$A$41:$F$736,5)+VLOOKUP($A796+ROUND((COLUMN()-2)/24,5),'Расчет сбытовых надбавок'!$B$2281:'Расчет сбытовых надбавок'!$G$3024,4)</f>
        <v>290.75</v>
      </c>
      <c r="O796" s="97">
        <f>VLOOKUP($A796+ROUND((COLUMN()-2)/24,5),АТС!$A$41:$F$736,5)+VLOOKUP($A796+ROUND((COLUMN()-2)/24,5),'Расчет сбытовых надбавок'!$B$2281:'Расчет сбытовых надбавок'!$G$3024,4)</f>
        <v>351.42</v>
      </c>
      <c r="P796" s="97">
        <f>VLOOKUP($A796+ROUND((COLUMN()-2)/24,5),АТС!$A$41:$F$736,5)+VLOOKUP($A796+ROUND((COLUMN()-2)/24,5),'Расчет сбытовых надбавок'!$B$2281:'Расчет сбытовых надбавок'!$G$3024,4)</f>
        <v>348.18</v>
      </c>
      <c r="Q796" s="97">
        <f>VLOOKUP($A796+ROUND((COLUMN()-2)/24,5),АТС!$A$41:$F$736,5)+VLOOKUP($A796+ROUND((COLUMN()-2)/24,5),'Расчет сбытовых надбавок'!$B$2281:'Расчет сбытовых надбавок'!$G$3024,4)</f>
        <v>333.62</v>
      </c>
      <c r="R796" s="97">
        <f>VLOOKUP($A796+ROUND((COLUMN()-2)/24,5),АТС!$A$41:$F$736,5)+VLOOKUP($A796+ROUND((COLUMN()-2)/24,5),'Расчет сбытовых надбавок'!$B$2281:'Расчет сбытовых надбавок'!$G$3024,4)</f>
        <v>304.77</v>
      </c>
      <c r="S796" s="97">
        <f>VLOOKUP($A796+ROUND((COLUMN()-2)/24,5),АТС!$A$41:$F$736,5)+VLOOKUP($A796+ROUND((COLUMN()-2)/24,5),'Расчет сбытовых надбавок'!$B$2281:'Расчет сбытовых надбавок'!$G$3024,4)</f>
        <v>194.48</v>
      </c>
      <c r="T796" s="97">
        <f>VLOOKUP($A796+ROUND((COLUMN()-2)/24,5),АТС!$A$41:$F$736,5)+VLOOKUP($A796+ROUND((COLUMN()-2)/24,5),'Расчет сбытовых надбавок'!$B$2281:'Расчет сбытовых надбавок'!$G$3024,4)</f>
        <v>140.5</v>
      </c>
      <c r="U796" s="97">
        <f>VLOOKUP($A796+ROUND((COLUMN()-2)/24,5),АТС!$A$41:$F$736,5)+VLOOKUP($A796+ROUND((COLUMN()-2)/24,5),'Расчет сбытовых надбавок'!$B$2281:'Расчет сбытовых надбавок'!$G$3024,4)</f>
        <v>365.68</v>
      </c>
      <c r="V796" s="97">
        <f>VLOOKUP($A796+ROUND((COLUMN()-2)/24,5),АТС!$A$41:$F$736,5)+VLOOKUP($A796+ROUND((COLUMN()-2)/24,5),'Расчет сбытовых надбавок'!$B$2281:'Расчет сбытовых надбавок'!$G$3024,4)</f>
        <v>484.65999999999997</v>
      </c>
      <c r="W796" s="97">
        <f>VLOOKUP($A796+ROUND((COLUMN()-2)/24,5),АТС!$A$41:$F$736,5)+VLOOKUP($A796+ROUND((COLUMN()-2)/24,5),'Расчет сбытовых надбавок'!$B$2281:'Расчет сбытовых надбавок'!$G$3024,4)</f>
        <v>484.09000000000003</v>
      </c>
      <c r="X796" s="97">
        <f>VLOOKUP($A796+ROUND((COLUMN()-2)/24,5),АТС!$A$41:$F$736,5)+VLOOKUP($A796+ROUND((COLUMN()-2)/24,5),'Расчет сбытовых надбавок'!$B$2281:'Расчет сбытовых надбавок'!$G$3024,4)</f>
        <v>920.78</v>
      </c>
      <c r="Y796" s="97">
        <f>VLOOKUP($A796+ROUND((COLUMN()-2)/24,5),АТС!$A$41:$F$736,5)+VLOOKUP($A796+ROUND((COLUMN()-2)/24,5),'Расчет сбытовых надбавок'!$B$2281:'Расчет сбытовых надбавок'!$G$3024,4)</f>
        <v>1342.24</v>
      </c>
    </row>
    <row r="797" spans="1:27" x14ac:dyDescent="0.2">
      <c r="A797" s="78">
        <f t="shared" ref="A797:A825" si="24">A796+1</f>
        <v>42797</v>
      </c>
      <c r="B797" s="97">
        <f>VLOOKUP($A797+ROUND((COLUMN()-2)/24,5),АТС!$A$41:$F$736,5)+VLOOKUP($A797+ROUND((COLUMN()-2)/24,5),'Расчет сбытовых надбавок'!$B$2281:'Расчет сбытовых надбавок'!$G$3024,4)</f>
        <v>72.819999999999993</v>
      </c>
      <c r="C797" s="97">
        <f>VLOOKUP($A797+ROUND((COLUMN()-2)/24,5),АТС!$A$41:$F$736,5)+VLOOKUP($A797+ROUND((COLUMN()-2)/24,5),'Расчет сбытовых надбавок'!$B$2281:'Расчет сбытовых надбавок'!$G$3024,4)</f>
        <v>334.61</v>
      </c>
      <c r="D797" s="97">
        <f>VLOOKUP($A797+ROUND((COLUMN()-2)/24,5),АТС!$A$41:$F$736,5)+VLOOKUP($A797+ROUND((COLUMN()-2)/24,5),'Расчет сбытовых надбавок'!$B$2281:'Расчет сбытовых надбавок'!$G$3024,4)</f>
        <v>206.55</v>
      </c>
      <c r="E797" s="97">
        <f>VLOOKUP($A797+ROUND((COLUMN()-2)/24,5),АТС!$A$41:$F$736,5)+VLOOKUP($A797+ROUND((COLUMN()-2)/24,5),'Расчет сбытовых надбавок'!$B$2281:'Расчет сбытовых надбавок'!$G$3024,4)</f>
        <v>9.620000000000001</v>
      </c>
      <c r="F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G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H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I797" s="97">
        <f>VLOOKUP($A797+ROUND((COLUMN()-2)/24,5),АТС!$A$41:$F$736,5)+VLOOKUP($A797+ROUND((COLUMN()-2)/24,5),'Расчет сбытовых надбавок'!$B$2281:'Расчет сбытовых надбавок'!$G$3024,4)</f>
        <v>136.71</v>
      </c>
      <c r="J797" s="97">
        <f>VLOOKUP($A797+ROUND((COLUMN()-2)/24,5),АТС!$A$41:$F$736,5)+VLOOKUP($A797+ROUND((COLUMN()-2)/24,5),'Расчет сбытовых надбавок'!$B$2281:'Расчет сбытовых надбавок'!$G$3024,4)</f>
        <v>36.07</v>
      </c>
      <c r="K797" s="97">
        <f>VLOOKUP($A797+ROUND((COLUMN()-2)/24,5),АТС!$A$41:$F$736,5)+VLOOKUP($A797+ROUND((COLUMN()-2)/24,5),'Расчет сбытовых надбавок'!$B$2281:'Расчет сбытовых надбавок'!$G$3024,4)</f>
        <v>120.58</v>
      </c>
      <c r="L797" s="97">
        <f>VLOOKUP($A797+ROUND((COLUMN()-2)/24,5),АТС!$A$41:$F$736,5)+VLOOKUP($A797+ROUND((COLUMN()-2)/24,5),'Расчет сбытовых надбавок'!$B$2281:'Расчет сбытовых надбавок'!$G$3024,4)</f>
        <v>152.80000000000001</v>
      </c>
      <c r="M797" s="97">
        <f>VLOOKUP($A797+ROUND((COLUMN()-2)/24,5),АТС!$A$41:$F$736,5)+VLOOKUP($A797+ROUND((COLUMN()-2)/24,5),'Расчет сбытовых надбавок'!$B$2281:'Расчет сбытовых надбавок'!$G$3024,4)</f>
        <v>158</v>
      </c>
      <c r="N797" s="97">
        <f>VLOOKUP($A797+ROUND((COLUMN()-2)/24,5),АТС!$A$41:$F$736,5)+VLOOKUP($A797+ROUND((COLUMN()-2)/24,5),'Расчет сбытовых надбавок'!$B$2281:'Расчет сбытовых надбавок'!$G$3024,4)</f>
        <v>238.81</v>
      </c>
      <c r="O797" s="97">
        <f>VLOOKUP($A797+ROUND((COLUMN()-2)/24,5),АТС!$A$41:$F$736,5)+VLOOKUP($A797+ROUND((COLUMN()-2)/24,5),'Расчет сбытовых надбавок'!$B$2281:'Расчет сбытовых надбавок'!$G$3024,4)</f>
        <v>198.49</v>
      </c>
      <c r="P797" s="97">
        <f>VLOOKUP($A797+ROUND((COLUMN()-2)/24,5),АТС!$A$41:$F$736,5)+VLOOKUP($A797+ROUND((COLUMN()-2)/24,5),'Расчет сбытовых надбавок'!$B$2281:'Расчет сбытовых надбавок'!$G$3024,4)</f>
        <v>253.98000000000002</v>
      </c>
      <c r="Q797" s="97">
        <f>VLOOKUP($A797+ROUND((COLUMN()-2)/24,5),АТС!$A$41:$F$736,5)+VLOOKUP($A797+ROUND((COLUMN()-2)/24,5),'Расчет сбытовых надбавок'!$B$2281:'Расчет сбытовых надбавок'!$G$3024,4)</f>
        <v>234.12</v>
      </c>
      <c r="R797" s="97">
        <f>VLOOKUP($A797+ROUND((COLUMN()-2)/24,5),АТС!$A$41:$F$736,5)+VLOOKUP($A797+ROUND((COLUMN()-2)/24,5),'Расчет сбытовых надбавок'!$B$2281:'Расчет сбытовых надбавок'!$G$3024,4)</f>
        <v>182.46</v>
      </c>
      <c r="S797" s="97">
        <f>VLOOKUP($A797+ROUND((COLUMN()-2)/24,5),АТС!$A$41:$F$736,5)+VLOOKUP($A797+ROUND((COLUMN()-2)/24,5),'Расчет сбытовых надбавок'!$B$2281:'Расчет сбытовых надбавок'!$G$3024,4)</f>
        <v>104.63999999999999</v>
      </c>
      <c r="T797" s="97">
        <f>VLOOKUP($A797+ROUND((COLUMN()-2)/24,5),АТС!$A$41:$F$736,5)+VLOOKUP($A797+ROUND((COLUMN()-2)/24,5),'Расчет сбытовых надбавок'!$B$2281:'Расчет сбытовых надбавок'!$G$3024,4)</f>
        <v>33.1</v>
      </c>
      <c r="U797" s="97">
        <f>VLOOKUP($A797+ROUND((COLUMN()-2)/24,5),АТС!$A$41:$F$736,5)+VLOOKUP($A797+ROUND((COLUMN()-2)/24,5),'Расчет сбытовых надбавок'!$B$2281:'Расчет сбытовых надбавок'!$G$3024,4)</f>
        <v>288.49</v>
      </c>
      <c r="V797" s="97">
        <f>VLOOKUP($A797+ROUND((COLUMN()-2)/24,5),АТС!$A$41:$F$736,5)+VLOOKUP($A797+ROUND((COLUMN()-2)/24,5),'Расчет сбытовых надбавок'!$B$2281:'Расчет сбытовых надбавок'!$G$3024,4)</f>
        <v>230.12</v>
      </c>
      <c r="W797" s="97">
        <f>VLOOKUP($A797+ROUND((COLUMN()-2)/24,5),АТС!$A$41:$F$736,5)+VLOOKUP($A797+ROUND((COLUMN()-2)/24,5),'Расчет сбытовых надбавок'!$B$2281:'Расчет сбытовых надбавок'!$G$3024,4)</f>
        <v>333.54999999999995</v>
      </c>
      <c r="X797" s="97">
        <f>VLOOKUP($A797+ROUND((COLUMN()-2)/24,5),АТС!$A$41:$F$736,5)+VLOOKUP($A797+ROUND((COLUMN()-2)/24,5),'Расчет сбытовых надбавок'!$B$2281:'Расчет сбытовых надбавок'!$G$3024,4)</f>
        <v>539.92999999999995</v>
      </c>
      <c r="Y797" s="97">
        <f>VLOOKUP($A797+ROUND((COLUMN()-2)/24,5),АТС!$A$41:$F$736,5)+VLOOKUP($A797+ROUND((COLUMN()-2)/24,5),'Расчет сбытовых надбавок'!$B$2281:'Расчет сбытовых надбавок'!$G$3024,4)</f>
        <v>595.1</v>
      </c>
    </row>
    <row r="798" spans="1:27" x14ac:dyDescent="0.2">
      <c r="A798" s="78">
        <f t="shared" si="24"/>
        <v>42798</v>
      </c>
      <c r="B798" s="97">
        <f>VLOOKUP($A798+ROUND((COLUMN()-2)/24,5),АТС!$A$41:$F$736,5)+VLOOKUP($A798+ROUND((COLUMN()-2)/24,5),'Расчет сбытовых надбавок'!$B$2281:'Расчет сбытовых надбавок'!$G$3024,4)</f>
        <v>370.94</v>
      </c>
      <c r="C798" s="97">
        <f>VLOOKUP($A798+ROUND((COLUMN()-2)/24,5),АТС!$A$41:$F$736,5)+VLOOKUP($A798+ROUND((COLUMN()-2)/24,5),'Расчет сбытовых надбавок'!$B$2281:'Расчет сбытовых надбавок'!$G$3024,4)</f>
        <v>383.22999999999996</v>
      </c>
      <c r="D798" s="97">
        <f>VLOOKUP($A798+ROUND((COLUMN()-2)/24,5),АТС!$A$41:$F$736,5)+VLOOKUP($A798+ROUND((COLUMN()-2)/24,5),'Расчет сбытовых надбавок'!$B$2281:'Расчет сбытовых надбавок'!$G$3024,4)</f>
        <v>32.92</v>
      </c>
      <c r="E798" s="97">
        <f>VLOOKUP($A798+ROUND((COLUMN()-2)/24,5),АТС!$A$41:$F$736,5)+VLOOKUP($A798+ROUND((COLUMN()-2)/24,5),'Расчет сбытовых надбавок'!$B$2281:'Расчет сбытовых надбавок'!$G$3024,4)</f>
        <v>294.84000000000003</v>
      </c>
      <c r="F798" s="97">
        <f>VLOOKUP($A798+ROUND((COLUMN()-2)/24,5),АТС!$A$41:$F$736,5)+VLOOKUP($A798+ROUND((COLUMN()-2)/24,5),'Расчет сбытовых надбавок'!$B$2281:'Расчет сбытовых надбавок'!$G$3024,4)</f>
        <v>49.39</v>
      </c>
      <c r="G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H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I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J798" s="97">
        <f>VLOOKUP($A798+ROUND((COLUMN()-2)/24,5),АТС!$A$41:$F$736,5)+VLOOKUP($A798+ROUND((COLUMN()-2)/24,5),'Расчет сбытовых надбавок'!$B$2281:'Расчет сбытовых надбавок'!$G$3024,4)</f>
        <v>95.28</v>
      </c>
      <c r="K798" s="97">
        <f>VLOOKUP($A798+ROUND((COLUMN()-2)/24,5),АТС!$A$41:$F$736,5)+VLOOKUP($A798+ROUND((COLUMN()-2)/24,5),'Расчет сбытовых надбавок'!$B$2281:'Расчет сбытовых надбавок'!$G$3024,4)</f>
        <v>61.89</v>
      </c>
      <c r="L798" s="97">
        <f>VLOOKUP($A798+ROUND((COLUMN()-2)/24,5),АТС!$A$41:$F$736,5)+VLOOKUP($A798+ROUND((COLUMN()-2)/24,5),'Расчет сбытовых надбавок'!$B$2281:'Расчет сбытовых надбавок'!$G$3024,4)</f>
        <v>221.79</v>
      </c>
      <c r="M798" s="97">
        <f>VLOOKUP($A798+ROUND((COLUMN()-2)/24,5),АТС!$A$41:$F$736,5)+VLOOKUP($A798+ROUND((COLUMN()-2)/24,5),'Расчет сбытовых надбавок'!$B$2281:'Расчет сбытовых надбавок'!$G$3024,4)</f>
        <v>175.72</v>
      </c>
      <c r="N798" s="97">
        <f>VLOOKUP($A798+ROUND((COLUMN()-2)/24,5),АТС!$A$41:$F$736,5)+VLOOKUP($A798+ROUND((COLUMN()-2)/24,5),'Расчет сбытовых надбавок'!$B$2281:'Расчет сбытовых надбавок'!$G$3024,4)</f>
        <v>223.83</v>
      </c>
      <c r="O798" s="97">
        <f>VLOOKUP($A798+ROUND((COLUMN()-2)/24,5),АТС!$A$41:$F$736,5)+VLOOKUP($A798+ROUND((COLUMN()-2)/24,5),'Расчет сбытовых надбавок'!$B$2281:'Расчет сбытовых надбавок'!$G$3024,4)</f>
        <v>252.39000000000001</v>
      </c>
      <c r="P798" s="97">
        <f>VLOOKUP($A798+ROUND((COLUMN()-2)/24,5),АТС!$A$41:$F$736,5)+VLOOKUP($A798+ROUND((COLUMN()-2)/24,5),'Расчет сбытовых надбавок'!$B$2281:'Расчет сбытовых надбавок'!$G$3024,4)</f>
        <v>313.45999999999998</v>
      </c>
      <c r="Q798" s="97">
        <f>VLOOKUP($A798+ROUND((COLUMN()-2)/24,5),АТС!$A$41:$F$736,5)+VLOOKUP($A798+ROUND((COLUMN()-2)/24,5),'Расчет сбытовых надбавок'!$B$2281:'Расчет сбытовых надбавок'!$G$3024,4)</f>
        <v>308.25</v>
      </c>
      <c r="R798" s="97">
        <f>VLOOKUP($A798+ROUND((COLUMN()-2)/24,5),АТС!$A$41:$F$736,5)+VLOOKUP($A798+ROUND((COLUMN()-2)/24,5),'Расчет сбытовых надбавок'!$B$2281:'Расчет сбытовых надбавок'!$G$3024,4)</f>
        <v>279.82</v>
      </c>
      <c r="S798" s="97">
        <f>VLOOKUP($A798+ROUND((COLUMN()-2)/24,5),АТС!$A$41:$F$736,5)+VLOOKUP($A798+ROUND((COLUMN()-2)/24,5),'Расчет сбытовых надбавок'!$B$2281:'Расчет сбытовых надбавок'!$G$3024,4)</f>
        <v>325.60000000000002</v>
      </c>
      <c r="T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U798" s="97">
        <f>VLOOKUP($A798+ROUND((COLUMN()-2)/24,5),АТС!$A$41:$F$736,5)+VLOOKUP($A798+ROUND((COLUMN()-2)/24,5),'Расчет сбытовых надбавок'!$B$2281:'Расчет сбытовых надбавок'!$G$3024,4)</f>
        <v>557.06999999999994</v>
      </c>
      <c r="V798" s="97">
        <f>VLOOKUP($A798+ROUND((COLUMN()-2)/24,5),АТС!$A$41:$F$736,5)+VLOOKUP($A798+ROUND((COLUMN()-2)/24,5),'Расчет сбытовых надбавок'!$B$2281:'Расчет сбытовых надбавок'!$G$3024,4)</f>
        <v>532.18000000000006</v>
      </c>
      <c r="W798" s="97">
        <f>VLOOKUP($A798+ROUND((COLUMN()-2)/24,5),АТС!$A$41:$F$736,5)+VLOOKUP($A798+ROUND((COLUMN()-2)/24,5),'Расчет сбытовых надбавок'!$B$2281:'Расчет сбытовых надбавок'!$G$3024,4)</f>
        <v>517</v>
      </c>
      <c r="X798" s="97">
        <f>VLOOKUP($A798+ROUND((COLUMN()-2)/24,5),АТС!$A$41:$F$736,5)+VLOOKUP($A798+ROUND((COLUMN()-2)/24,5),'Расчет сбытовых надбавок'!$B$2281:'Расчет сбытовых надбавок'!$G$3024,4)</f>
        <v>366.87</v>
      </c>
      <c r="Y798" s="97">
        <f>VLOOKUP($A798+ROUND((COLUMN()-2)/24,5),АТС!$A$41:$F$736,5)+VLOOKUP($A798+ROUND((COLUMN()-2)/24,5),'Расчет сбытовых надбавок'!$B$2281:'Расчет сбытовых надбавок'!$G$3024,4)</f>
        <v>95.95</v>
      </c>
    </row>
    <row r="799" spans="1:27" x14ac:dyDescent="0.2">
      <c r="A799" s="78">
        <f t="shared" si="24"/>
        <v>42799</v>
      </c>
      <c r="B799" s="97">
        <f>VLOOKUP($A799+ROUND((COLUMN()-2)/24,5),АТС!$A$41:$F$736,5)+VLOOKUP($A799+ROUND((COLUMN()-2)/24,5),'Расчет сбытовых надбавок'!$B$2281:'Расчет сбытовых надбавок'!$G$3024,4)</f>
        <v>30.970000000000002</v>
      </c>
      <c r="C799" s="97">
        <f>VLOOKUP($A799+ROUND((COLUMN()-2)/24,5),АТС!$A$41:$F$736,5)+VLOOKUP($A799+ROUND((COLUMN()-2)/24,5),'Расчет сбытовых надбавок'!$B$2281:'Расчет сбытовых надбавок'!$G$3024,4)</f>
        <v>357.17999999999995</v>
      </c>
      <c r="D799" s="97">
        <f>VLOOKUP($A799+ROUND((COLUMN()-2)/24,5),АТС!$A$41:$F$736,5)+VLOOKUP($A799+ROUND((COLUMN()-2)/24,5),'Расчет сбытовых надбавок'!$B$2281:'Расчет сбытовых надбавок'!$G$3024,4)</f>
        <v>5.66</v>
      </c>
      <c r="E799" s="97">
        <f>VLOOKUP($A799+ROUND((COLUMN()-2)/24,5),АТС!$A$41:$F$736,5)+VLOOKUP($A799+ROUND((COLUMN()-2)/24,5),'Расчет сбытовых надбавок'!$B$2281:'Расчет сбытовых надбавок'!$G$3024,4)</f>
        <v>94.960000000000008</v>
      </c>
      <c r="F799" s="97">
        <f>VLOOKUP($A799+ROUND((COLUMN()-2)/24,5),АТС!$A$41:$F$736,5)+VLOOKUP($A799+ROUND((COLUMN()-2)/24,5),'Расчет сбытовых надбавок'!$B$2281:'Расчет сбытовых надбавок'!$G$3024,4)</f>
        <v>61.39</v>
      </c>
      <c r="G799" s="97">
        <f>VLOOKUP($A799+ROUND((COLUMN()-2)/24,5),АТС!$A$41:$F$736,5)+VLOOKUP($A799+ROUND((COLUMN()-2)/24,5),'Расчет сбытовых надбавок'!$B$2281:'Расчет сбытовых надбавок'!$G$3024,4)</f>
        <v>80.16</v>
      </c>
      <c r="H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I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J799" s="97">
        <f>VLOOKUP($A799+ROUND((COLUMN()-2)/24,5),АТС!$A$41:$F$736,5)+VLOOKUP($A799+ROUND((COLUMN()-2)/24,5),'Расчет сбытовых надбавок'!$B$2281:'Расчет сбытовых надбавок'!$G$3024,4)</f>
        <v>269.08</v>
      </c>
      <c r="K799" s="97">
        <f>VLOOKUP($A799+ROUND((COLUMN()-2)/24,5),АТС!$A$41:$F$736,5)+VLOOKUP($A799+ROUND((COLUMN()-2)/24,5),'Расчет сбытовых надбавок'!$B$2281:'Расчет сбытовых надбавок'!$G$3024,4)</f>
        <v>271.63</v>
      </c>
      <c r="L799" s="97">
        <f>VLOOKUP($A799+ROUND((COLUMN()-2)/24,5),АТС!$A$41:$F$736,5)+VLOOKUP($A799+ROUND((COLUMN()-2)/24,5),'Расчет сбытовых надбавок'!$B$2281:'Расчет сбытовых надбавок'!$G$3024,4)</f>
        <v>345.25</v>
      </c>
      <c r="M799" s="97">
        <f>VLOOKUP($A799+ROUND((COLUMN()-2)/24,5),АТС!$A$41:$F$736,5)+VLOOKUP($A799+ROUND((COLUMN()-2)/24,5),'Расчет сбытовых надбавок'!$B$2281:'Расчет сбытовых надбавок'!$G$3024,4)</f>
        <v>358.01</v>
      </c>
      <c r="N799" s="97">
        <f>VLOOKUP($A799+ROUND((COLUMN()-2)/24,5),АТС!$A$41:$F$736,5)+VLOOKUP($A799+ROUND((COLUMN()-2)/24,5),'Расчет сбытовых надбавок'!$B$2281:'Расчет сбытовых надбавок'!$G$3024,4)</f>
        <v>481.15</v>
      </c>
      <c r="O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P799" s="97">
        <f>VLOOKUP($A799+ROUND((COLUMN()-2)/24,5),АТС!$A$41:$F$736,5)+VLOOKUP($A799+ROUND((COLUMN()-2)/24,5),'Расчет сбытовых надбавок'!$B$2281:'Расчет сбытовых надбавок'!$G$3024,4)</f>
        <v>266.34999999999997</v>
      </c>
      <c r="Q799" s="97">
        <f>VLOOKUP($A799+ROUND((COLUMN()-2)/24,5),АТС!$A$41:$F$736,5)+VLOOKUP($A799+ROUND((COLUMN()-2)/24,5),'Расчет сбытовых надбавок'!$B$2281:'Расчет сбытовых надбавок'!$G$3024,4)</f>
        <v>53.19</v>
      </c>
      <c r="R799" s="97">
        <f>VLOOKUP($A799+ROUND((COLUMN()-2)/24,5),АТС!$A$41:$F$736,5)+VLOOKUP($A799+ROUND((COLUMN()-2)/24,5),'Расчет сбытовых надбавок'!$B$2281:'Расчет сбытовых надбавок'!$G$3024,4)</f>
        <v>288.54000000000002</v>
      </c>
      <c r="S799" s="97">
        <f>VLOOKUP($A799+ROUND((COLUMN()-2)/24,5),АТС!$A$41:$F$736,5)+VLOOKUP($A799+ROUND((COLUMN()-2)/24,5),'Расчет сбытовых надбавок'!$B$2281:'Расчет сбытовых надбавок'!$G$3024,4)</f>
        <v>83.61</v>
      </c>
      <c r="T799" s="97">
        <f>VLOOKUP($A799+ROUND((COLUMN()-2)/24,5),АТС!$A$41:$F$736,5)+VLOOKUP($A799+ROUND((COLUMN()-2)/24,5),'Расчет сбытовых надбавок'!$B$2281:'Расчет сбытовых надбавок'!$G$3024,4)</f>
        <v>12.469999999999999</v>
      </c>
      <c r="U799" s="97">
        <f>VLOOKUP($A799+ROUND((COLUMN()-2)/24,5),АТС!$A$41:$F$736,5)+VLOOKUP($A799+ROUND((COLUMN()-2)/24,5),'Расчет сбытовых надбавок'!$B$2281:'Расчет сбытовых надбавок'!$G$3024,4)</f>
        <v>108.98</v>
      </c>
      <c r="V799" s="97">
        <f>VLOOKUP($A799+ROUND((COLUMN()-2)/24,5),АТС!$A$41:$F$736,5)+VLOOKUP($A799+ROUND((COLUMN()-2)/24,5),'Расчет сбытовых надбавок'!$B$2281:'Расчет сбытовых надбавок'!$G$3024,4)</f>
        <v>191.10999999999999</v>
      </c>
      <c r="W799" s="97">
        <f>VLOOKUP($A799+ROUND((COLUMN()-2)/24,5),АТС!$A$41:$F$736,5)+VLOOKUP($A799+ROUND((COLUMN()-2)/24,5),'Расчет сбытовых надбавок'!$B$2281:'Расчет сбытовых надбавок'!$G$3024,4)</f>
        <v>372.09</v>
      </c>
      <c r="X799" s="97">
        <f>VLOOKUP($A799+ROUND((COLUMN()-2)/24,5),АТС!$A$41:$F$736,5)+VLOOKUP($A799+ROUND((COLUMN()-2)/24,5),'Расчет сбытовых надбавок'!$B$2281:'Расчет сбытовых надбавок'!$G$3024,4)</f>
        <v>288.13</v>
      </c>
      <c r="Y799" s="97">
        <f>VLOOKUP($A799+ROUND((COLUMN()-2)/24,5),АТС!$A$41:$F$736,5)+VLOOKUP($A799+ROUND((COLUMN()-2)/24,5),'Расчет сбытовых надбавок'!$B$2281:'Расчет сбытовых надбавок'!$G$3024,4)</f>
        <v>37.980000000000004</v>
      </c>
    </row>
    <row r="800" spans="1:27" x14ac:dyDescent="0.2">
      <c r="A800" s="78">
        <f t="shared" si="24"/>
        <v>42800</v>
      </c>
      <c r="B800" s="97">
        <f>VLOOKUP($A800+ROUND((COLUMN()-2)/24,5),АТС!$A$41:$F$736,5)+VLOOKUP($A800+ROUND((COLUMN()-2)/24,5),'Расчет сбытовых надбавок'!$B$2281:'Расчет сбытовых надбавок'!$G$3024,4)</f>
        <v>257.83999999999997</v>
      </c>
      <c r="C800" s="97">
        <f>VLOOKUP($A800+ROUND((COLUMN()-2)/24,5),АТС!$A$41:$F$736,5)+VLOOKUP($A800+ROUND((COLUMN()-2)/24,5),'Расчет сбытовых надбавок'!$B$2281:'Расчет сбытовых надбавок'!$G$3024,4)</f>
        <v>406.82</v>
      </c>
      <c r="D800" s="97">
        <f>VLOOKUP($A800+ROUND((COLUMN()-2)/24,5),АТС!$A$41:$F$736,5)+VLOOKUP($A800+ROUND((COLUMN()-2)/24,5),'Расчет сбытовых надбавок'!$B$2281:'Расчет сбытовых надбавок'!$G$3024,4)</f>
        <v>49.339999999999996</v>
      </c>
      <c r="E800" s="97">
        <f>VLOOKUP($A800+ROUND((COLUMN()-2)/24,5),АТС!$A$41:$F$736,5)+VLOOKUP($A800+ROUND((COLUMN()-2)/24,5),'Расчет сбытовых надбавок'!$B$2281:'Расчет сбытовых надбавок'!$G$3024,4)</f>
        <v>43.589999999999996</v>
      </c>
      <c r="F800" s="97">
        <f>VLOOKUP($A800+ROUND((COLUMN()-2)/24,5),АТС!$A$41:$F$736,5)+VLOOKUP($A800+ROUND((COLUMN()-2)/24,5),'Расчет сбытовых надбавок'!$B$2281:'Расчет сбытовых надбавок'!$G$3024,4)</f>
        <v>676.44</v>
      </c>
      <c r="G800" s="97">
        <f>VLOOKUP($A800+ROUND((COLUMN()-2)/24,5),АТС!$A$41:$F$736,5)+VLOOKUP($A800+ROUND((COLUMN()-2)/24,5),'Расчет сбытовых надбавок'!$B$2281:'Расчет сбытовых надбавок'!$G$3024,4)</f>
        <v>529.29</v>
      </c>
      <c r="H800" s="97">
        <f>VLOOKUP($A800+ROUND((COLUMN()-2)/24,5),АТС!$A$41:$F$736,5)+VLOOKUP($A800+ROUND((COLUMN()-2)/24,5),'Расчет сбытовых надбавок'!$B$2281:'Расчет сбытовых надбавок'!$G$3024,4)</f>
        <v>32.979999999999997</v>
      </c>
      <c r="I800" s="97">
        <f>VLOOKUP($A800+ROUND((COLUMN()-2)/24,5),АТС!$A$41:$F$736,5)+VLOOKUP($A800+ROUND((COLUMN()-2)/24,5),'Расчет сбытовых надбавок'!$B$2281:'Расчет сбытовых надбавок'!$G$3024,4)</f>
        <v>357.18999999999994</v>
      </c>
      <c r="J800" s="97">
        <f>VLOOKUP($A800+ROUND((COLUMN()-2)/24,5),АТС!$A$41:$F$736,5)+VLOOKUP($A800+ROUND((COLUMN()-2)/24,5),'Расчет сбытовых надбавок'!$B$2281:'Расчет сбытовых надбавок'!$G$3024,4)</f>
        <v>220.62</v>
      </c>
      <c r="K800" s="97">
        <f>VLOOKUP($A800+ROUND((COLUMN()-2)/24,5),АТС!$A$41:$F$736,5)+VLOOKUP($A800+ROUND((COLUMN()-2)/24,5),'Расчет сбытовых надбавок'!$B$2281:'Расчет сбытовых надбавок'!$G$3024,4)</f>
        <v>338</v>
      </c>
      <c r="L800" s="97">
        <f>VLOOKUP($A800+ROUND((COLUMN()-2)/24,5),АТС!$A$41:$F$736,5)+VLOOKUP($A800+ROUND((COLUMN()-2)/24,5),'Расчет сбытовых надбавок'!$B$2281:'Расчет сбытовых надбавок'!$G$3024,4)</f>
        <v>247.35999999999999</v>
      </c>
      <c r="M800" s="97">
        <f>VLOOKUP($A800+ROUND((COLUMN()-2)/24,5),АТС!$A$41:$F$736,5)+VLOOKUP($A800+ROUND((COLUMN()-2)/24,5),'Расчет сбытовых надбавок'!$B$2281:'Расчет сбытовых надбавок'!$G$3024,4)</f>
        <v>38.08</v>
      </c>
      <c r="N800" s="97">
        <f>VLOOKUP($A800+ROUND((COLUMN()-2)/24,5),АТС!$A$41:$F$736,5)+VLOOKUP($A800+ROUND((COLUMN()-2)/24,5),'Расчет сбытовых надбавок'!$B$2281:'Расчет сбытовых надбавок'!$G$3024,4)</f>
        <v>44.74</v>
      </c>
      <c r="O800" s="97">
        <f>VLOOKUP($A800+ROUND((COLUMN()-2)/24,5),АТС!$A$41:$F$736,5)+VLOOKUP($A800+ROUND((COLUMN()-2)/24,5),'Расчет сбытовых надбавок'!$B$2281:'Расчет сбытовых надбавок'!$G$3024,4)</f>
        <v>413.96999999999997</v>
      </c>
      <c r="P800" s="97">
        <f>VLOOKUP($A800+ROUND((COLUMN()-2)/24,5),АТС!$A$41:$F$736,5)+VLOOKUP($A800+ROUND((COLUMN()-2)/24,5),'Расчет сбытовых надбавок'!$B$2281:'Расчет сбытовых надбавок'!$G$3024,4)</f>
        <v>526.88</v>
      </c>
      <c r="Q800" s="97">
        <f>VLOOKUP($A800+ROUND((COLUMN()-2)/24,5),АТС!$A$41:$F$736,5)+VLOOKUP($A800+ROUND((COLUMN()-2)/24,5),'Расчет сбытовых надбавок'!$B$2281:'Расчет сбытовых надбавок'!$G$3024,4)</f>
        <v>413.4</v>
      </c>
      <c r="R800" s="97">
        <f>VLOOKUP($A800+ROUND((COLUMN()-2)/24,5),АТС!$A$41:$F$736,5)+VLOOKUP($A800+ROUND((COLUMN()-2)/24,5),'Расчет сбытовых надбавок'!$B$2281:'Расчет сбытовых надбавок'!$G$3024,4)</f>
        <v>377.49</v>
      </c>
      <c r="S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T800" s="97">
        <f>VLOOKUP($A800+ROUND((COLUMN()-2)/24,5),АТС!$A$41:$F$736,5)+VLOOKUP($A800+ROUND((COLUMN()-2)/24,5),'Расчет сбытовых надбавок'!$B$2281:'Расчет сбытовых надбавок'!$G$3024,4)</f>
        <v>190.13</v>
      </c>
      <c r="U800" s="97">
        <f>VLOOKUP($A800+ROUND((COLUMN()-2)/24,5),АТС!$A$41:$F$736,5)+VLOOKUP($A800+ROUND((COLUMN()-2)/24,5),'Расчет сбытовых надбавок'!$B$2281:'Расчет сбытовых надбавок'!$G$3024,4)</f>
        <v>562.83999999999992</v>
      </c>
      <c r="V800" s="97">
        <f>VLOOKUP($A800+ROUND((COLUMN()-2)/24,5),АТС!$A$41:$F$736,5)+VLOOKUP($A800+ROUND((COLUMN()-2)/24,5),'Расчет сбытовых надбавок'!$B$2281:'Расчет сбытовых надбавок'!$G$3024,4)</f>
        <v>527.17999999999995</v>
      </c>
      <c r="W800" s="97">
        <f>VLOOKUP($A800+ROUND((COLUMN()-2)/24,5),АТС!$A$41:$F$736,5)+VLOOKUP($A800+ROUND((COLUMN()-2)/24,5),'Расчет сбытовых надбавок'!$B$2281:'Расчет сбытовых надбавок'!$G$3024,4)</f>
        <v>481.90999999999997</v>
      </c>
      <c r="X800" s="97">
        <f>VLOOKUP($A800+ROUND((COLUMN()-2)/24,5),АТС!$A$41:$F$736,5)+VLOOKUP($A800+ROUND((COLUMN()-2)/24,5),'Расчет сбытовых надбавок'!$B$2281:'Расчет сбытовых надбавок'!$G$3024,4)</f>
        <v>982.46</v>
      </c>
      <c r="Y800" s="97">
        <f>VLOOKUP($A800+ROUND((COLUMN()-2)/24,5),АТС!$A$41:$F$736,5)+VLOOKUP($A800+ROUND((COLUMN()-2)/24,5),'Расчет сбытовых надбавок'!$B$2281:'Расчет сбытовых надбавок'!$G$3024,4)</f>
        <v>62.15</v>
      </c>
    </row>
    <row r="801" spans="1:25" x14ac:dyDescent="0.2">
      <c r="A801" s="78">
        <f t="shared" si="24"/>
        <v>42801</v>
      </c>
      <c r="B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C801" s="97">
        <f>VLOOKUP($A801+ROUND((COLUMN()-2)/24,5),АТС!$A$41:$F$736,5)+VLOOKUP($A801+ROUND((COLUMN()-2)/24,5),'Расчет сбытовых надбавок'!$B$2281:'Расчет сбытовых надбавок'!$G$3024,4)</f>
        <v>730.1</v>
      </c>
      <c r="D801" s="97">
        <f>VLOOKUP($A801+ROUND((COLUMN()-2)/24,5),АТС!$A$41:$F$736,5)+VLOOKUP($A801+ROUND((COLUMN()-2)/24,5),'Расчет сбытовых надбавок'!$B$2281:'Расчет сбытовых надбавок'!$G$3024,4)</f>
        <v>37.11</v>
      </c>
      <c r="E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F801" s="97">
        <f>VLOOKUP($A801+ROUND((COLUMN()-2)/24,5),АТС!$A$41:$F$736,5)+VLOOKUP($A801+ROUND((COLUMN()-2)/24,5),'Расчет сбытовых надбавок'!$B$2281:'Расчет сбытовых надбавок'!$G$3024,4)</f>
        <v>9.85</v>
      </c>
      <c r="G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7">
        <f>VLOOKUP($A801+ROUND((COLUMN()-2)/24,5),АТС!$A$41:$F$736,5)+VLOOKUP($A801+ROUND((COLUMN()-2)/24,5),'Расчет сбытовых надбавок'!$B$2281:'Расчет сбытовых надбавок'!$G$3024,4)</f>
        <v>112.44</v>
      </c>
      <c r="I801" s="97">
        <f>VLOOKUP($A801+ROUND((COLUMN()-2)/24,5),АТС!$A$41:$F$736,5)+VLOOKUP($A801+ROUND((COLUMN()-2)/24,5),'Расчет сбытовых надбавок'!$B$2281:'Расчет сбытовых надбавок'!$G$3024,4)</f>
        <v>151.17000000000002</v>
      </c>
      <c r="J801" s="97">
        <f>VLOOKUP($A801+ROUND((COLUMN()-2)/24,5),АТС!$A$41:$F$736,5)+VLOOKUP($A801+ROUND((COLUMN()-2)/24,5),'Расчет сбытовых надбавок'!$B$2281:'Расчет сбытовых надбавок'!$G$3024,4)</f>
        <v>759.13000000000011</v>
      </c>
      <c r="K801" s="97">
        <f>VLOOKUP($A801+ROUND((COLUMN()-2)/24,5),АТС!$A$41:$F$736,5)+VLOOKUP($A801+ROUND((COLUMN()-2)/24,5),'Расчет сбытовых надбавок'!$B$2281:'Расчет сбытовых надбавок'!$G$3024,4)</f>
        <v>672.93</v>
      </c>
      <c r="L801" s="97">
        <f>VLOOKUP($A801+ROUND((COLUMN()-2)/24,5),АТС!$A$41:$F$736,5)+VLOOKUP($A801+ROUND((COLUMN()-2)/24,5),'Расчет сбытовых надбавок'!$B$2281:'Расчет сбытовых надбавок'!$G$3024,4)</f>
        <v>170.97</v>
      </c>
      <c r="M801" s="97">
        <f>VLOOKUP($A801+ROUND((COLUMN()-2)/24,5),АТС!$A$41:$F$736,5)+VLOOKUP($A801+ROUND((COLUMN()-2)/24,5),'Расчет сбытовых надбавок'!$B$2281:'Расчет сбытовых надбавок'!$G$3024,4)</f>
        <v>159.56</v>
      </c>
      <c r="N801" s="97">
        <f>VLOOKUP($A801+ROUND((COLUMN()-2)/24,5),АТС!$A$41:$F$736,5)+VLOOKUP($A801+ROUND((COLUMN()-2)/24,5),'Расчет сбытовых надбавок'!$B$2281:'Расчет сбытовых надбавок'!$G$3024,4)</f>
        <v>101.03</v>
      </c>
      <c r="O801" s="97">
        <f>VLOOKUP($A801+ROUND((COLUMN()-2)/24,5),АТС!$A$41:$F$736,5)+VLOOKUP($A801+ROUND((COLUMN()-2)/24,5),'Расчет сбытовых надбавок'!$B$2281:'Расчет сбытовых надбавок'!$G$3024,4)</f>
        <v>180.23</v>
      </c>
      <c r="P801" s="97">
        <f>VLOOKUP($A801+ROUND((COLUMN()-2)/24,5),АТС!$A$41:$F$736,5)+VLOOKUP($A801+ROUND((COLUMN()-2)/24,5),'Расчет сбытовых надбавок'!$B$2281:'Расчет сбытовых надбавок'!$G$3024,4)</f>
        <v>276.64</v>
      </c>
      <c r="Q801" s="97">
        <f>VLOOKUP($A801+ROUND((COLUMN()-2)/24,5),АТС!$A$41:$F$736,5)+VLOOKUP($A801+ROUND((COLUMN()-2)/24,5),'Расчет сбытовых надбавок'!$B$2281:'Расчет сбытовых надбавок'!$G$3024,4)</f>
        <v>265.89</v>
      </c>
      <c r="R801" s="97">
        <f>VLOOKUP($A801+ROUND((COLUMN()-2)/24,5),АТС!$A$41:$F$736,5)+VLOOKUP($A801+ROUND((COLUMN()-2)/24,5),'Расчет сбытовых надбавок'!$B$2281:'Расчет сбытовых надбавок'!$G$3024,4)</f>
        <v>56.17</v>
      </c>
      <c r="S801" s="97">
        <f>VLOOKUP($A801+ROUND((COLUMN()-2)/24,5),АТС!$A$41:$F$736,5)+VLOOKUP($A801+ROUND((COLUMN()-2)/24,5),'Расчет сбытовых надбавок'!$B$2281:'Расчет сбытовых надбавок'!$G$3024,4)</f>
        <v>236.25</v>
      </c>
      <c r="T801" s="97">
        <f>VLOOKUP($A801+ROUND((COLUMN()-2)/24,5),АТС!$A$41:$F$736,5)+VLOOKUP($A801+ROUND((COLUMN()-2)/24,5),'Расчет сбытовых надбавок'!$B$2281:'Расчет сбытовых надбавок'!$G$3024,4)</f>
        <v>260.22000000000003</v>
      </c>
      <c r="U801" s="97">
        <f>VLOOKUP($A801+ROUND((COLUMN()-2)/24,5),АТС!$A$41:$F$736,5)+VLOOKUP($A801+ROUND((COLUMN()-2)/24,5),'Расчет сбытовых надбавок'!$B$2281:'Расчет сбытовых надбавок'!$G$3024,4)</f>
        <v>266.43</v>
      </c>
      <c r="V801" s="97">
        <f>VLOOKUP($A801+ROUND((COLUMN()-2)/24,5),АТС!$A$41:$F$736,5)+VLOOKUP($A801+ROUND((COLUMN()-2)/24,5),'Расчет сбытовых надбавок'!$B$2281:'Расчет сбытовых надбавок'!$G$3024,4)</f>
        <v>260.5</v>
      </c>
      <c r="W801" s="97">
        <f>VLOOKUP($A801+ROUND((COLUMN()-2)/24,5),АТС!$A$41:$F$736,5)+VLOOKUP($A801+ROUND((COLUMN()-2)/24,5),'Расчет сбытовых надбавок'!$B$2281:'Расчет сбытовых надбавок'!$G$3024,4)</f>
        <v>817.44999999999993</v>
      </c>
      <c r="X801" s="97">
        <f>VLOOKUP($A801+ROUND((COLUMN()-2)/24,5),АТС!$A$41:$F$736,5)+VLOOKUP($A801+ROUND((COLUMN()-2)/24,5),'Расчет сбытовых надбавок'!$B$2281:'Расчет сбытовых надбавок'!$G$3024,4)</f>
        <v>1137.6100000000001</v>
      </c>
      <c r="Y801" s="97">
        <f>VLOOKUP($A801+ROUND((COLUMN()-2)/24,5),АТС!$A$41:$F$736,5)+VLOOKUP($A801+ROUND((COLUMN()-2)/24,5),'Расчет сбытовых надбавок'!$B$2281:'Расчет сбытовых надбавок'!$G$3024,4)</f>
        <v>480.67999999999995</v>
      </c>
    </row>
    <row r="802" spans="1:25" x14ac:dyDescent="0.2">
      <c r="A802" s="78">
        <f t="shared" si="24"/>
        <v>42802</v>
      </c>
      <c r="B802" s="97">
        <f>VLOOKUP($A802+ROUND((COLUMN()-2)/24,5),АТС!$A$41:$F$736,5)+VLOOKUP($A802+ROUND((COLUMN()-2)/24,5),'Расчет сбытовых надбавок'!$B$2281:'Расчет сбытовых надбавок'!$G$3024,4)</f>
        <v>289.48</v>
      </c>
      <c r="C802" s="97">
        <f>VLOOKUP($A802+ROUND((COLUMN()-2)/24,5),АТС!$A$41:$F$736,5)+VLOOKUP($A802+ROUND((COLUMN()-2)/24,5),'Расчет сбытовых надбавок'!$B$2281:'Расчет сбытовых надбавок'!$G$3024,4)</f>
        <v>130.16999999999999</v>
      </c>
      <c r="D802" s="97">
        <f>VLOOKUP($A802+ROUND((COLUMN()-2)/24,5),АТС!$A$41:$F$736,5)+VLOOKUP($A802+ROUND((COLUMN()-2)/24,5),'Расчет сбытовых надбавок'!$B$2281:'Расчет сбытовых надбавок'!$G$3024,4)</f>
        <v>161.54000000000002</v>
      </c>
      <c r="E802" s="97">
        <f>VLOOKUP($A802+ROUND((COLUMN()-2)/24,5),АТС!$A$41:$F$736,5)+VLOOKUP($A802+ROUND((COLUMN()-2)/24,5),'Расчет сбытовых надбавок'!$B$2281:'Расчет сбытовых надбавок'!$G$3024,4)</f>
        <v>76.489999999999995</v>
      </c>
      <c r="F802" s="97">
        <f>VLOOKUP($A802+ROUND((COLUMN()-2)/24,5),АТС!$A$41:$F$736,5)+VLOOKUP($A802+ROUND((COLUMN()-2)/24,5),'Расчет сбытовых надбавок'!$B$2281:'Расчет сбытовых надбавок'!$G$3024,4)</f>
        <v>32.44</v>
      </c>
      <c r="G802" s="97">
        <f>VLOOKUP($A802+ROUND((COLUMN()-2)/24,5),АТС!$A$41:$F$736,5)+VLOOKUP($A802+ROUND((COLUMN()-2)/24,5),'Расчет сбытовых надбавок'!$B$2281:'Расчет сбытовых надбавок'!$G$3024,4)</f>
        <v>9.98</v>
      </c>
      <c r="H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I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J802" s="97">
        <f>VLOOKUP($A802+ROUND((COLUMN()-2)/24,5),АТС!$A$41:$F$736,5)+VLOOKUP($A802+ROUND((COLUMN()-2)/24,5),'Расчет сбытовых надбавок'!$B$2281:'Расчет сбытовых надбавок'!$G$3024,4)</f>
        <v>60.21</v>
      </c>
      <c r="K802" s="97">
        <f>VLOOKUP($A802+ROUND((COLUMN()-2)/24,5),АТС!$A$41:$F$736,5)+VLOOKUP($A802+ROUND((COLUMN()-2)/24,5),'Расчет сбытовых надбавок'!$B$2281:'Расчет сбытовых надбавок'!$G$3024,4)</f>
        <v>286.2</v>
      </c>
      <c r="L802" s="97">
        <f>VLOOKUP($A802+ROUND((COLUMN()-2)/24,5),АТС!$A$41:$F$736,5)+VLOOKUP($A802+ROUND((COLUMN()-2)/24,5),'Расчет сбытовых надбавок'!$B$2281:'Расчет сбытовых надбавок'!$G$3024,4)</f>
        <v>270.52</v>
      </c>
      <c r="M802" s="97">
        <f>VLOOKUP($A802+ROUND((COLUMN()-2)/24,5),АТС!$A$41:$F$736,5)+VLOOKUP($A802+ROUND((COLUMN()-2)/24,5),'Расчет сбытовых надбавок'!$B$2281:'Расчет сбытовых надбавок'!$G$3024,4)</f>
        <v>872.16</v>
      </c>
      <c r="N802" s="97">
        <f>VLOOKUP($A802+ROUND((COLUMN()-2)/24,5),АТС!$A$41:$F$736,5)+VLOOKUP($A802+ROUND((COLUMN()-2)/24,5),'Расчет сбытовых надбавок'!$B$2281:'Расчет сбытовых надбавок'!$G$3024,4)</f>
        <v>448.31</v>
      </c>
      <c r="O802" s="97">
        <f>VLOOKUP($A802+ROUND((COLUMN()-2)/24,5),АТС!$A$41:$F$736,5)+VLOOKUP($A802+ROUND((COLUMN()-2)/24,5),'Расчет сбытовых надбавок'!$B$2281:'Расчет сбытовых надбавок'!$G$3024,4)</f>
        <v>760.71</v>
      </c>
      <c r="P802" s="97">
        <f>VLOOKUP($A802+ROUND((COLUMN()-2)/24,5),АТС!$A$41:$F$736,5)+VLOOKUP($A802+ROUND((COLUMN()-2)/24,5),'Расчет сбытовых надбавок'!$B$2281:'Расчет сбытовых надбавок'!$G$3024,4)</f>
        <v>278.77</v>
      </c>
      <c r="Q802" s="97">
        <f>VLOOKUP($A802+ROUND((COLUMN()-2)/24,5),АТС!$A$41:$F$736,5)+VLOOKUP($A802+ROUND((COLUMN()-2)/24,5),'Расчет сбытовых надбавок'!$B$2281:'Расчет сбытовых надбавок'!$G$3024,4)</f>
        <v>735.66</v>
      </c>
      <c r="R802" s="97">
        <f>VLOOKUP($A802+ROUND((COLUMN()-2)/24,5),АТС!$A$41:$F$736,5)+VLOOKUP($A802+ROUND((COLUMN()-2)/24,5),'Расчет сбытовых надбавок'!$B$2281:'Расчет сбытовых надбавок'!$G$3024,4)</f>
        <v>330.84000000000003</v>
      </c>
      <c r="S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T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U802" s="97">
        <f>VLOOKUP($A802+ROUND((COLUMN()-2)/24,5),АТС!$A$41:$F$736,5)+VLOOKUP($A802+ROUND((COLUMN()-2)/24,5),'Расчет сбытовых надбавок'!$B$2281:'Расчет сбытовых надбавок'!$G$3024,4)</f>
        <v>42.769999999999996</v>
      </c>
      <c r="V802" s="97">
        <f>VLOOKUP($A802+ROUND((COLUMN()-2)/24,5),АТС!$A$41:$F$736,5)+VLOOKUP($A802+ROUND((COLUMN()-2)/24,5),'Расчет сбытовых надбавок'!$B$2281:'Расчет сбытовых надбавок'!$G$3024,4)</f>
        <v>27.91</v>
      </c>
      <c r="W802" s="97">
        <f>VLOOKUP($A802+ROUND((COLUMN()-2)/24,5),АТС!$A$41:$F$736,5)+VLOOKUP($A802+ROUND((COLUMN()-2)/24,5),'Расчет сбытовых надбавок'!$B$2281:'Расчет сбытовых надбавок'!$G$3024,4)</f>
        <v>940.49</v>
      </c>
      <c r="X802" s="97">
        <f>VLOOKUP($A802+ROUND((COLUMN()-2)/24,5),АТС!$A$41:$F$736,5)+VLOOKUP($A802+ROUND((COLUMN()-2)/24,5),'Расчет сбытовых надбавок'!$B$2281:'Расчет сбытовых надбавок'!$G$3024,4)</f>
        <v>618.01</v>
      </c>
      <c r="Y802" s="97">
        <f>VLOOKUP($A802+ROUND((COLUMN()-2)/24,5),АТС!$A$41:$F$736,5)+VLOOKUP($A802+ROUND((COLUMN()-2)/24,5),'Расчет сбытовых надбавок'!$B$2281:'Расчет сбытовых надбавок'!$G$3024,4)</f>
        <v>306.68</v>
      </c>
    </row>
    <row r="803" spans="1:25" x14ac:dyDescent="0.2">
      <c r="A803" s="78">
        <f t="shared" si="24"/>
        <v>42803</v>
      </c>
      <c r="B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C803" s="97">
        <f>VLOOKUP($A803+ROUND((COLUMN()-2)/24,5),АТС!$A$41:$F$736,5)+VLOOKUP($A803+ROUND((COLUMN()-2)/24,5),'Расчет сбытовых надбавок'!$B$2281:'Расчет сбытовых надбавок'!$G$3024,4)</f>
        <v>149.35</v>
      </c>
      <c r="D803" s="97">
        <f>VLOOKUP($A803+ROUND((COLUMN()-2)/24,5),АТС!$A$41:$F$736,5)+VLOOKUP($A803+ROUND((COLUMN()-2)/24,5),'Расчет сбытовых надбавок'!$B$2281:'Расчет сбытовых надбавок'!$G$3024,4)</f>
        <v>162.33000000000001</v>
      </c>
      <c r="E803" s="97">
        <f>VLOOKUP($A803+ROUND((COLUMN()-2)/24,5),АТС!$A$41:$F$736,5)+VLOOKUP($A803+ROUND((COLUMN()-2)/24,5),'Расчет сбытовых надбавок'!$B$2281:'Расчет сбытовых надбавок'!$G$3024,4)</f>
        <v>203.97</v>
      </c>
      <c r="F803" s="97">
        <f>VLOOKUP($A803+ROUND((COLUMN()-2)/24,5),АТС!$A$41:$F$736,5)+VLOOKUP($A803+ROUND((COLUMN()-2)/24,5),'Расчет сбытовых надбавок'!$B$2281:'Расчет сбытовых надбавок'!$G$3024,4)</f>
        <v>6.0399999999999991</v>
      </c>
      <c r="G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H803" s="97">
        <f>VLOOKUP($A803+ROUND((COLUMN()-2)/24,5),АТС!$A$41:$F$736,5)+VLOOKUP($A803+ROUND((COLUMN()-2)/24,5),'Расчет сбытовых надбавок'!$B$2281:'Расчет сбытовых надбавок'!$G$3024,4)</f>
        <v>252.85</v>
      </c>
      <c r="I803" s="97">
        <f>VLOOKUP($A803+ROUND((COLUMN()-2)/24,5),АТС!$A$41:$F$736,5)+VLOOKUP($A803+ROUND((COLUMN()-2)/24,5),'Расчет сбытовых надбавок'!$B$2281:'Расчет сбытовых надбавок'!$G$3024,4)</f>
        <v>383.14</v>
      </c>
      <c r="J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K803" s="97">
        <f>VLOOKUP($A803+ROUND((COLUMN()-2)/24,5),АТС!$A$41:$F$736,5)+VLOOKUP($A803+ROUND((COLUMN()-2)/24,5),'Расчет сбытовых надбавок'!$B$2281:'Расчет сбытовых надбавок'!$G$3024,4)</f>
        <v>0.97</v>
      </c>
      <c r="L803" s="97">
        <f>VLOOKUP($A803+ROUND((COLUMN()-2)/24,5),АТС!$A$41:$F$736,5)+VLOOKUP($A803+ROUND((COLUMN()-2)/24,5),'Расчет сбытовых надбавок'!$B$2281:'Расчет сбытовых надбавок'!$G$3024,4)</f>
        <v>304.24</v>
      </c>
      <c r="M803" s="97">
        <f>VLOOKUP($A803+ROUND((COLUMN()-2)/24,5),АТС!$A$41:$F$736,5)+VLOOKUP($A803+ROUND((COLUMN()-2)/24,5),'Расчет сбытовых надбавок'!$B$2281:'Расчет сбытовых надбавок'!$G$3024,4)</f>
        <v>501.95</v>
      </c>
      <c r="N803" s="97">
        <f>VLOOKUP($A803+ROUND((COLUMN()-2)/24,5),АТС!$A$41:$F$736,5)+VLOOKUP($A803+ROUND((COLUMN()-2)/24,5),'Расчет сбытовых надбавок'!$B$2281:'Расчет сбытовых надбавок'!$G$3024,4)</f>
        <v>304.2</v>
      </c>
      <c r="O803" s="97">
        <f>VLOOKUP($A803+ROUND((COLUMN()-2)/24,5),АТС!$A$41:$F$736,5)+VLOOKUP($A803+ROUND((COLUMN()-2)/24,5),'Расчет сбытовых надбавок'!$B$2281:'Расчет сбытовых надбавок'!$G$3024,4)</f>
        <v>486.38</v>
      </c>
      <c r="P803" s="97">
        <f>VLOOKUP($A803+ROUND((COLUMN()-2)/24,5),АТС!$A$41:$F$736,5)+VLOOKUP($A803+ROUND((COLUMN()-2)/24,5),'Расчет сбытовых надбавок'!$B$2281:'Расчет сбытовых надбавок'!$G$3024,4)</f>
        <v>373.14</v>
      </c>
      <c r="Q803" s="97">
        <f>VLOOKUP($A803+ROUND((COLUMN()-2)/24,5),АТС!$A$41:$F$736,5)+VLOOKUP($A803+ROUND((COLUMN()-2)/24,5),'Расчет сбытовых надбавок'!$B$2281:'Расчет сбытовых надбавок'!$G$3024,4)</f>
        <v>307.77</v>
      </c>
      <c r="R803" s="97">
        <f>VLOOKUP($A803+ROUND((COLUMN()-2)/24,5),АТС!$A$41:$F$736,5)+VLOOKUP($A803+ROUND((COLUMN()-2)/24,5),'Расчет сбытовых надбавок'!$B$2281:'Расчет сбытовых надбавок'!$G$3024,4)</f>
        <v>258.58</v>
      </c>
      <c r="S803" s="97">
        <f>VLOOKUP($A803+ROUND((COLUMN()-2)/24,5),АТС!$A$41:$F$736,5)+VLOOKUP($A803+ROUND((COLUMN()-2)/24,5),'Расчет сбытовых надбавок'!$B$2281:'Расчет сбытовых надбавок'!$G$3024,4)</f>
        <v>121.12</v>
      </c>
      <c r="T803" s="97">
        <f>VLOOKUP($A803+ROUND((COLUMN()-2)/24,5),АТС!$A$41:$F$736,5)+VLOOKUP($A803+ROUND((COLUMN()-2)/24,5),'Расчет сбытовых надбавок'!$B$2281:'Расчет сбытовых надбавок'!$G$3024,4)</f>
        <v>17.350000000000001</v>
      </c>
      <c r="U803" s="97">
        <f>VLOOKUP($A803+ROUND((COLUMN()-2)/24,5),АТС!$A$41:$F$736,5)+VLOOKUP($A803+ROUND((COLUMN()-2)/24,5),'Расчет сбытовых надбавок'!$B$2281:'Расчет сбытовых надбавок'!$G$3024,4)</f>
        <v>438.18</v>
      </c>
      <c r="V803" s="97">
        <f>VLOOKUP($A803+ROUND((COLUMN()-2)/24,5),АТС!$A$41:$F$736,5)+VLOOKUP($A803+ROUND((COLUMN()-2)/24,5),'Расчет сбытовых надбавок'!$B$2281:'Расчет сбытовых надбавок'!$G$3024,4)</f>
        <v>58.64</v>
      </c>
      <c r="W803" s="97">
        <f>VLOOKUP($A803+ROUND((COLUMN()-2)/24,5),АТС!$A$41:$F$736,5)+VLOOKUP($A803+ROUND((COLUMN()-2)/24,5),'Расчет сбытовых надбавок'!$B$2281:'Расчет сбытовых надбавок'!$G$3024,4)</f>
        <v>16.32</v>
      </c>
      <c r="X803" s="97">
        <f>VLOOKUP($A803+ROUND((COLUMN()-2)/24,5),АТС!$A$41:$F$736,5)+VLOOKUP($A803+ROUND((COLUMN()-2)/24,5),'Расчет сбытовых надбавок'!$B$2281:'Расчет сбытовых надбавок'!$G$3024,4)</f>
        <v>20.71</v>
      </c>
      <c r="Y803" s="97">
        <f>VLOOKUP($A803+ROUND((COLUMN()-2)/24,5),АТС!$A$41:$F$736,5)+VLOOKUP($A803+ROUND((COLUMN()-2)/24,5),'Расчет сбытовых надбавок'!$B$2281:'Расчет сбытовых надбавок'!$G$3024,4)</f>
        <v>245.45000000000002</v>
      </c>
    </row>
    <row r="804" spans="1:25" x14ac:dyDescent="0.2">
      <c r="A804" s="78">
        <f t="shared" si="24"/>
        <v>42804</v>
      </c>
      <c r="B804" s="97">
        <f>VLOOKUP($A804+ROUND((COLUMN()-2)/24,5),АТС!$A$41:$F$736,5)+VLOOKUP($A804+ROUND((COLUMN()-2)/24,5),'Расчет сбытовых надбавок'!$B$2281:'Расчет сбытовых надбавок'!$G$3024,4)</f>
        <v>440.98999999999995</v>
      </c>
      <c r="C804" s="97">
        <f>VLOOKUP($A804+ROUND((COLUMN()-2)/24,5),АТС!$A$41:$F$736,5)+VLOOKUP($A804+ROUND((COLUMN()-2)/24,5),'Расчет сбытовых надбавок'!$B$2281:'Расчет сбытовых надбавок'!$G$3024,4)</f>
        <v>224.86</v>
      </c>
      <c r="D804" s="97">
        <f>VLOOKUP($A804+ROUND((COLUMN()-2)/24,5),АТС!$A$41:$F$736,5)+VLOOKUP($A804+ROUND((COLUMN()-2)/24,5),'Расчет сбытовых надбавок'!$B$2281:'Расчет сбытовых надбавок'!$G$3024,4)</f>
        <v>130.53</v>
      </c>
      <c r="E804" s="97">
        <f>VLOOKUP($A804+ROUND((COLUMN()-2)/24,5),АТС!$A$41:$F$736,5)+VLOOKUP($A804+ROUND((COLUMN()-2)/24,5),'Расчет сбытовых надбавок'!$B$2281:'Расчет сбытовых надбавок'!$G$3024,4)</f>
        <v>112.96000000000001</v>
      </c>
      <c r="F804" s="97">
        <f>VLOOKUP($A804+ROUND((COLUMN()-2)/24,5),АТС!$A$41:$F$736,5)+VLOOKUP($A804+ROUND((COLUMN()-2)/24,5),'Расчет сбытовых надбавок'!$B$2281:'Расчет сбытовых надбавок'!$G$3024,4)</f>
        <v>28.119999999999997</v>
      </c>
      <c r="G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H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I804" s="97">
        <f>VLOOKUP($A804+ROUND((COLUMN()-2)/24,5),АТС!$A$41:$F$736,5)+VLOOKUP($A804+ROUND((COLUMN()-2)/24,5),'Расчет сбытовых надбавок'!$B$2281:'Расчет сбытовых надбавок'!$G$3024,4)</f>
        <v>100.89</v>
      </c>
      <c r="J804" s="97">
        <f>VLOOKUP($A804+ROUND((COLUMN()-2)/24,5),АТС!$A$41:$F$736,5)+VLOOKUP($A804+ROUND((COLUMN()-2)/24,5),'Расчет сбытовых надбавок'!$B$2281:'Расчет сбытовых надбавок'!$G$3024,4)</f>
        <v>106.85</v>
      </c>
      <c r="K804" s="97">
        <f>VLOOKUP($A804+ROUND((COLUMN()-2)/24,5),АТС!$A$41:$F$736,5)+VLOOKUP($A804+ROUND((COLUMN()-2)/24,5),'Расчет сбытовых надбавок'!$B$2281:'Расчет сбытовых надбавок'!$G$3024,4)</f>
        <v>101.12</v>
      </c>
      <c r="L804" s="97">
        <f>VLOOKUP($A804+ROUND((COLUMN()-2)/24,5),АТС!$A$41:$F$736,5)+VLOOKUP($A804+ROUND((COLUMN()-2)/24,5),'Расчет сбытовых надбавок'!$B$2281:'Расчет сбытовых надбавок'!$G$3024,4)</f>
        <v>275.79000000000002</v>
      </c>
      <c r="M804" s="97">
        <f>VLOOKUP($A804+ROUND((COLUMN()-2)/24,5),АТС!$A$41:$F$736,5)+VLOOKUP($A804+ROUND((COLUMN()-2)/24,5),'Расчет сбытовых надбавок'!$B$2281:'Расчет сбытовых надбавок'!$G$3024,4)</f>
        <v>353.72999999999996</v>
      </c>
      <c r="N804" s="97">
        <f>VLOOKUP($A804+ROUND((COLUMN()-2)/24,5),АТС!$A$41:$F$736,5)+VLOOKUP($A804+ROUND((COLUMN()-2)/24,5),'Расчет сбытовых надбавок'!$B$2281:'Расчет сбытовых надбавок'!$G$3024,4)</f>
        <v>264.99</v>
      </c>
      <c r="O804" s="97">
        <f>VLOOKUP($A804+ROUND((COLUMN()-2)/24,5),АТС!$A$41:$F$736,5)+VLOOKUP($A804+ROUND((COLUMN()-2)/24,5),'Расчет сбытовых надбавок'!$B$2281:'Расчет сбытовых надбавок'!$G$3024,4)</f>
        <v>318.45</v>
      </c>
      <c r="P804" s="97">
        <f>VLOOKUP($A804+ROUND((COLUMN()-2)/24,5),АТС!$A$41:$F$736,5)+VLOOKUP($A804+ROUND((COLUMN()-2)/24,5),'Расчет сбытовых надбавок'!$B$2281:'Расчет сбытовых надбавок'!$G$3024,4)</f>
        <v>336.71</v>
      </c>
      <c r="Q804" s="97">
        <f>VLOOKUP($A804+ROUND((COLUMN()-2)/24,5),АТС!$A$41:$F$736,5)+VLOOKUP($A804+ROUND((COLUMN()-2)/24,5),'Расчет сбытовых надбавок'!$B$2281:'Расчет сбытовых надбавок'!$G$3024,4)</f>
        <v>312.48</v>
      </c>
      <c r="R804" s="97">
        <f>VLOOKUP($A804+ROUND((COLUMN()-2)/24,5),АТС!$A$41:$F$736,5)+VLOOKUP($A804+ROUND((COLUMN()-2)/24,5),'Расчет сбытовых надбавок'!$B$2281:'Расчет сбытовых надбавок'!$G$3024,4)</f>
        <v>180.96</v>
      </c>
      <c r="S804" s="97">
        <f>VLOOKUP($A804+ROUND((COLUMN()-2)/24,5),АТС!$A$41:$F$736,5)+VLOOKUP($A804+ROUND((COLUMN()-2)/24,5),'Расчет сбытовых надбавок'!$B$2281:'Расчет сбытовых надбавок'!$G$3024,4)</f>
        <v>282.06</v>
      </c>
      <c r="T804" s="97">
        <f>VLOOKUP($A804+ROUND((COLUMN()-2)/24,5),АТС!$A$41:$F$736,5)+VLOOKUP($A804+ROUND((COLUMN()-2)/24,5),'Расчет сбытовых надбавок'!$B$2281:'Расчет сбытовых надбавок'!$G$3024,4)</f>
        <v>43.51</v>
      </c>
      <c r="U804" s="97">
        <f>VLOOKUP($A804+ROUND((COLUMN()-2)/24,5),АТС!$A$41:$F$736,5)+VLOOKUP($A804+ROUND((COLUMN()-2)/24,5),'Расчет сбытовых надбавок'!$B$2281:'Расчет сбытовых надбавок'!$G$3024,4)</f>
        <v>380.78999999999996</v>
      </c>
      <c r="V804" s="97">
        <f>VLOOKUP($A804+ROUND((COLUMN()-2)/24,5),АТС!$A$41:$F$736,5)+VLOOKUP($A804+ROUND((COLUMN()-2)/24,5),'Расчет сбытовых надбавок'!$B$2281:'Расчет сбытовых надбавок'!$G$3024,4)</f>
        <v>271.94</v>
      </c>
      <c r="W804" s="97">
        <f>VLOOKUP($A804+ROUND((COLUMN()-2)/24,5),АТС!$A$41:$F$736,5)+VLOOKUP($A804+ROUND((COLUMN()-2)/24,5),'Расчет сбытовых надбавок'!$B$2281:'Расчет сбытовых надбавок'!$G$3024,4)</f>
        <v>306.86</v>
      </c>
      <c r="X804" s="97">
        <f>VLOOKUP($A804+ROUND((COLUMN()-2)/24,5),АТС!$A$41:$F$736,5)+VLOOKUP($A804+ROUND((COLUMN()-2)/24,5),'Расчет сбытовых надбавок'!$B$2281:'Расчет сбытовых надбавок'!$G$3024,4)</f>
        <v>692.96</v>
      </c>
      <c r="Y804" s="97">
        <f>VLOOKUP($A804+ROUND((COLUMN()-2)/24,5),АТС!$A$41:$F$736,5)+VLOOKUP($A804+ROUND((COLUMN()-2)/24,5),'Расчет сбытовых надбавок'!$B$2281:'Расчет сбытовых надбавок'!$G$3024,4)</f>
        <v>674.63</v>
      </c>
    </row>
    <row r="805" spans="1:25" x14ac:dyDescent="0.2">
      <c r="A805" s="78">
        <f t="shared" si="24"/>
        <v>42805</v>
      </c>
      <c r="B805" s="97">
        <f>VLOOKUP($A805+ROUND((COLUMN()-2)/24,5),АТС!$A$41:$F$736,5)+VLOOKUP($A805+ROUND((COLUMN()-2)/24,5),'Расчет сбытовых надбавок'!$B$2281:'Расчет сбытовых надбавок'!$G$3024,4)</f>
        <v>191.82000000000002</v>
      </c>
      <c r="C805" s="97">
        <f>VLOOKUP($A805+ROUND((COLUMN()-2)/24,5),АТС!$A$41:$F$736,5)+VLOOKUP($A805+ROUND((COLUMN()-2)/24,5),'Расчет сбытовых надбавок'!$B$2281:'Расчет сбытовых надбавок'!$G$3024,4)</f>
        <v>77.929999999999993</v>
      </c>
      <c r="D805" s="97">
        <f>VLOOKUP($A805+ROUND((COLUMN()-2)/24,5),АТС!$A$41:$F$736,5)+VLOOKUP($A805+ROUND((COLUMN()-2)/24,5),'Расчет сбытовых надбавок'!$B$2281:'Расчет сбытовых надбавок'!$G$3024,4)</f>
        <v>24.05</v>
      </c>
      <c r="E805" s="97">
        <f>VLOOKUP($A805+ROUND((COLUMN()-2)/24,5),АТС!$A$41:$F$736,5)+VLOOKUP($A805+ROUND((COLUMN()-2)/24,5),'Расчет сбытовых надбавок'!$B$2281:'Расчет сбытовых надбавок'!$G$3024,4)</f>
        <v>25.27</v>
      </c>
      <c r="F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G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H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I805" s="97">
        <f>VLOOKUP($A805+ROUND((COLUMN()-2)/24,5),АТС!$A$41:$F$736,5)+VLOOKUP($A805+ROUND((COLUMN()-2)/24,5),'Расчет сбытовых надбавок'!$B$2281:'Расчет сбытовых надбавок'!$G$3024,4)</f>
        <v>288.24</v>
      </c>
      <c r="J805" s="97">
        <f>VLOOKUP($A805+ROUND((COLUMN()-2)/24,5),АТС!$A$41:$F$736,5)+VLOOKUP($A805+ROUND((COLUMN()-2)/24,5),'Расчет сбытовых надбавок'!$B$2281:'Расчет сбытовых надбавок'!$G$3024,4)</f>
        <v>167.23000000000002</v>
      </c>
      <c r="K805" s="97">
        <f>VLOOKUP($A805+ROUND((COLUMN()-2)/24,5),АТС!$A$41:$F$736,5)+VLOOKUP($A805+ROUND((COLUMN()-2)/24,5),'Расчет сбытовых надбавок'!$B$2281:'Расчет сбытовых надбавок'!$G$3024,4)</f>
        <v>206.75</v>
      </c>
      <c r="L805" s="97">
        <f>VLOOKUP($A805+ROUND((COLUMN()-2)/24,5),АТС!$A$41:$F$736,5)+VLOOKUP($A805+ROUND((COLUMN()-2)/24,5),'Расчет сбытовых надбавок'!$B$2281:'Расчет сбытовых надбавок'!$G$3024,4)</f>
        <v>295.59000000000003</v>
      </c>
      <c r="M805" s="97">
        <f>VLOOKUP($A805+ROUND((COLUMN()-2)/24,5),АТС!$A$41:$F$736,5)+VLOOKUP($A805+ROUND((COLUMN()-2)/24,5),'Расчет сбытовых надбавок'!$B$2281:'Расчет сбытовых надбавок'!$G$3024,4)</f>
        <v>213.97</v>
      </c>
      <c r="N805" s="97">
        <f>VLOOKUP($A805+ROUND((COLUMN()-2)/24,5),АТС!$A$41:$F$736,5)+VLOOKUP($A805+ROUND((COLUMN()-2)/24,5),'Расчет сбытовых надбавок'!$B$2281:'Расчет сбытовых надбавок'!$G$3024,4)</f>
        <v>306.43</v>
      </c>
      <c r="O805" s="97">
        <f>VLOOKUP($A805+ROUND((COLUMN()-2)/24,5),АТС!$A$41:$F$736,5)+VLOOKUP($A805+ROUND((COLUMN()-2)/24,5),'Расчет сбытовых надбавок'!$B$2281:'Расчет сбытовых надбавок'!$G$3024,4)</f>
        <v>290.33000000000004</v>
      </c>
      <c r="P805" s="97">
        <f>VLOOKUP($A805+ROUND((COLUMN()-2)/24,5),АТС!$A$41:$F$736,5)+VLOOKUP($A805+ROUND((COLUMN()-2)/24,5),'Расчет сбытовых надбавок'!$B$2281:'Расчет сбытовых надбавок'!$G$3024,4)</f>
        <v>255.88</v>
      </c>
      <c r="Q805" s="97">
        <f>VLOOKUP($A805+ROUND((COLUMN()-2)/24,5),АТС!$A$41:$F$736,5)+VLOOKUP($A805+ROUND((COLUMN()-2)/24,5),'Расчет сбытовых надбавок'!$B$2281:'Расчет сбытовых надбавок'!$G$3024,4)</f>
        <v>37.549999999999997</v>
      </c>
      <c r="R805" s="97">
        <f>VLOOKUP($A805+ROUND((COLUMN()-2)/24,5),АТС!$A$41:$F$736,5)+VLOOKUP($A805+ROUND((COLUMN()-2)/24,5),'Расчет сбытовых надбавок'!$B$2281:'Расчет сбытовых надбавок'!$G$3024,4)</f>
        <v>254.84</v>
      </c>
      <c r="S805" s="97">
        <f>VLOOKUP($A805+ROUND((COLUMN()-2)/24,5),АТС!$A$41:$F$736,5)+VLOOKUP($A805+ROUND((COLUMN()-2)/24,5),'Расчет сбытовых надбавок'!$B$2281:'Расчет сбытовых надбавок'!$G$3024,4)</f>
        <v>220.6</v>
      </c>
      <c r="T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U805" s="97">
        <f>VLOOKUP($A805+ROUND((COLUMN()-2)/24,5),АТС!$A$41:$F$736,5)+VLOOKUP($A805+ROUND((COLUMN()-2)/24,5),'Расчет сбытовых надбавок'!$B$2281:'Расчет сбытовых надбавок'!$G$3024,4)</f>
        <v>279.91999999999996</v>
      </c>
      <c r="V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W805" s="97">
        <f>VLOOKUP($A805+ROUND((COLUMN()-2)/24,5),АТС!$A$41:$F$736,5)+VLOOKUP($A805+ROUND((COLUMN()-2)/24,5),'Расчет сбытовых надбавок'!$B$2281:'Расчет сбытовых надбавок'!$G$3024,4)</f>
        <v>657.4</v>
      </c>
      <c r="X805" s="97">
        <f>VLOOKUP($A805+ROUND((COLUMN()-2)/24,5),АТС!$A$41:$F$736,5)+VLOOKUP($A805+ROUND((COLUMN()-2)/24,5),'Расчет сбытовых надбавок'!$B$2281:'Расчет сбытовых надбавок'!$G$3024,4)</f>
        <v>861.81</v>
      </c>
      <c r="Y805" s="97">
        <f>VLOOKUP($A805+ROUND((COLUMN()-2)/24,5),АТС!$A$41:$F$736,5)+VLOOKUP($A805+ROUND((COLUMN()-2)/24,5),'Расчет сбытовых надбавок'!$B$2281:'Расчет сбытовых надбавок'!$G$3024,4)</f>
        <v>463.99</v>
      </c>
    </row>
    <row r="806" spans="1:25" x14ac:dyDescent="0.2">
      <c r="A806" s="78">
        <f t="shared" si="24"/>
        <v>42806</v>
      </c>
      <c r="B806" s="97">
        <f>VLOOKUP($A806+ROUND((COLUMN()-2)/24,5),АТС!$A$41:$F$736,5)+VLOOKUP($A806+ROUND((COLUMN()-2)/24,5),'Расчет сбытовых надбавок'!$B$2281:'Расчет сбытовых надбавок'!$G$3024,4)</f>
        <v>271.09999999999997</v>
      </c>
      <c r="C806" s="97">
        <f>VLOOKUP($A806+ROUND((COLUMN()-2)/24,5),АТС!$A$41:$F$736,5)+VLOOKUP($A806+ROUND((COLUMN()-2)/24,5),'Расчет сбытовых надбавок'!$B$2281:'Расчет сбытовых надбавок'!$G$3024,4)</f>
        <v>227.39</v>
      </c>
      <c r="D806" s="97">
        <f>VLOOKUP($A806+ROUND((COLUMN()-2)/24,5),АТС!$A$41:$F$736,5)+VLOOKUP($A806+ROUND((COLUMN()-2)/24,5),'Расчет сбытовых надбавок'!$B$2281:'Расчет сбытовых надбавок'!$G$3024,4)</f>
        <v>160.93</v>
      </c>
      <c r="E806" s="97">
        <f>VLOOKUP($A806+ROUND((COLUMN()-2)/24,5),АТС!$A$41:$F$736,5)+VLOOKUP($A806+ROUND((COLUMN()-2)/24,5),'Расчет сбытовых надбавок'!$B$2281:'Расчет сбытовых надбавок'!$G$3024,4)</f>
        <v>162.41</v>
      </c>
      <c r="F806" s="97">
        <f>VLOOKUP($A806+ROUND((COLUMN()-2)/24,5),АТС!$A$41:$F$736,5)+VLOOKUP($A806+ROUND((COLUMN()-2)/24,5),'Расчет сбытовых надбавок'!$B$2281:'Расчет сбытовых надбавок'!$G$3024,4)</f>
        <v>22.4</v>
      </c>
      <c r="G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H806" s="97">
        <f>VLOOKUP($A806+ROUND((COLUMN()-2)/24,5),АТС!$A$41:$F$736,5)+VLOOKUP($A806+ROUND((COLUMN()-2)/24,5),'Расчет сбытовых надбавок'!$B$2281:'Расчет сбытовых надбавок'!$G$3024,4)</f>
        <v>16.600000000000001</v>
      </c>
      <c r="I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J806" s="97">
        <f>VLOOKUP($A806+ROUND((COLUMN()-2)/24,5),АТС!$A$41:$F$736,5)+VLOOKUP($A806+ROUND((COLUMN()-2)/24,5),'Расчет сбытовых надбавок'!$B$2281:'Расчет сбытовых надбавок'!$G$3024,4)</f>
        <v>7.78</v>
      </c>
      <c r="K806" s="97">
        <f>VLOOKUP($A806+ROUND((COLUMN()-2)/24,5),АТС!$A$41:$F$736,5)+VLOOKUP($A806+ROUND((COLUMN()-2)/24,5),'Расчет сбытовых надбавок'!$B$2281:'Расчет сбытовых надбавок'!$G$3024,4)</f>
        <v>16.43</v>
      </c>
      <c r="L806" s="97">
        <f>VLOOKUP($A806+ROUND((COLUMN()-2)/24,5),АТС!$A$41:$F$736,5)+VLOOKUP($A806+ROUND((COLUMN()-2)/24,5),'Расчет сбытовых надбавок'!$B$2281:'Расчет сбытовых надбавок'!$G$3024,4)</f>
        <v>662.49</v>
      </c>
      <c r="M806" s="97">
        <f>VLOOKUP($A806+ROUND((COLUMN()-2)/24,5),АТС!$A$41:$F$736,5)+VLOOKUP($A806+ROUND((COLUMN()-2)/24,5),'Расчет сбытовых надбавок'!$B$2281:'Расчет сбытовых надбавок'!$G$3024,4)</f>
        <v>389.22</v>
      </c>
      <c r="N806" s="97">
        <f>VLOOKUP($A806+ROUND((COLUMN()-2)/24,5),АТС!$A$41:$F$736,5)+VLOOKUP($A806+ROUND((COLUMN()-2)/24,5),'Расчет сбытовых надбавок'!$B$2281:'Расчет сбытовых надбавок'!$G$3024,4)</f>
        <v>22.66</v>
      </c>
      <c r="O806" s="97">
        <f>VLOOKUP($A806+ROUND((COLUMN()-2)/24,5),АТС!$A$41:$F$736,5)+VLOOKUP($A806+ROUND((COLUMN()-2)/24,5),'Расчет сбытовых надбавок'!$B$2281:'Расчет сбытовых надбавок'!$G$3024,4)</f>
        <v>27.86</v>
      </c>
      <c r="P806" s="97">
        <f>VLOOKUP($A806+ROUND((COLUMN()-2)/24,5),АТС!$A$41:$F$736,5)+VLOOKUP($A806+ROUND((COLUMN()-2)/24,5),'Расчет сбытовых надбавок'!$B$2281:'Расчет сбытовых надбавок'!$G$3024,4)</f>
        <v>398.06</v>
      </c>
      <c r="Q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R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S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T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U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V806" s="97">
        <f>VLOOKUP($A806+ROUND((COLUMN()-2)/24,5),АТС!$A$41:$F$736,5)+VLOOKUP($A806+ROUND((COLUMN()-2)/24,5),'Расчет сбытовых надбавок'!$B$2281:'Расчет сбытовых надбавок'!$G$3024,4)</f>
        <v>476.76</v>
      </c>
      <c r="W806" s="97">
        <f>VLOOKUP($A806+ROUND((COLUMN()-2)/24,5),АТС!$A$41:$F$736,5)+VLOOKUP($A806+ROUND((COLUMN()-2)/24,5),'Расчет сбытовых надбавок'!$B$2281:'Расчет сбытовых надбавок'!$G$3024,4)</f>
        <v>394.1</v>
      </c>
      <c r="X806" s="97">
        <f>VLOOKUP($A806+ROUND((COLUMN()-2)/24,5),АТС!$A$41:$F$736,5)+VLOOKUP($A806+ROUND((COLUMN()-2)/24,5),'Расчет сбытовых надбавок'!$B$2281:'Расчет сбытовых надбавок'!$G$3024,4)</f>
        <v>393.55</v>
      </c>
      <c r="Y806" s="97">
        <f>VLOOKUP($A806+ROUND((COLUMN()-2)/24,5),АТС!$A$41:$F$736,5)+VLOOKUP($A806+ROUND((COLUMN()-2)/24,5),'Расчет сбытовых надбавок'!$B$2281:'Расчет сбытовых надбавок'!$G$3024,4)</f>
        <v>280.40000000000003</v>
      </c>
    </row>
    <row r="807" spans="1:25" x14ac:dyDescent="0.2">
      <c r="A807" s="78">
        <f t="shared" si="24"/>
        <v>42807</v>
      </c>
      <c r="B807" s="97">
        <f>VLOOKUP($A807+ROUND((COLUMN()-2)/24,5),АТС!$A$41:$F$736,5)+VLOOKUP($A807+ROUND((COLUMN()-2)/24,5),'Расчет сбытовых надбавок'!$B$2281:'Расчет сбытовых надбавок'!$G$3024,4)</f>
        <v>255.56</v>
      </c>
      <c r="C807" s="97">
        <f>VLOOKUP($A807+ROUND((COLUMN()-2)/24,5),АТС!$A$41:$F$736,5)+VLOOKUP($A807+ROUND((COLUMN()-2)/24,5),'Расчет сбытовых надбавок'!$B$2281:'Расчет сбытовых надбавок'!$G$3024,4)</f>
        <v>328.41</v>
      </c>
      <c r="D807" s="97">
        <f>VLOOKUP($A807+ROUND((COLUMN()-2)/24,5),АТС!$A$41:$F$736,5)+VLOOKUP($A807+ROUND((COLUMN()-2)/24,5),'Расчет сбытовых надбавок'!$B$2281:'Расчет сбытовых надбавок'!$G$3024,4)</f>
        <v>49.83</v>
      </c>
      <c r="E807" s="97">
        <f>VLOOKUP($A807+ROUND((COLUMN()-2)/24,5),АТС!$A$41:$F$736,5)+VLOOKUP($A807+ROUND((COLUMN()-2)/24,5),'Расчет сбытовых надбавок'!$B$2281:'Расчет сбытовых надбавок'!$G$3024,4)</f>
        <v>32.340000000000003</v>
      </c>
      <c r="F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G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H807" s="97">
        <f>VLOOKUP($A807+ROUND((COLUMN()-2)/24,5),АТС!$A$41:$F$736,5)+VLOOKUP($A807+ROUND((COLUMN()-2)/24,5),'Расчет сбытовых надбавок'!$B$2281:'Расчет сбытовых надбавок'!$G$3024,4)</f>
        <v>4.29</v>
      </c>
      <c r="I807" s="97">
        <f>VLOOKUP($A807+ROUND((COLUMN()-2)/24,5),АТС!$A$41:$F$736,5)+VLOOKUP($A807+ROUND((COLUMN()-2)/24,5),'Расчет сбытовых надбавок'!$B$2281:'Расчет сбытовых надбавок'!$G$3024,4)</f>
        <v>18.490000000000002</v>
      </c>
      <c r="J807" s="97">
        <f>VLOOKUP($A807+ROUND((COLUMN()-2)/24,5),АТС!$A$41:$F$736,5)+VLOOKUP($A807+ROUND((COLUMN()-2)/24,5),'Расчет сбытовых надбавок'!$B$2281:'Расчет сбытовых надбавок'!$G$3024,4)</f>
        <v>114.39999999999999</v>
      </c>
      <c r="K807" s="97">
        <f>VLOOKUP($A807+ROUND((COLUMN()-2)/24,5),АТС!$A$41:$F$736,5)+VLOOKUP($A807+ROUND((COLUMN()-2)/24,5),'Расчет сбытовых надбавок'!$B$2281:'Расчет сбытовых надбавок'!$G$3024,4)</f>
        <v>95.38</v>
      </c>
      <c r="L807" s="97">
        <f>VLOOKUP($A807+ROUND((COLUMN()-2)/24,5),АТС!$A$41:$F$736,5)+VLOOKUP($A807+ROUND((COLUMN()-2)/24,5),'Расчет сбытовых надбавок'!$B$2281:'Расчет сбытовых надбавок'!$G$3024,4)</f>
        <v>355.82</v>
      </c>
      <c r="M807" s="97">
        <f>VLOOKUP($A807+ROUND((COLUMN()-2)/24,5),АТС!$A$41:$F$736,5)+VLOOKUP($A807+ROUND((COLUMN()-2)/24,5),'Расчет сбытовых надбавок'!$B$2281:'Расчет сбытовых надбавок'!$G$3024,4)</f>
        <v>322.41999999999996</v>
      </c>
      <c r="N807" s="97">
        <f>VLOOKUP($A807+ROUND((COLUMN()-2)/24,5),АТС!$A$41:$F$736,5)+VLOOKUP($A807+ROUND((COLUMN()-2)/24,5),'Расчет сбытовых надбавок'!$B$2281:'Расчет сбытовых надбавок'!$G$3024,4)</f>
        <v>289.69</v>
      </c>
      <c r="O807" s="97">
        <f>VLOOKUP($A807+ROUND((COLUMN()-2)/24,5),АТС!$A$41:$F$736,5)+VLOOKUP($A807+ROUND((COLUMN()-2)/24,5),'Расчет сбытовых надбавок'!$B$2281:'Расчет сбытовых надбавок'!$G$3024,4)</f>
        <v>285.44</v>
      </c>
      <c r="P807" s="97">
        <f>VLOOKUP($A807+ROUND((COLUMN()-2)/24,5),АТС!$A$41:$F$736,5)+VLOOKUP($A807+ROUND((COLUMN()-2)/24,5),'Расчет сбытовых надбавок'!$B$2281:'Расчет сбытовых надбавок'!$G$3024,4)</f>
        <v>389.1</v>
      </c>
      <c r="Q807" s="97">
        <f>VLOOKUP($A807+ROUND((COLUMN()-2)/24,5),АТС!$A$41:$F$736,5)+VLOOKUP($A807+ROUND((COLUMN()-2)/24,5),'Расчет сбытовых надбавок'!$B$2281:'Расчет сбытовых надбавок'!$G$3024,4)</f>
        <v>413.72</v>
      </c>
      <c r="R807" s="97">
        <f>VLOOKUP($A807+ROUND((COLUMN()-2)/24,5),АТС!$A$41:$F$736,5)+VLOOKUP($A807+ROUND((COLUMN()-2)/24,5),'Расчет сбытовых надбавок'!$B$2281:'Расчет сбытовых надбавок'!$G$3024,4)</f>
        <v>331.40000000000003</v>
      </c>
      <c r="S807" s="97">
        <f>VLOOKUP($A807+ROUND((COLUMN()-2)/24,5),АТС!$A$41:$F$736,5)+VLOOKUP($A807+ROUND((COLUMN()-2)/24,5),'Расчет сбытовых надбавок'!$B$2281:'Расчет сбытовых надбавок'!$G$3024,4)</f>
        <v>319.73</v>
      </c>
      <c r="T807" s="97">
        <f>VLOOKUP($A807+ROUND((COLUMN()-2)/24,5),АТС!$A$41:$F$736,5)+VLOOKUP($A807+ROUND((COLUMN()-2)/24,5),'Расчет сбытовых надбавок'!$B$2281:'Расчет сбытовых надбавок'!$G$3024,4)</f>
        <v>112.47</v>
      </c>
      <c r="U807" s="97">
        <f>VLOOKUP($A807+ROUND((COLUMN()-2)/24,5),АТС!$A$41:$F$736,5)+VLOOKUP($A807+ROUND((COLUMN()-2)/24,5),'Расчет сбытовых надбавок'!$B$2281:'Расчет сбытовых надбавок'!$G$3024,4)</f>
        <v>297.98</v>
      </c>
      <c r="V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W807" s="97">
        <f>VLOOKUP($A807+ROUND((COLUMN()-2)/24,5),АТС!$A$41:$F$736,5)+VLOOKUP($A807+ROUND((COLUMN()-2)/24,5),'Расчет сбытовых надбавок'!$B$2281:'Расчет сбытовых надбавок'!$G$3024,4)</f>
        <v>410.36</v>
      </c>
      <c r="X807" s="97">
        <f>VLOOKUP($A807+ROUND((COLUMN()-2)/24,5),АТС!$A$41:$F$736,5)+VLOOKUP($A807+ROUND((COLUMN()-2)/24,5),'Расчет сбытовых надбавок'!$B$2281:'Расчет сбытовых надбавок'!$G$3024,4)</f>
        <v>416.40999999999997</v>
      </c>
      <c r="Y807" s="97">
        <f>VLOOKUP($A807+ROUND((COLUMN()-2)/24,5),АТС!$A$41:$F$736,5)+VLOOKUP($A807+ROUND((COLUMN()-2)/24,5),'Расчет сбытовых надбавок'!$B$2281:'Расчет сбытовых надбавок'!$G$3024,4)</f>
        <v>1171.23</v>
      </c>
    </row>
    <row r="808" spans="1:25" x14ac:dyDescent="0.2">
      <c r="A808" s="78">
        <f t="shared" si="24"/>
        <v>42808</v>
      </c>
      <c r="B808" s="97">
        <f>VLOOKUP($A808+ROUND((COLUMN()-2)/24,5),АТС!$A$41:$F$736,5)+VLOOKUP($A808+ROUND((COLUMN()-2)/24,5),'Расчет сбытовых надбавок'!$B$2281:'Расчет сбытовых надбавок'!$G$3024,4)</f>
        <v>426.03000000000003</v>
      </c>
      <c r="C808" s="97">
        <f>VLOOKUP($A808+ROUND((COLUMN()-2)/24,5),АТС!$A$41:$F$736,5)+VLOOKUP($A808+ROUND((COLUMN()-2)/24,5),'Расчет сбытовых надбавок'!$B$2281:'Расчет сбытовых надбавок'!$G$3024,4)</f>
        <v>102.19999999999999</v>
      </c>
      <c r="D808" s="97">
        <f>VLOOKUP($A808+ROUND((COLUMN()-2)/24,5),АТС!$A$41:$F$736,5)+VLOOKUP($A808+ROUND((COLUMN()-2)/24,5),'Расчет сбытовых надбавок'!$B$2281:'Расчет сбытовых надбавок'!$G$3024,4)</f>
        <v>137.46</v>
      </c>
      <c r="E808" s="97">
        <f>VLOOKUP($A808+ROUND((COLUMN()-2)/24,5),АТС!$A$41:$F$736,5)+VLOOKUP($A808+ROUND((COLUMN()-2)/24,5),'Расчет сбытовых надбавок'!$B$2281:'Расчет сбытовых надбавок'!$G$3024,4)</f>
        <v>152.08000000000001</v>
      </c>
      <c r="F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G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I808" s="97">
        <f>VLOOKUP($A808+ROUND((COLUMN()-2)/24,5),АТС!$A$41:$F$736,5)+VLOOKUP($A808+ROUND((COLUMN()-2)/24,5),'Расчет сбытовых надбавок'!$B$2281:'Расчет сбытовых надбавок'!$G$3024,4)</f>
        <v>122.53999999999999</v>
      </c>
      <c r="J808" s="97">
        <f>VLOOKUP($A808+ROUND((COLUMN()-2)/24,5),АТС!$A$41:$F$736,5)+VLOOKUP($A808+ROUND((COLUMN()-2)/24,5),'Расчет сбытовых надбавок'!$B$2281:'Расчет сбытовых надбавок'!$G$3024,4)</f>
        <v>148.91</v>
      </c>
      <c r="K808" s="97">
        <f>VLOOKUP($A808+ROUND((COLUMN()-2)/24,5),АТС!$A$41:$F$736,5)+VLOOKUP($A808+ROUND((COLUMN()-2)/24,5),'Расчет сбытовых надбавок'!$B$2281:'Расчет сбытовых надбавок'!$G$3024,4)</f>
        <v>263.83</v>
      </c>
      <c r="L808" s="97">
        <f>VLOOKUP($A808+ROUND((COLUMN()-2)/24,5),АТС!$A$41:$F$736,5)+VLOOKUP($A808+ROUND((COLUMN()-2)/24,5),'Расчет сбытовых надбавок'!$B$2281:'Расчет сбытовых надбавок'!$G$3024,4)</f>
        <v>247.32</v>
      </c>
      <c r="M808" s="97">
        <f>VLOOKUP($A808+ROUND((COLUMN()-2)/24,5),АТС!$A$41:$F$736,5)+VLOOKUP($A808+ROUND((COLUMN()-2)/24,5),'Расчет сбытовых надбавок'!$B$2281:'Расчет сбытовых надбавок'!$G$3024,4)</f>
        <v>319.24</v>
      </c>
      <c r="N808" s="97">
        <f>VLOOKUP($A808+ROUND((COLUMN()-2)/24,5),АТС!$A$41:$F$736,5)+VLOOKUP($A808+ROUND((COLUMN()-2)/24,5),'Расчет сбытовых надбавок'!$B$2281:'Расчет сбытовых надбавок'!$G$3024,4)</f>
        <v>89.679999999999993</v>
      </c>
      <c r="O808" s="97">
        <f>VLOOKUP($A808+ROUND((COLUMN()-2)/24,5),АТС!$A$41:$F$736,5)+VLOOKUP($A808+ROUND((COLUMN()-2)/24,5),'Расчет сбытовых надбавок'!$B$2281:'Расчет сбытовых надбавок'!$G$3024,4)</f>
        <v>281.68</v>
      </c>
      <c r="P808" s="97">
        <f>VLOOKUP($A808+ROUND((COLUMN()-2)/24,5),АТС!$A$41:$F$736,5)+VLOOKUP($A808+ROUND((COLUMN()-2)/24,5),'Расчет сбытовых надбавок'!$B$2281:'Расчет сбытовых надбавок'!$G$3024,4)</f>
        <v>18.439999999999998</v>
      </c>
      <c r="Q808" s="97">
        <f>VLOOKUP($A808+ROUND((COLUMN()-2)/24,5),АТС!$A$41:$F$736,5)+VLOOKUP($A808+ROUND((COLUMN()-2)/24,5),'Расчет сбытовых надбавок'!$B$2281:'Расчет сбытовых надбавок'!$G$3024,4)</f>
        <v>471.36</v>
      </c>
      <c r="R808" s="97">
        <f>VLOOKUP($A808+ROUND((COLUMN()-2)/24,5),АТС!$A$41:$F$736,5)+VLOOKUP($A808+ROUND((COLUMN()-2)/24,5),'Расчет сбытовых надбавок'!$B$2281:'Расчет сбытовых надбавок'!$G$3024,4)</f>
        <v>59.589999999999996</v>
      </c>
      <c r="S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T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U808" s="97">
        <f>VLOOKUP($A808+ROUND((COLUMN()-2)/24,5),АТС!$A$41:$F$736,5)+VLOOKUP($A808+ROUND((COLUMN()-2)/24,5),'Расчет сбытовых надбавок'!$B$2281:'Расчет сбытовых надбавок'!$G$3024,4)</f>
        <v>441.63</v>
      </c>
      <c r="V808" s="97">
        <f>VLOOKUP($A808+ROUND((COLUMN()-2)/24,5),АТС!$A$41:$F$736,5)+VLOOKUP($A808+ROUND((COLUMN()-2)/24,5),'Расчет сбытовых надбавок'!$B$2281:'Расчет сбытовых надбавок'!$G$3024,4)</f>
        <v>490</v>
      </c>
      <c r="W808" s="97">
        <f>VLOOKUP($A808+ROUND((COLUMN()-2)/24,5),АТС!$A$41:$F$736,5)+VLOOKUP($A808+ROUND((COLUMN()-2)/24,5),'Расчет сбытовых надбавок'!$B$2281:'Расчет сбытовых надбавок'!$G$3024,4)</f>
        <v>521.57000000000005</v>
      </c>
      <c r="X808" s="97">
        <f>VLOOKUP($A808+ROUND((COLUMN()-2)/24,5),АТС!$A$41:$F$736,5)+VLOOKUP($A808+ROUND((COLUMN()-2)/24,5),'Расчет сбытовых надбавок'!$B$2281:'Расчет сбытовых надбавок'!$G$3024,4)</f>
        <v>553.68000000000006</v>
      </c>
      <c r="Y808" s="97">
        <f>VLOOKUP($A808+ROUND((COLUMN()-2)/24,5),АТС!$A$41:$F$736,5)+VLOOKUP($A808+ROUND((COLUMN()-2)/24,5),'Расчет сбытовых надбавок'!$B$2281:'Расчет сбытовых надбавок'!$G$3024,4)</f>
        <v>177.37</v>
      </c>
    </row>
    <row r="809" spans="1:25" x14ac:dyDescent="0.2">
      <c r="A809" s="78">
        <f t="shared" si="24"/>
        <v>42809</v>
      </c>
      <c r="B809" s="97">
        <f>VLOOKUP($A809+ROUND((COLUMN()-2)/24,5),АТС!$A$41:$F$736,5)+VLOOKUP($A809+ROUND((COLUMN()-2)/24,5),'Расчет сбытовых надбавок'!$B$2281:'Расчет сбытовых надбавок'!$G$3024,4)</f>
        <v>550.96</v>
      </c>
      <c r="C809" s="97">
        <f>VLOOKUP($A809+ROUND((COLUMN()-2)/24,5),АТС!$A$41:$F$736,5)+VLOOKUP($A809+ROUND((COLUMN()-2)/24,5),'Расчет сбытовых надбавок'!$B$2281:'Расчет сбытовых надбавок'!$G$3024,4)</f>
        <v>170.79000000000002</v>
      </c>
      <c r="D809" s="97">
        <f>VLOOKUP($A809+ROUND((COLUMN()-2)/24,5),АТС!$A$41:$F$736,5)+VLOOKUP($A809+ROUND((COLUMN()-2)/24,5),'Расчет сбытовых надбавок'!$B$2281:'Расчет сбытовых надбавок'!$G$3024,4)</f>
        <v>613.48</v>
      </c>
      <c r="E809" s="97">
        <f>VLOOKUP($A809+ROUND((COLUMN()-2)/24,5),АТС!$A$41:$F$736,5)+VLOOKUP($A809+ROUND((COLUMN()-2)/24,5),'Расчет сбытовых надбавок'!$B$2281:'Расчет сбытовых надбавок'!$G$3024,4)</f>
        <v>422.40000000000003</v>
      </c>
      <c r="F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G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H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7">
        <f>VLOOKUP($A809+ROUND((COLUMN()-2)/24,5),АТС!$A$41:$F$736,5)+VLOOKUP($A809+ROUND((COLUMN()-2)/24,5),'Расчет сбытовых надбавок'!$B$2281:'Расчет сбытовых надбавок'!$G$3024,4)</f>
        <v>63.03</v>
      </c>
      <c r="J809" s="97">
        <f>VLOOKUP($A809+ROUND((COLUMN()-2)/24,5),АТС!$A$41:$F$736,5)+VLOOKUP($A809+ROUND((COLUMN()-2)/24,5),'Расчет сбытовых надбавок'!$B$2281:'Расчет сбытовых надбавок'!$G$3024,4)</f>
        <v>110.37</v>
      </c>
      <c r="K809" s="97">
        <f>VLOOKUP($A809+ROUND((COLUMN()-2)/24,5),АТС!$A$41:$F$736,5)+VLOOKUP($A809+ROUND((COLUMN()-2)/24,5),'Расчет сбытовых надбавок'!$B$2281:'Расчет сбытовых надбавок'!$G$3024,4)</f>
        <v>156.07</v>
      </c>
      <c r="L809" s="97">
        <f>VLOOKUP($A809+ROUND((COLUMN()-2)/24,5),АТС!$A$41:$F$736,5)+VLOOKUP($A809+ROUND((COLUMN()-2)/24,5),'Расчет сбытовых надбавок'!$B$2281:'Расчет сбытовых надбавок'!$G$3024,4)</f>
        <v>205.25</v>
      </c>
      <c r="M809" s="97">
        <f>VLOOKUP($A809+ROUND((COLUMN()-2)/24,5),АТС!$A$41:$F$736,5)+VLOOKUP($A809+ROUND((COLUMN()-2)/24,5),'Расчет сбытовых надбавок'!$B$2281:'Расчет сбытовых надбавок'!$G$3024,4)</f>
        <v>336.45</v>
      </c>
      <c r="N809" s="97">
        <f>VLOOKUP($A809+ROUND((COLUMN()-2)/24,5),АТС!$A$41:$F$736,5)+VLOOKUP($A809+ROUND((COLUMN()-2)/24,5),'Расчет сбытовых надбавок'!$B$2281:'Расчет сбытовых надбавок'!$G$3024,4)</f>
        <v>365.03999999999996</v>
      </c>
      <c r="O809" s="97">
        <f>VLOOKUP($A809+ROUND((COLUMN()-2)/24,5),АТС!$A$41:$F$736,5)+VLOOKUP($A809+ROUND((COLUMN()-2)/24,5),'Расчет сбытовых надбавок'!$B$2281:'Расчет сбытовых надбавок'!$G$3024,4)</f>
        <v>341.01</v>
      </c>
      <c r="P809" s="97">
        <f>VLOOKUP($A809+ROUND((COLUMN()-2)/24,5),АТС!$A$41:$F$736,5)+VLOOKUP($A809+ROUND((COLUMN()-2)/24,5),'Расчет сбытовых надбавок'!$B$2281:'Расчет сбытовых надбавок'!$G$3024,4)</f>
        <v>354.53000000000003</v>
      </c>
      <c r="Q809" s="97">
        <f>VLOOKUP($A809+ROUND((COLUMN()-2)/24,5),АТС!$A$41:$F$736,5)+VLOOKUP($A809+ROUND((COLUMN()-2)/24,5),'Расчет сбытовых надбавок'!$B$2281:'Расчет сбытовых надбавок'!$G$3024,4)</f>
        <v>461.05</v>
      </c>
      <c r="R809" s="97">
        <f>VLOOKUP($A809+ROUND((COLUMN()-2)/24,5),АТС!$A$41:$F$736,5)+VLOOKUP($A809+ROUND((COLUMN()-2)/24,5),'Расчет сбытовых надбавок'!$B$2281:'Расчет сбытовых надбавок'!$G$3024,4)</f>
        <v>340.68</v>
      </c>
      <c r="S809" s="97">
        <f>VLOOKUP($A809+ROUND((COLUMN()-2)/24,5),АТС!$A$41:$F$736,5)+VLOOKUP($A809+ROUND((COLUMN()-2)/24,5),'Расчет сбытовых надбавок'!$B$2281:'Расчет сбытовых надбавок'!$G$3024,4)</f>
        <v>261.24</v>
      </c>
      <c r="T809" s="97">
        <f>VLOOKUP($A809+ROUND((COLUMN()-2)/24,5),АТС!$A$41:$F$736,5)+VLOOKUP($A809+ROUND((COLUMN()-2)/24,5),'Расчет сбытовых надбавок'!$B$2281:'Расчет сбытовых надбавок'!$G$3024,4)</f>
        <v>257.64</v>
      </c>
      <c r="U809" s="97">
        <f>VLOOKUP($A809+ROUND((COLUMN()-2)/24,5),АТС!$A$41:$F$736,5)+VLOOKUP($A809+ROUND((COLUMN()-2)/24,5),'Расчет сбытовых надбавок'!$B$2281:'Расчет сбытовых надбавок'!$G$3024,4)</f>
        <v>360.12</v>
      </c>
      <c r="V809" s="97">
        <f>VLOOKUP($A809+ROUND((COLUMN()-2)/24,5),АТС!$A$41:$F$736,5)+VLOOKUP($A809+ROUND((COLUMN()-2)/24,5),'Расчет сбытовых надбавок'!$B$2281:'Расчет сбытовых надбавок'!$G$3024,4)</f>
        <v>397.79</v>
      </c>
      <c r="W809" s="97">
        <f>VLOOKUP($A809+ROUND((COLUMN()-2)/24,5),АТС!$A$41:$F$736,5)+VLOOKUP($A809+ROUND((COLUMN()-2)/24,5),'Расчет сбытовых надбавок'!$B$2281:'Расчет сбытовых надбавок'!$G$3024,4)</f>
        <v>283.39999999999998</v>
      </c>
      <c r="X809" s="97">
        <f>VLOOKUP($A809+ROUND((COLUMN()-2)/24,5),АТС!$A$41:$F$736,5)+VLOOKUP($A809+ROUND((COLUMN()-2)/24,5),'Расчет сбытовых надбавок'!$B$2281:'Расчет сбытовых надбавок'!$G$3024,4)</f>
        <v>300.10000000000002</v>
      </c>
      <c r="Y809" s="97">
        <f>VLOOKUP($A809+ROUND((COLUMN()-2)/24,5),АТС!$A$41:$F$736,5)+VLOOKUP($A809+ROUND((COLUMN()-2)/24,5),'Расчет сбытовых надбавок'!$B$2281:'Расчет сбытовых надбавок'!$G$3024,4)</f>
        <v>235.62</v>
      </c>
    </row>
    <row r="810" spans="1:25" x14ac:dyDescent="0.2">
      <c r="A810" s="78">
        <f t="shared" si="24"/>
        <v>42810</v>
      </c>
      <c r="B810" s="97">
        <f>VLOOKUP($A810+ROUND((COLUMN()-2)/24,5),АТС!$A$41:$F$736,5)+VLOOKUP($A810+ROUND((COLUMN()-2)/24,5),'Расчет сбытовых надбавок'!$B$2281:'Расчет сбытовых надбавок'!$G$3024,4)</f>
        <v>28.18</v>
      </c>
      <c r="C810" s="97">
        <f>VLOOKUP($A810+ROUND((COLUMN()-2)/24,5),АТС!$A$41:$F$736,5)+VLOOKUP($A810+ROUND((COLUMN()-2)/24,5),'Расчет сбытовых надбавок'!$B$2281:'Расчет сбытовых надбавок'!$G$3024,4)</f>
        <v>26.659999999999997</v>
      </c>
      <c r="D810" s="97">
        <f>VLOOKUP($A810+ROUND((COLUMN()-2)/24,5),АТС!$A$41:$F$736,5)+VLOOKUP($A810+ROUND((COLUMN()-2)/24,5),'Расчет сбытовых надбавок'!$B$2281:'Расчет сбытовых надбавок'!$G$3024,4)</f>
        <v>31.54</v>
      </c>
      <c r="E810" s="97">
        <f>VLOOKUP($A810+ROUND((COLUMN()-2)/24,5),АТС!$A$41:$F$736,5)+VLOOKUP($A810+ROUND((COLUMN()-2)/24,5),'Расчет сбытовых надбавок'!$B$2281:'Расчет сбытовых надбавок'!$G$3024,4)</f>
        <v>24.56</v>
      </c>
      <c r="F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G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H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I810" s="97">
        <f>VLOOKUP($A810+ROUND((COLUMN()-2)/24,5),АТС!$A$41:$F$736,5)+VLOOKUP($A810+ROUND((COLUMN()-2)/24,5),'Расчет сбытовых надбавок'!$B$2281:'Расчет сбытовых надбавок'!$G$3024,4)</f>
        <v>6.6400000000000006</v>
      </c>
      <c r="J810" s="97">
        <f>VLOOKUP($A810+ROUND((COLUMN()-2)/24,5),АТС!$A$41:$F$736,5)+VLOOKUP($A810+ROUND((COLUMN()-2)/24,5),'Расчет сбытовых надбавок'!$B$2281:'Расчет сбытовых надбавок'!$G$3024,4)</f>
        <v>9.48</v>
      </c>
      <c r="K810" s="97">
        <f>VLOOKUP($A810+ROUND((COLUMN()-2)/24,5),АТС!$A$41:$F$736,5)+VLOOKUP($A810+ROUND((COLUMN()-2)/24,5),'Расчет сбытовых надбавок'!$B$2281:'Расчет сбытовых надбавок'!$G$3024,4)</f>
        <v>30.36</v>
      </c>
      <c r="L810" s="97">
        <f>VLOOKUP($A810+ROUND((COLUMN()-2)/24,5),АТС!$A$41:$F$736,5)+VLOOKUP($A810+ROUND((COLUMN()-2)/24,5),'Расчет сбытовых надбавок'!$B$2281:'Расчет сбытовых надбавок'!$G$3024,4)</f>
        <v>320.02</v>
      </c>
      <c r="M810" s="97">
        <f>VLOOKUP($A810+ROUND((COLUMN()-2)/24,5),АТС!$A$41:$F$736,5)+VLOOKUP($A810+ROUND((COLUMN()-2)/24,5),'Расчет сбытовых надбавок'!$B$2281:'Расчет сбытовых надбавок'!$G$3024,4)</f>
        <v>490.90000000000003</v>
      </c>
      <c r="N810" s="97">
        <f>VLOOKUP($A810+ROUND((COLUMN()-2)/24,5),АТС!$A$41:$F$736,5)+VLOOKUP($A810+ROUND((COLUMN()-2)/24,5),'Расчет сбытовых надбавок'!$B$2281:'Расчет сбытовых надбавок'!$G$3024,4)</f>
        <v>419.12</v>
      </c>
      <c r="O810" s="97">
        <f>VLOOKUP($A810+ROUND((COLUMN()-2)/24,5),АТС!$A$41:$F$736,5)+VLOOKUP($A810+ROUND((COLUMN()-2)/24,5),'Расчет сбытовых надбавок'!$B$2281:'Расчет сбытовых надбавок'!$G$3024,4)</f>
        <v>32.83</v>
      </c>
      <c r="P810" s="97">
        <f>VLOOKUP($A810+ROUND((COLUMN()-2)/24,5),АТС!$A$41:$F$736,5)+VLOOKUP($A810+ROUND((COLUMN()-2)/24,5),'Расчет сбытовых надбавок'!$B$2281:'Расчет сбытовых надбавок'!$G$3024,4)</f>
        <v>296.12</v>
      </c>
      <c r="Q810" s="97">
        <f>VLOOKUP($A810+ROUND((COLUMN()-2)/24,5),АТС!$A$41:$F$736,5)+VLOOKUP($A810+ROUND((COLUMN()-2)/24,5),'Расчет сбытовых надбавок'!$B$2281:'Расчет сбытовых надбавок'!$G$3024,4)</f>
        <v>82.100000000000009</v>
      </c>
      <c r="R810" s="97">
        <f>VLOOKUP($A810+ROUND((COLUMN()-2)/24,5),АТС!$A$41:$F$736,5)+VLOOKUP($A810+ROUND((COLUMN()-2)/24,5),'Расчет сбытовых надбавок'!$B$2281:'Расчет сбытовых надбавок'!$G$3024,4)</f>
        <v>23.91</v>
      </c>
      <c r="S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T810" s="97">
        <f>VLOOKUP($A810+ROUND((COLUMN()-2)/24,5),АТС!$A$41:$F$736,5)+VLOOKUP($A810+ROUND((COLUMN()-2)/24,5),'Расчет сбытовых надбавок'!$B$2281:'Расчет сбытовых надбавок'!$G$3024,4)</f>
        <v>182.54</v>
      </c>
      <c r="U810" s="97">
        <f>VLOOKUP($A810+ROUND((COLUMN()-2)/24,5),АТС!$A$41:$F$736,5)+VLOOKUP($A810+ROUND((COLUMN()-2)/24,5),'Расчет сбытовых надбавок'!$B$2281:'Расчет сбытовых надбавок'!$G$3024,4)</f>
        <v>22.37</v>
      </c>
      <c r="V810" s="97">
        <f>VLOOKUP($A810+ROUND((COLUMN()-2)/24,5),АТС!$A$41:$F$736,5)+VLOOKUP($A810+ROUND((COLUMN()-2)/24,5),'Расчет сбытовых надбавок'!$B$2281:'Расчет сбытовых надбавок'!$G$3024,4)</f>
        <v>374.17</v>
      </c>
      <c r="W810" s="97">
        <f>VLOOKUP($A810+ROUND((COLUMN()-2)/24,5),АТС!$A$41:$F$736,5)+VLOOKUP($A810+ROUND((COLUMN()-2)/24,5),'Расчет сбытовых надбавок'!$B$2281:'Расчет сбытовых надбавок'!$G$3024,4)</f>
        <v>314.79000000000002</v>
      </c>
      <c r="X810" s="97">
        <f>VLOOKUP($A810+ROUND((COLUMN()-2)/24,5),АТС!$A$41:$F$736,5)+VLOOKUP($A810+ROUND((COLUMN()-2)/24,5),'Расчет сбытовых надбавок'!$B$2281:'Расчет сбытовых надбавок'!$G$3024,4)</f>
        <v>386.44</v>
      </c>
      <c r="Y810" s="97">
        <f>VLOOKUP($A810+ROUND((COLUMN()-2)/24,5),АТС!$A$41:$F$736,5)+VLOOKUP($A810+ROUND((COLUMN()-2)/24,5),'Расчет сбытовых надбавок'!$B$2281:'Расчет сбытовых надбавок'!$G$3024,4)</f>
        <v>825.85</v>
      </c>
    </row>
    <row r="811" spans="1:25" x14ac:dyDescent="0.2">
      <c r="A811" s="78">
        <f t="shared" si="24"/>
        <v>42811</v>
      </c>
      <c r="B811" s="97">
        <f>VLOOKUP($A811+ROUND((COLUMN()-2)/24,5),АТС!$A$41:$F$736,5)+VLOOKUP($A811+ROUND((COLUMN()-2)/24,5),'Расчет сбытовых надбавок'!$B$2281:'Расчет сбытовых надбавок'!$G$3024,4)</f>
        <v>175.78</v>
      </c>
      <c r="C811" s="97">
        <f>VLOOKUP($A811+ROUND((COLUMN()-2)/24,5),АТС!$A$41:$F$736,5)+VLOOKUP($A811+ROUND((COLUMN()-2)/24,5),'Расчет сбытовых надбавок'!$B$2281:'Расчет сбытовых надбавок'!$G$3024,4)</f>
        <v>65.28</v>
      </c>
      <c r="D811" s="97">
        <f>VLOOKUP($A811+ROUND((COLUMN()-2)/24,5),АТС!$A$41:$F$736,5)+VLOOKUP($A811+ROUND((COLUMN()-2)/24,5),'Расчет сбытовых надбавок'!$B$2281:'Расчет сбытовых надбавок'!$G$3024,4)</f>
        <v>37.44</v>
      </c>
      <c r="E811" s="97">
        <f>VLOOKUP($A811+ROUND((COLUMN()-2)/24,5),АТС!$A$41:$F$736,5)+VLOOKUP($A811+ROUND((COLUMN()-2)/24,5),'Расчет сбытовых надбавок'!$B$2281:'Расчет сбытовых надбавок'!$G$3024,4)</f>
        <v>29.799999999999997</v>
      </c>
      <c r="F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G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H811" s="97">
        <f>VLOOKUP($A811+ROUND((COLUMN()-2)/24,5),АТС!$A$41:$F$736,5)+VLOOKUP($A811+ROUND((COLUMN()-2)/24,5),'Расчет сбытовых надбавок'!$B$2281:'Расчет сбытовых надбавок'!$G$3024,4)</f>
        <v>18.03</v>
      </c>
      <c r="I811" s="97">
        <f>VLOOKUP($A811+ROUND((COLUMN()-2)/24,5),АТС!$A$41:$F$736,5)+VLOOKUP($A811+ROUND((COLUMN()-2)/24,5),'Расчет сбытовых надбавок'!$B$2281:'Расчет сбытовых надбавок'!$G$3024,4)</f>
        <v>31.650000000000002</v>
      </c>
      <c r="J811" s="97">
        <f>VLOOKUP($A811+ROUND((COLUMN()-2)/24,5),АТС!$A$41:$F$736,5)+VLOOKUP($A811+ROUND((COLUMN()-2)/24,5),'Расчет сбытовых надбавок'!$B$2281:'Расчет сбытовых надбавок'!$G$3024,4)</f>
        <v>10.389999999999999</v>
      </c>
      <c r="K811" s="97">
        <f>VLOOKUP($A811+ROUND((COLUMN()-2)/24,5),АТС!$A$41:$F$736,5)+VLOOKUP($A811+ROUND((COLUMN()-2)/24,5),'Расчет сбытовых надбавок'!$B$2281:'Расчет сбытовых надбавок'!$G$3024,4)</f>
        <v>111.8</v>
      </c>
      <c r="L811" s="97">
        <f>VLOOKUP($A811+ROUND((COLUMN()-2)/24,5),АТС!$A$41:$F$736,5)+VLOOKUP($A811+ROUND((COLUMN()-2)/24,5),'Расчет сбытовых надбавок'!$B$2281:'Расчет сбытовых надбавок'!$G$3024,4)</f>
        <v>471.62</v>
      </c>
      <c r="M811" s="97">
        <f>VLOOKUP($A811+ROUND((COLUMN()-2)/24,5),АТС!$A$41:$F$736,5)+VLOOKUP($A811+ROUND((COLUMN()-2)/24,5),'Расчет сбытовых надбавок'!$B$2281:'Расчет сбытовых надбавок'!$G$3024,4)</f>
        <v>347.65999999999997</v>
      </c>
      <c r="N811" s="97">
        <f>VLOOKUP($A811+ROUND((COLUMN()-2)/24,5),АТС!$A$41:$F$736,5)+VLOOKUP($A811+ROUND((COLUMN()-2)/24,5),'Расчет сбытовых надбавок'!$B$2281:'Расчет сбытовых надбавок'!$G$3024,4)</f>
        <v>450.53999999999996</v>
      </c>
      <c r="O811" s="97">
        <f>VLOOKUP($A811+ROUND((COLUMN()-2)/24,5),АТС!$A$41:$F$736,5)+VLOOKUP($A811+ROUND((COLUMN()-2)/24,5),'Расчет сбытовых надбавок'!$B$2281:'Расчет сбытовых надбавок'!$G$3024,4)</f>
        <v>399.65000000000003</v>
      </c>
      <c r="P811" s="97">
        <f>VLOOKUP($A811+ROUND((COLUMN()-2)/24,5),АТС!$A$41:$F$736,5)+VLOOKUP($A811+ROUND((COLUMN()-2)/24,5),'Расчет сбытовых надбавок'!$B$2281:'Расчет сбытовых надбавок'!$G$3024,4)</f>
        <v>491.69</v>
      </c>
      <c r="Q811" s="97">
        <f>VLOOKUP($A811+ROUND((COLUMN()-2)/24,5),АТС!$A$41:$F$736,5)+VLOOKUP($A811+ROUND((COLUMN()-2)/24,5),'Расчет сбытовых надбавок'!$B$2281:'Расчет сбытовых надбавок'!$G$3024,4)</f>
        <v>491.14</v>
      </c>
      <c r="R811" s="97">
        <f>VLOOKUP($A811+ROUND((COLUMN()-2)/24,5),АТС!$A$41:$F$736,5)+VLOOKUP($A811+ROUND((COLUMN()-2)/24,5),'Расчет сбытовых надбавок'!$B$2281:'Расчет сбытовых надбавок'!$G$3024,4)</f>
        <v>440.84000000000003</v>
      </c>
      <c r="S811" s="97">
        <f>VLOOKUP($A811+ROUND((COLUMN()-2)/24,5),АТС!$A$41:$F$736,5)+VLOOKUP($A811+ROUND((COLUMN()-2)/24,5),'Расчет сбытовых надбавок'!$B$2281:'Расчет сбытовых надбавок'!$G$3024,4)</f>
        <v>282.46999999999997</v>
      </c>
      <c r="T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U811" s="97">
        <f>VLOOKUP($A811+ROUND((COLUMN()-2)/24,5),АТС!$A$41:$F$736,5)+VLOOKUP($A811+ROUND((COLUMN()-2)/24,5),'Расчет сбытовых надбавок'!$B$2281:'Расчет сбытовых надбавок'!$G$3024,4)</f>
        <v>291.16000000000003</v>
      </c>
      <c r="V811" s="97">
        <f>VLOOKUP($A811+ROUND((COLUMN()-2)/24,5),АТС!$A$41:$F$736,5)+VLOOKUP($A811+ROUND((COLUMN()-2)/24,5),'Расчет сбытовых надбавок'!$B$2281:'Расчет сбытовых надбавок'!$G$3024,4)</f>
        <v>122.49</v>
      </c>
      <c r="W811" s="97">
        <f>VLOOKUP($A811+ROUND((COLUMN()-2)/24,5),АТС!$A$41:$F$736,5)+VLOOKUP($A811+ROUND((COLUMN()-2)/24,5),'Расчет сбытовых надбавок'!$B$2281:'Расчет сбытовых надбавок'!$G$3024,4)</f>
        <v>479.78999999999996</v>
      </c>
      <c r="X811" s="97">
        <f>VLOOKUP($A811+ROUND((COLUMN()-2)/24,5),АТС!$A$41:$F$736,5)+VLOOKUP($A811+ROUND((COLUMN()-2)/24,5),'Расчет сбытовых надбавок'!$B$2281:'Расчет сбытовых надбавок'!$G$3024,4)</f>
        <v>826.88</v>
      </c>
      <c r="Y811" s="97">
        <f>VLOOKUP($A811+ROUND((COLUMN()-2)/24,5),АТС!$A$41:$F$736,5)+VLOOKUP($A811+ROUND((COLUMN()-2)/24,5),'Расчет сбытовых надбавок'!$B$2281:'Расчет сбытовых надбавок'!$G$3024,4)</f>
        <v>814.6</v>
      </c>
    </row>
    <row r="812" spans="1:25" x14ac:dyDescent="0.2">
      <c r="A812" s="78">
        <f t="shared" si="24"/>
        <v>42812</v>
      </c>
      <c r="B812" s="97">
        <f>VLOOKUP($A812+ROUND((COLUMN()-2)/24,5),АТС!$A$41:$F$736,5)+VLOOKUP($A812+ROUND((COLUMN()-2)/24,5),'Расчет сбытовых надбавок'!$B$2281:'Расчет сбытовых надбавок'!$G$3024,4)</f>
        <v>319.73</v>
      </c>
      <c r="C812" s="97">
        <f>VLOOKUP($A812+ROUND((COLUMN()-2)/24,5),АТС!$A$41:$F$736,5)+VLOOKUP($A812+ROUND((COLUMN()-2)/24,5),'Расчет сбытовых надбавок'!$B$2281:'Расчет сбытовых надбавок'!$G$3024,4)</f>
        <v>9.77</v>
      </c>
      <c r="D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E812" s="97">
        <f>VLOOKUP($A812+ROUND((COLUMN()-2)/24,5),АТС!$A$41:$F$736,5)+VLOOKUP($A812+ROUND((COLUMN()-2)/24,5),'Расчет сбытовых надбавок'!$B$2281:'Расчет сбытовых надбавок'!$G$3024,4)</f>
        <v>90.54</v>
      </c>
      <c r="F812" s="97">
        <f>VLOOKUP($A812+ROUND((COLUMN()-2)/24,5),АТС!$A$41:$F$736,5)+VLOOKUP($A812+ROUND((COLUMN()-2)/24,5),'Расчет сбытовых надбавок'!$B$2281:'Расчет сбытовых надбавок'!$G$3024,4)</f>
        <v>9.26</v>
      </c>
      <c r="G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7">
        <f>VLOOKUP($A812+ROUND((COLUMN()-2)/24,5),АТС!$A$41:$F$736,5)+VLOOKUP($A812+ROUND((COLUMN()-2)/24,5),'Расчет сбытовых надбавок'!$B$2281:'Расчет сбытовых надбавок'!$G$3024,4)</f>
        <v>21.92</v>
      </c>
      <c r="J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K812" s="97">
        <f>VLOOKUP($A812+ROUND((COLUMN()-2)/24,5),АТС!$A$41:$F$736,5)+VLOOKUP($A812+ROUND((COLUMN()-2)/24,5),'Расчет сбытовых надбавок'!$B$2281:'Расчет сбытовых надбавок'!$G$3024,4)</f>
        <v>146.16</v>
      </c>
      <c r="L812" s="97">
        <f>VLOOKUP($A812+ROUND((COLUMN()-2)/24,5),АТС!$A$41:$F$736,5)+VLOOKUP($A812+ROUND((COLUMN()-2)/24,5),'Расчет сбытовых надбавок'!$B$2281:'Расчет сбытовых надбавок'!$G$3024,4)</f>
        <v>160.14999999999998</v>
      </c>
      <c r="M812" s="97">
        <f>VLOOKUP($A812+ROUND((COLUMN()-2)/24,5),АТС!$A$41:$F$736,5)+VLOOKUP($A812+ROUND((COLUMN()-2)/24,5),'Расчет сбытовых надбавок'!$B$2281:'Расчет сбытовых надбавок'!$G$3024,4)</f>
        <v>195.45999999999998</v>
      </c>
      <c r="N812" s="97">
        <f>VLOOKUP($A812+ROUND((COLUMN()-2)/24,5),АТС!$A$41:$F$736,5)+VLOOKUP($A812+ROUND((COLUMN()-2)/24,5),'Расчет сбытовых надбавок'!$B$2281:'Расчет сбытовых надбавок'!$G$3024,4)</f>
        <v>266</v>
      </c>
      <c r="O812" s="97">
        <f>VLOOKUP($A812+ROUND((COLUMN()-2)/24,5),АТС!$A$41:$F$736,5)+VLOOKUP($A812+ROUND((COLUMN()-2)/24,5),'Расчет сбытовых надбавок'!$B$2281:'Расчет сбытовых надбавок'!$G$3024,4)</f>
        <v>283.8</v>
      </c>
      <c r="P812" s="97">
        <f>VLOOKUP($A812+ROUND((COLUMN()-2)/24,5),АТС!$A$41:$F$736,5)+VLOOKUP($A812+ROUND((COLUMN()-2)/24,5),'Расчет сбытовых надбавок'!$B$2281:'Расчет сбытовых надбавок'!$G$3024,4)</f>
        <v>279.56</v>
      </c>
      <c r="Q812" s="97">
        <f>VLOOKUP($A812+ROUND((COLUMN()-2)/24,5),АТС!$A$41:$F$736,5)+VLOOKUP($A812+ROUND((COLUMN()-2)/24,5),'Расчет сбытовых надбавок'!$B$2281:'Расчет сбытовых надбавок'!$G$3024,4)</f>
        <v>252.19</v>
      </c>
      <c r="R812" s="97">
        <f>VLOOKUP($A812+ROUND((COLUMN()-2)/24,5),АТС!$A$41:$F$736,5)+VLOOKUP($A812+ROUND((COLUMN()-2)/24,5),'Расчет сбытовых надбавок'!$B$2281:'Расчет сбытовых надбавок'!$G$3024,4)</f>
        <v>222</v>
      </c>
      <c r="S812" s="97">
        <f>VLOOKUP($A812+ROUND((COLUMN()-2)/24,5),АТС!$A$41:$F$736,5)+VLOOKUP($A812+ROUND((COLUMN()-2)/24,5),'Расчет сбытовых надбавок'!$B$2281:'Расчет сбытовых надбавок'!$G$3024,4)</f>
        <v>258.45999999999998</v>
      </c>
      <c r="T812" s="97">
        <f>VLOOKUP($A812+ROUND((COLUMN()-2)/24,5),АТС!$A$41:$F$736,5)+VLOOKUP($A812+ROUND((COLUMN()-2)/24,5),'Расчет сбытовых надбавок'!$B$2281:'Расчет сбытовых надбавок'!$G$3024,4)</f>
        <v>29.58</v>
      </c>
      <c r="U812" s="97">
        <f>VLOOKUP($A812+ROUND((COLUMN()-2)/24,5),АТС!$A$41:$F$736,5)+VLOOKUP($A812+ROUND((COLUMN()-2)/24,5),'Расчет сбытовых надбавок'!$B$2281:'Расчет сбытовых надбавок'!$G$3024,4)</f>
        <v>150.26</v>
      </c>
      <c r="V812" s="97">
        <f>VLOOKUP($A812+ROUND((COLUMN()-2)/24,5),АТС!$A$41:$F$736,5)+VLOOKUP($A812+ROUND((COLUMN()-2)/24,5),'Расчет сбытовых надбавок'!$B$2281:'Расчет сбытовых надбавок'!$G$3024,4)</f>
        <v>439.99</v>
      </c>
      <c r="W812" s="97">
        <f>VLOOKUP($A812+ROUND((COLUMN()-2)/24,5),АТС!$A$41:$F$736,5)+VLOOKUP($A812+ROUND((COLUMN()-2)/24,5),'Расчет сбытовых надбавок'!$B$2281:'Расчет сбытовых надбавок'!$G$3024,4)</f>
        <v>465.6</v>
      </c>
      <c r="X812" s="97">
        <f>VLOOKUP($A812+ROUND((COLUMN()-2)/24,5),АТС!$A$41:$F$736,5)+VLOOKUP($A812+ROUND((COLUMN()-2)/24,5),'Расчет сбытовых надбавок'!$B$2281:'Расчет сбытовых надбавок'!$G$3024,4)</f>
        <v>573.07000000000005</v>
      </c>
      <c r="Y812" s="97">
        <f>VLOOKUP($A812+ROUND((COLUMN()-2)/24,5),АТС!$A$41:$F$736,5)+VLOOKUP($A812+ROUND((COLUMN()-2)/24,5),'Расчет сбытовых надбавок'!$B$2281:'Расчет сбытовых надбавок'!$G$3024,4)</f>
        <v>1361.3200000000002</v>
      </c>
    </row>
    <row r="813" spans="1:25" x14ac:dyDescent="0.2">
      <c r="A813" s="78">
        <f t="shared" si="24"/>
        <v>42813</v>
      </c>
      <c r="B813" s="97">
        <f>VLOOKUP($A813+ROUND((COLUMN()-2)/24,5),АТС!$A$41:$F$736,5)+VLOOKUP($A813+ROUND((COLUMN()-2)/24,5),'Расчет сбытовых надбавок'!$B$2281:'Расчет сбытовых надбавок'!$G$3024,4)</f>
        <v>216.19</v>
      </c>
      <c r="C813" s="97">
        <f>VLOOKUP($A813+ROUND((COLUMN()-2)/24,5),АТС!$A$41:$F$736,5)+VLOOKUP($A813+ROUND((COLUMN()-2)/24,5),'Расчет сбытовых надбавок'!$B$2281:'Расчет сбытовых надбавок'!$G$3024,4)</f>
        <v>217.41</v>
      </c>
      <c r="D813" s="97">
        <f>VLOOKUP($A813+ROUND((COLUMN()-2)/24,5),АТС!$A$41:$F$736,5)+VLOOKUP($A813+ROUND((COLUMN()-2)/24,5),'Расчет сбытовых надбавок'!$B$2281:'Расчет сбытовых надбавок'!$G$3024,4)</f>
        <v>246.57999999999998</v>
      </c>
      <c r="E813" s="97">
        <f>VLOOKUP($A813+ROUND((COLUMN()-2)/24,5),АТС!$A$41:$F$736,5)+VLOOKUP($A813+ROUND((COLUMN()-2)/24,5),'Расчет сбытовых надбавок'!$B$2281:'Расчет сбытовых надбавок'!$G$3024,4)</f>
        <v>139.11000000000001</v>
      </c>
      <c r="F813" s="97">
        <f>VLOOKUP($A813+ROUND((COLUMN()-2)/24,5),АТС!$A$41:$F$736,5)+VLOOKUP($A813+ROUND((COLUMN()-2)/24,5),'Расчет сбытовых надбавок'!$B$2281:'Расчет сбытовых надбавок'!$G$3024,4)</f>
        <v>56.53</v>
      </c>
      <c r="G813" s="97">
        <f>VLOOKUP($A813+ROUND((COLUMN()-2)/24,5),АТС!$A$41:$F$736,5)+VLOOKUP($A813+ROUND((COLUMN()-2)/24,5),'Расчет сбытовых надбавок'!$B$2281:'Расчет сбытовых надбавок'!$G$3024,4)</f>
        <v>0.05</v>
      </c>
      <c r="H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I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J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K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L813" s="97">
        <f>VLOOKUP($A813+ROUND((COLUMN()-2)/24,5),АТС!$A$41:$F$736,5)+VLOOKUP($A813+ROUND((COLUMN()-2)/24,5),'Расчет сбытовых надбавок'!$B$2281:'Расчет сбытовых надбавок'!$G$3024,4)</f>
        <v>383.1</v>
      </c>
      <c r="M813" s="97">
        <f>VLOOKUP($A813+ROUND((COLUMN()-2)/24,5),АТС!$A$41:$F$736,5)+VLOOKUP($A813+ROUND((COLUMN()-2)/24,5),'Расчет сбытовых надбавок'!$B$2281:'Расчет сбытовых надбавок'!$G$3024,4)</f>
        <v>490.78999999999996</v>
      </c>
      <c r="N813" s="97">
        <f>VLOOKUP($A813+ROUND((COLUMN()-2)/24,5),АТС!$A$41:$F$736,5)+VLOOKUP($A813+ROUND((COLUMN()-2)/24,5),'Расчет сбытовых надбавок'!$B$2281:'Расчет сбытовых надбавок'!$G$3024,4)</f>
        <v>361.27</v>
      </c>
      <c r="O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P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Q813" s="97">
        <f>VLOOKUP($A813+ROUND((COLUMN()-2)/24,5),АТС!$A$41:$F$736,5)+VLOOKUP($A813+ROUND((COLUMN()-2)/24,5),'Расчет сбытовых надбавок'!$B$2281:'Расчет сбытовых надбавок'!$G$3024,4)</f>
        <v>120.05</v>
      </c>
      <c r="R813" s="97">
        <f>VLOOKUP($A813+ROUND((COLUMN()-2)/24,5),АТС!$A$41:$F$736,5)+VLOOKUP($A813+ROUND((COLUMN()-2)/24,5),'Расчет сбытовых надбавок'!$B$2281:'Расчет сбытовых надбавок'!$G$3024,4)</f>
        <v>89.14</v>
      </c>
      <c r="S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T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U813" s="97">
        <f>VLOOKUP($A813+ROUND((COLUMN()-2)/24,5),АТС!$A$41:$F$736,5)+VLOOKUP($A813+ROUND((COLUMN()-2)/24,5),'Расчет сбытовых надбавок'!$B$2281:'Расчет сбытовых надбавок'!$G$3024,4)</f>
        <v>26.41</v>
      </c>
      <c r="V813" s="97">
        <f>VLOOKUP($A813+ROUND((COLUMN()-2)/24,5),АТС!$A$41:$F$736,5)+VLOOKUP($A813+ROUND((COLUMN()-2)/24,5),'Расчет сбытовых надбавок'!$B$2281:'Расчет сбытовых надбавок'!$G$3024,4)</f>
        <v>406.96000000000004</v>
      </c>
      <c r="W813" s="97">
        <f>VLOOKUP($A813+ROUND((COLUMN()-2)/24,5),АТС!$A$41:$F$736,5)+VLOOKUP($A813+ROUND((COLUMN()-2)/24,5),'Расчет сбытовых надбавок'!$B$2281:'Расчет сбытовых надбавок'!$G$3024,4)</f>
        <v>761.57999999999993</v>
      </c>
      <c r="X813" s="97">
        <f>VLOOKUP($A813+ROUND((COLUMN()-2)/24,5),АТС!$A$41:$F$736,5)+VLOOKUP($A813+ROUND((COLUMN()-2)/24,5),'Расчет сбытовых надбавок'!$B$2281:'Расчет сбытовых надбавок'!$G$3024,4)</f>
        <v>954.87</v>
      </c>
      <c r="Y813" s="97">
        <f>VLOOKUP($A813+ROUND((COLUMN()-2)/24,5),АТС!$A$41:$F$736,5)+VLOOKUP($A813+ROUND((COLUMN()-2)/24,5),'Расчет сбытовых надбавок'!$B$2281:'Расчет сбытовых надбавок'!$G$3024,4)</f>
        <v>1007.97</v>
      </c>
    </row>
    <row r="814" spans="1:25" x14ac:dyDescent="0.2">
      <c r="A814" s="78">
        <f t="shared" si="24"/>
        <v>42814</v>
      </c>
      <c r="B814" s="97">
        <f>VLOOKUP($A814+ROUND((COLUMN()-2)/24,5),АТС!$A$41:$F$736,5)+VLOOKUP($A814+ROUND((COLUMN()-2)/24,5),'Расчет сбытовых надбавок'!$B$2281:'Расчет сбытовых надбавок'!$G$3024,4)</f>
        <v>159.92000000000002</v>
      </c>
      <c r="C814" s="97">
        <f>VLOOKUP($A814+ROUND((COLUMN()-2)/24,5),АТС!$A$41:$F$736,5)+VLOOKUP($A814+ROUND((COLUMN()-2)/24,5),'Расчет сбытовых надбавок'!$B$2281:'Расчет сбытовых надбавок'!$G$3024,4)</f>
        <v>158.29000000000002</v>
      </c>
      <c r="D814" s="97">
        <f>VLOOKUP($A814+ROUND((COLUMN()-2)/24,5),АТС!$A$41:$F$736,5)+VLOOKUP($A814+ROUND((COLUMN()-2)/24,5),'Расчет сбытовых надбавок'!$B$2281:'Расчет сбытовых надбавок'!$G$3024,4)</f>
        <v>336.42</v>
      </c>
      <c r="E814" s="97">
        <f>VLOOKUP($A814+ROUND((COLUMN()-2)/24,5),АТС!$A$41:$F$736,5)+VLOOKUP($A814+ROUND((COLUMN()-2)/24,5),'Расчет сбытовых надбавок'!$B$2281:'Расчет сбытовых надбавок'!$G$3024,4)</f>
        <v>353.14</v>
      </c>
      <c r="F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G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H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I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J814" s="97">
        <f>VLOOKUP($A814+ROUND((COLUMN()-2)/24,5),АТС!$A$41:$F$736,5)+VLOOKUP($A814+ROUND((COLUMN()-2)/24,5),'Расчет сбытовых надбавок'!$B$2281:'Расчет сбытовых надбавок'!$G$3024,4)</f>
        <v>33.19</v>
      </c>
      <c r="K814" s="97">
        <f>VLOOKUP($A814+ROUND((COLUMN()-2)/24,5),АТС!$A$41:$F$736,5)+VLOOKUP($A814+ROUND((COLUMN()-2)/24,5),'Расчет сбытовых надбавок'!$B$2281:'Расчет сбытовых надбавок'!$G$3024,4)</f>
        <v>0.19</v>
      </c>
      <c r="L814" s="97">
        <f>VLOOKUP($A814+ROUND((COLUMN()-2)/24,5),АТС!$A$41:$F$736,5)+VLOOKUP($A814+ROUND((COLUMN()-2)/24,5),'Расчет сбытовых надбавок'!$B$2281:'Расчет сбытовых надбавок'!$G$3024,4)</f>
        <v>50.98</v>
      </c>
      <c r="M814" s="97">
        <f>VLOOKUP($A814+ROUND((COLUMN()-2)/24,5),АТС!$A$41:$F$736,5)+VLOOKUP($A814+ROUND((COLUMN()-2)/24,5),'Расчет сбытовых надбавок'!$B$2281:'Расчет сбытовых надбавок'!$G$3024,4)</f>
        <v>77.62</v>
      </c>
      <c r="N814" s="97">
        <f>VLOOKUP($A814+ROUND((COLUMN()-2)/24,5),АТС!$A$41:$F$736,5)+VLOOKUP($A814+ROUND((COLUMN()-2)/24,5),'Расчет сбытовых надбавок'!$B$2281:'Расчет сбытовых надбавок'!$G$3024,4)</f>
        <v>281.78000000000003</v>
      </c>
      <c r="O814" s="97">
        <f>VLOOKUP($A814+ROUND((COLUMN()-2)/24,5),АТС!$A$41:$F$736,5)+VLOOKUP($A814+ROUND((COLUMN()-2)/24,5),'Расчет сбытовых надбавок'!$B$2281:'Расчет сбытовых надбавок'!$G$3024,4)</f>
        <v>127.75</v>
      </c>
      <c r="P814" s="97">
        <f>VLOOKUP($A814+ROUND((COLUMN()-2)/24,5),АТС!$A$41:$F$736,5)+VLOOKUP($A814+ROUND((COLUMN()-2)/24,5),'Расчет сбытовых надбавок'!$B$2281:'Расчет сбытовых надбавок'!$G$3024,4)</f>
        <v>320.32</v>
      </c>
      <c r="Q814" s="97">
        <f>VLOOKUP($A814+ROUND((COLUMN()-2)/24,5),АТС!$A$41:$F$736,5)+VLOOKUP($A814+ROUND((COLUMN()-2)/24,5),'Расчет сбытовых надбавок'!$B$2281:'Расчет сбытовых надбавок'!$G$3024,4)</f>
        <v>455.77</v>
      </c>
      <c r="R814" s="97">
        <f>VLOOKUP($A814+ROUND((COLUMN()-2)/24,5),АТС!$A$41:$F$736,5)+VLOOKUP($A814+ROUND((COLUMN()-2)/24,5),'Расчет сбытовых надбавок'!$B$2281:'Расчет сбытовых надбавок'!$G$3024,4)</f>
        <v>64.92</v>
      </c>
      <c r="S814" s="97">
        <f>VLOOKUP($A814+ROUND((COLUMN()-2)/24,5),АТС!$A$41:$F$736,5)+VLOOKUP($A814+ROUND((COLUMN()-2)/24,5),'Расчет сбытовых надбавок'!$B$2281:'Расчет сбытовых надбавок'!$G$3024,4)</f>
        <v>155.5</v>
      </c>
      <c r="T814" s="97">
        <f>VLOOKUP($A814+ROUND((COLUMN()-2)/24,5),АТС!$A$41:$F$736,5)+VLOOKUP($A814+ROUND((COLUMN()-2)/24,5),'Расчет сбытовых надбавок'!$B$2281:'Расчет сбытовых надбавок'!$G$3024,4)</f>
        <v>26.779999999999998</v>
      </c>
      <c r="U814" s="97">
        <f>VLOOKUP($A814+ROUND((COLUMN()-2)/24,5),АТС!$A$41:$F$736,5)+VLOOKUP($A814+ROUND((COLUMN()-2)/24,5),'Расчет сбытовых надбавок'!$B$2281:'Расчет сбытовых надбавок'!$G$3024,4)</f>
        <v>54.849999999999994</v>
      </c>
      <c r="V814" s="97">
        <f>VLOOKUP($A814+ROUND((COLUMN()-2)/24,5),АТС!$A$41:$F$736,5)+VLOOKUP($A814+ROUND((COLUMN()-2)/24,5),'Расчет сбытовых надбавок'!$B$2281:'Расчет сбытовых надбавок'!$G$3024,4)</f>
        <v>578.33000000000004</v>
      </c>
      <c r="W814" s="97">
        <f>VLOOKUP($A814+ROUND((COLUMN()-2)/24,5),АТС!$A$41:$F$736,5)+VLOOKUP($A814+ROUND((COLUMN()-2)/24,5),'Расчет сбытовых надбавок'!$B$2281:'Расчет сбытовых надбавок'!$G$3024,4)</f>
        <v>519.79</v>
      </c>
      <c r="X814" s="97">
        <f>VLOOKUP($A814+ROUND((COLUMN()-2)/24,5),АТС!$A$41:$F$736,5)+VLOOKUP($A814+ROUND((COLUMN()-2)/24,5),'Расчет сбытовых надбавок'!$B$2281:'Расчет сбытовых надбавок'!$G$3024,4)</f>
        <v>1187.27</v>
      </c>
      <c r="Y814" s="97">
        <f>VLOOKUP($A814+ROUND((COLUMN()-2)/24,5),АТС!$A$41:$F$736,5)+VLOOKUP($A814+ROUND((COLUMN()-2)/24,5),'Расчет сбытовых надбавок'!$B$2281:'Расчет сбытовых надбавок'!$G$3024,4)</f>
        <v>1100.8</v>
      </c>
    </row>
    <row r="815" spans="1:25" x14ac:dyDescent="0.2">
      <c r="A815" s="78">
        <f t="shared" si="24"/>
        <v>42815</v>
      </c>
      <c r="B815" s="97">
        <f>VLOOKUP($A815+ROUND((COLUMN()-2)/24,5),АТС!$A$41:$F$736,5)+VLOOKUP($A815+ROUND((COLUMN()-2)/24,5),'Расчет сбытовых надбавок'!$B$2281:'Расчет сбытовых надбавок'!$G$3024,4)</f>
        <v>808.41000000000008</v>
      </c>
      <c r="C815" s="97">
        <f>VLOOKUP($A815+ROUND((COLUMN()-2)/24,5),АТС!$A$41:$F$736,5)+VLOOKUP($A815+ROUND((COLUMN()-2)/24,5),'Расчет сбытовых надбавок'!$B$2281:'Расчет сбытовых надбавок'!$G$3024,4)</f>
        <v>693.38000000000011</v>
      </c>
      <c r="D815" s="97">
        <f>VLOOKUP($A815+ROUND((COLUMN()-2)/24,5),АТС!$A$41:$F$736,5)+VLOOKUP($A815+ROUND((COLUMN()-2)/24,5),'Расчет сбытовых надбавок'!$B$2281:'Расчет сбытовых надбавок'!$G$3024,4)</f>
        <v>292.99</v>
      </c>
      <c r="E815" s="97">
        <f>VLOOKUP($A815+ROUND((COLUMN()-2)/24,5),АТС!$A$41:$F$736,5)+VLOOKUP($A815+ROUND((COLUMN()-2)/24,5),'Расчет сбытовых надбавок'!$B$2281:'Расчет сбытовых надбавок'!$G$3024,4)</f>
        <v>173.32</v>
      </c>
      <c r="F815" s="97">
        <f>VLOOKUP($A815+ROUND((COLUMN()-2)/24,5),АТС!$A$41:$F$736,5)+VLOOKUP($A815+ROUND((COLUMN()-2)/24,5),'Расчет сбытовых надбавок'!$B$2281:'Расчет сбытовых надбавок'!$G$3024,4)</f>
        <v>173.15</v>
      </c>
      <c r="G815" s="97">
        <f>VLOOKUP($A815+ROUND((COLUMN()-2)/24,5),АТС!$A$41:$F$736,5)+VLOOKUP($A815+ROUND((COLUMN()-2)/24,5),'Расчет сбытовых надбавок'!$B$2281:'Расчет сбытовых надбавок'!$G$3024,4)</f>
        <v>268.03999999999996</v>
      </c>
      <c r="H815" s="97">
        <f>VLOOKUP($A815+ROUND((COLUMN()-2)/24,5),АТС!$A$41:$F$736,5)+VLOOKUP($A815+ROUND((COLUMN()-2)/24,5),'Расчет сбытовых надбавок'!$B$2281:'Расчет сбытовых надбавок'!$G$3024,4)</f>
        <v>246.72</v>
      </c>
      <c r="I815" s="97">
        <f>VLOOKUP($A815+ROUND((COLUMN()-2)/24,5),АТС!$A$41:$F$736,5)+VLOOKUP($A815+ROUND((COLUMN()-2)/24,5),'Расчет сбытовых надбавок'!$B$2281:'Расчет сбытовых надбавок'!$G$3024,4)</f>
        <v>52.59</v>
      </c>
      <c r="J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K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L815" s="97">
        <f>VLOOKUP($A815+ROUND((COLUMN()-2)/24,5),АТС!$A$41:$F$736,5)+VLOOKUP($A815+ROUND((COLUMN()-2)/24,5),'Расчет сбытовых надбавок'!$B$2281:'Расчет сбытовых надбавок'!$G$3024,4)</f>
        <v>40.520000000000003</v>
      </c>
      <c r="M815" s="97">
        <f>VLOOKUP($A815+ROUND((COLUMN()-2)/24,5),АТС!$A$41:$F$736,5)+VLOOKUP($A815+ROUND((COLUMN()-2)/24,5),'Расчет сбытовых надбавок'!$B$2281:'Расчет сбытовых надбавок'!$G$3024,4)</f>
        <v>90.899999999999991</v>
      </c>
      <c r="N815" s="97">
        <f>VLOOKUP($A815+ROUND((COLUMN()-2)/24,5),АТС!$A$41:$F$736,5)+VLOOKUP($A815+ROUND((COLUMN()-2)/24,5),'Расчет сбытовых надбавок'!$B$2281:'Расчет сбытовых надбавок'!$G$3024,4)</f>
        <v>42.28</v>
      </c>
      <c r="O815" s="97">
        <f>VLOOKUP($A815+ROUND((COLUMN()-2)/24,5),АТС!$A$41:$F$736,5)+VLOOKUP($A815+ROUND((COLUMN()-2)/24,5),'Расчет сбытовых надбавок'!$B$2281:'Расчет сбытовых надбавок'!$G$3024,4)</f>
        <v>41.29</v>
      </c>
      <c r="P815" s="97">
        <f>VLOOKUP($A815+ROUND((COLUMN()-2)/24,5),АТС!$A$41:$F$736,5)+VLOOKUP($A815+ROUND((COLUMN()-2)/24,5),'Расчет сбытовых надбавок'!$B$2281:'Расчет сбытовых надбавок'!$G$3024,4)</f>
        <v>89.09</v>
      </c>
      <c r="Q815" s="97">
        <f>VLOOKUP($A815+ROUND((COLUMN()-2)/24,5),АТС!$A$41:$F$736,5)+VLOOKUP($A815+ROUND((COLUMN()-2)/24,5),'Расчет сбытовых надбавок'!$B$2281:'Расчет сбытовых надбавок'!$G$3024,4)</f>
        <v>79.849999999999994</v>
      </c>
      <c r="R815" s="97">
        <f>VLOOKUP($A815+ROUND((COLUMN()-2)/24,5),АТС!$A$41:$F$736,5)+VLOOKUP($A815+ROUND((COLUMN()-2)/24,5),'Расчет сбытовых надбавок'!$B$2281:'Расчет сбытовых надбавок'!$G$3024,4)</f>
        <v>211.82</v>
      </c>
      <c r="S815" s="97">
        <f>VLOOKUP($A815+ROUND((COLUMN()-2)/24,5),АТС!$A$41:$F$736,5)+VLOOKUP($A815+ROUND((COLUMN()-2)/24,5),'Расчет сбытовых надбавок'!$B$2281:'Расчет сбытовых надбавок'!$G$3024,4)</f>
        <v>115.87</v>
      </c>
      <c r="T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U815" s="97">
        <f>VLOOKUP($A815+ROUND((COLUMN()-2)/24,5),АТС!$A$41:$F$736,5)+VLOOKUP($A815+ROUND((COLUMN()-2)/24,5),'Расчет сбытовых надбавок'!$B$2281:'Расчет сбытовых надбавок'!$G$3024,4)</f>
        <v>59.430000000000007</v>
      </c>
      <c r="V815" s="97">
        <f>VLOOKUP($A815+ROUND((COLUMN()-2)/24,5),АТС!$A$41:$F$736,5)+VLOOKUP($A815+ROUND((COLUMN()-2)/24,5),'Расчет сбытовых надбавок'!$B$2281:'Расчет сбытовых надбавок'!$G$3024,4)</f>
        <v>230.64</v>
      </c>
      <c r="W815" s="97">
        <f>VLOOKUP($A815+ROUND((COLUMN()-2)/24,5),АТС!$A$41:$F$736,5)+VLOOKUP($A815+ROUND((COLUMN()-2)/24,5),'Расчет сбытовых надбавок'!$B$2281:'Расчет сбытовых надбавок'!$G$3024,4)</f>
        <v>621.55999999999995</v>
      </c>
      <c r="X815" s="97">
        <f>VLOOKUP($A815+ROUND((COLUMN()-2)/24,5),АТС!$A$41:$F$736,5)+VLOOKUP($A815+ROUND((COLUMN()-2)/24,5),'Расчет сбытовых надбавок'!$B$2281:'Расчет сбытовых надбавок'!$G$3024,4)</f>
        <v>191.6</v>
      </c>
      <c r="Y815" s="97">
        <f>VLOOKUP($A815+ROUND((COLUMN()-2)/24,5),АТС!$A$41:$F$736,5)+VLOOKUP($A815+ROUND((COLUMN()-2)/24,5),'Расчет сбытовых надбавок'!$B$2281:'Расчет сбытовых надбавок'!$G$3024,4)</f>
        <v>314.12</v>
      </c>
    </row>
    <row r="816" spans="1:25" x14ac:dyDescent="0.2">
      <c r="A816" s="78">
        <f t="shared" si="24"/>
        <v>42816</v>
      </c>
      <c r="B816" s="97">
        <f>VLOOKUP($A816+ROUND((COLUMN()-2)/24,5),АТС!$A$41:$F$736,5)+VLOOKUP($A816+ROUND((COLUMN()-2)/24,5),'Расчет сбытовых надбавок'!$B$2281:'Расчет сбытовых надбавок'!$G$3024,4)</f>
        <v>410.07</v>
      </c>
      <c r="C816" s="97">
        <f>VLOOKUP($A816+ROUND((COLUMN()-2)/24,5),АТС!$A$41:$F$736,5)+VLOOKUP($A816+ROUND((COLUMN()-2)/24,5),'Расчет сбытовых надбавок'!$B$2281:'Расчет сбытовых надбавок'!$G$3024,4)</f>
        <v>43.72</v>
      </c>
      <c r="D816" s="97">
        <f>VLOOKUP($A816+ROUND((COLUMN()-2)/24,5),АТС!$A$41:$F$736,5)+VLOOKUP($A816+ROUND((COLUMN()-2)/24,5),'Расчет сбытовых надбавок'!$B$2281:'Расчет сбытовых надбавок'!$G$3024,4)</f>
        <v>25.2</v>
      </c>
      <c r="E816" s="97">
        <f>VLOOKUP($A816+ROUND((COLUMN()-2)/24,5),АТС!$A$41:$F$736,5)+VLOOKUP($A816+ROUND((COLUMN()-2)/24,5),'Расчет сбытовых надбавок'!$B$2281:'Расчет сбытовых надбавок'!$G$3024,4)</f>
        <v>174.12</v>
      </c>
      <c r="F816" s="97">
        <f>VLOOKUP($A816+ROUND((COLUMN()-2)/24,5),АТС!$A$41:$F$736,5)+VLOOKUP($A816+ROUND((COLUMN()-2)/24,5),'Расчет сбытовых надбавок'!$B$2281:'Расчет сбытовых надбавок'!$G$3024,4)</f>
        <v>26.979999999999997</v>
      </c>
      <c r="G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H816" s="97">
        <f>VLOOKUP($A816+ROUND((COLUMN()-2)/24,5),АТС!$A$41:$F$736,5)+VLOOKUP($A816+ROUND((COLUMN()-2)/24,5),'Расчет сбытовых надбавок'!$B$2281:'Расчет сбытовых надбавок'!$G$3024,4)</f>
        <v>43.25</v>
      </c>
      <c r="I816" s="97">
        <f>VLOOKUP($A816+ROUND((COLUMN()-2)/24,5),АТС!$A$41:$F$736,5)+VLOOKUP($A816+ROUND((COLUMN()-2)/24,5),'Расчет сбытовых надбавок'!$B$2281:'Расчет сбытовых надбавок'!$G$3024,4)</f>
        <v>21.13</v>
      </c>
      <c r="J816" s="97">
        <f>VLOOKUP($A816+ROUND((COLUMN()-2)/24,5),АТС!$A$41:$F$736,5)+VLOOKUP($A816+ROUND((COLUMN()-2)/24,5),'Расчет сбытовых надбавок'!$B$2281:'Расчет сбытовых надбавок'!$G$3024,4)</f>
        <v>9.0400000000000009</v>
      </c>
      <c r="K816" s="97">
        <f>VLOOKUP($A816+ROUND((COLUMN()-2)/24,5),АТС!$A$41:$F$736,5)+VLOOKUP($A816+ROUND((COLUMN()-2)/24,5),'Расчет сбытовых надбавок'!$B$2281:'Расчет сбытовых надбавок'!$G$3024,4)</f>
        <v>77.899999999999991</v>
      </c>
      <c r="L816" s="97">
        <f>VLOOKUP($A816+ROUND((COLUMN()-2)/24,5),АТС!$A$41:$F$736,5)+VLOOKUP($A816+ROUND((COLUMN()-2)/24,5),'Расчет сбытовых надбавок'!$B$2281:'Расчет сбытовых надбавок'!$G$3024,4)</f>
        <v>194.48</v>
      </c>
      <c r="M816" s="97">
        <f>VLOOKUP($A816+ROUND((COLUMN()-2)/24,5),АТС!$A$41:$F$736,5)+VLOOKUP($A816+ROUND((COLUMN()-2)/24,5),'Расчет сбытовых надбавок'!$B$2281:'Расчет сбытовых надбавок'!$G$3024,4)</f>
        <v>376.02</v>
      </c>
      <c r="N816" s="97">
        <f>VLOOKUP($A816+ROUND((COLUMN()-2)/24,5),АТС!$A$41:$F$736,5)+VLOOKUP($A816+ROUND((COLUMN()-2)/24,5),'Расчет сбытовых надбавок'!$B$2281:'Расчет сбытовых надбавок'!$G$3024,4)</f>
        <v>472.78000000000003</v>
      </c>
      <c r="O816" s="97">
        <f>VLOOKUP($A816+ROUND((COLUMN()-2)/24,5),АТС!$A$41:$F$736,5)+VLOOKUP($A816+ROUND((COLUMN()-2)/24,5),'Расчет сбытовых надбавок'!$B$2281:'Расчет сбытовых надбавок'!$G$3024,4)</f>
        <v>445.27</v>
      </c>
      <c r="P816" s="97">
        <f>VLOOKUP($A816+ROUND((COLUMN()-2)/24,5),АТС!$A$41:$F$736,5)+VLOOKUP($A816+ROUND((COLUMN()-2)/24,5),'Расчет сбытовых надбавок'!$B$2281:'Расчет сбытовых надбавок'!$G$3024,4)</f>
        <v>506.85</v>
      </c>
      <c r="Q816" s="97">
        <f>VLOOKUP($A816+ROUND((COLUMN()-2)/24,5),АТС!$A$41:$F$736,5)+VLOOKUP($A816+ROUND((COLUMN()-2)/24,5),'Расчет сбытовых надбавок'!$B$2281:'Расчет сбытовых надбавок'!$G$3024,4)</f>
        <v>495.07</v>
      </c>
      <c r="R816" s="97">
        <f>VLOOKUP($A816+ROUND((COLUMN()-2)/24,5),АТС!$A$41:$F$736,5)+VLOOKUP($A816+ROUND((COLUMN()-2)/24,5),'Расчет сбытовых надбавок'!$B$2281:'Расчет сбытовых надбавок'!$G$3024,4)</f>
        <v>494.22</v>
      </c>
      <c r="S816" s="97">
        <f>VLOOKUP($A816+ROUND((COLUMN()-2)/24,5),АТС!$A$41:$F$736,5)+VLOOKUP($A816+ROUND((COLUMN()-2)/24,5),'Расчет сбытовых надбавок'!$B$2281:'Расчет сбытовых надбавок'!$G$3024,4)</f>
        <v>152.06</v>
      </c>
      <c r="T816" s="97">
        <f>VLOOKUP($A816+ROUND((COLUMN()-2)/24,5),АТС!$A$41:$F$736,5)+VLOOKUP($A816+ROUND((COLUMN()-2)/24,5),'Расчет сбытовых надбавок'!$B$2281:'Расчет сбытовых надбавок'!$G$3024,4)</f>
        <v>135.81</v>
      </c>
      <c r="U816" s="97">
        <f>VLOOKUP($A816+ROUND((COLUMN()-2)/24,5),АТС!$A$41:$F$736,5)+VLOOKUP($A816+ROUND((COLUMN()-2)/24,5),'Расчет сбытовых надбавок'!$B$2281:'Расчет сбытовых надбавок'!$G$3024,4)</f>
        <v>161.91999999999999</v>
      </c>
      <c r="V816" s="97">
        <f>VLOOKUP($A816+ROUND((COLUMN()-2)/24,5),АТС!$A$41:$F$736,5)+VLOOKUP($A816+ROUND((COLUMN()-2)/24,5),'Расчет сбытовых надбавок'!$B$2281:'Расчет сбытовых надбавок'!$G$3024,4)</f>
        <v>1.24</v>
      </c>
      <c r="W816" s="97">
        <f>VLOOKUP($A816+ROUND((COLUMN()-2)/24,5),АТС!$A$41:$F$736,5)+VLOOKUP($A816+ROUND((COLUMN()-2)/24,5),'Расчет сбытовых надбавок'!$B$2281:'Расчет сбытовых надбавок'!$G$3024,4)</f>
        <v>576.65</v>
      </c>
      <c r="X816" s="97">
        <f>VLOOKUP($A816+ROUND((COLUMN()-2)/24,5),АТС!$A$41:$F$736,5)+VLOOKUP($A816+ROUND((COLUMN()-2)/24,5),'Расчет сбытовых надбавок'!$B$2281:'Расчет сбытовых надбавок'!$G$3024,4)</f>
        <v>344.97</v>
      </c>
      <c r="Y816" s="97">
        <f>VLOOKUP($A816+ROUND((COLUMN()-2)/24,5),АТС!$A$41:$F$736,5)+VLOOKUP($A816+ROUND((COLUMN()-2)/24,5),'Расчет сбытовых надбавок'!$B$2281:'Расчет сбытовых надбавок'!$G$3024,4)</f>
        <v>300.93</v>
      </c>
    </row>
    <row r="817" spans="1:27" x14ac:dyDescent="0.2">
      <c r="A817" s="78">
        <f t="shared" si="24"/>
        <v>42817</v>
      </c>
      <c r="B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C817" s="97">
        <f>VLOOKUP($A817+ROUND((COLUMN()-2)/24,5),АТС!$A$41:$F$736,5)+VLOOKUP($A817+ROUND((COLUMN()-2)/24,5),'Расчет сбытовых надбавок'!$B$2281:'Расчет сбытовых надбавок'!$G$3024,4)</f>
        <v>316.21999999999997</v>
      </c>
      <c r="D817" s="97">
        <f>VLOOKUP($A817+ROUND((COLUMN()-2)/24,5),АТС!$A$41:$F$736,5)+VLOOKUP($A817+ROUND((COLUMN()-2)/24,5),'Расчет сбытовых надбавок'!$B$2281:'Расчет сбытовых надбавок'!$G$3024,4)</f>
        <v>0.59</v>
      </c>
      <c r="E817" s="97">
        <f>VLOOKUP($A817+ROUND((COLUMN()-2)/24,5),АТС!$A$41:$F$736,5)+VLOOKUP($A817+ROUND((COLUMN()-2)/24,5),'Расчет сбытовых надбавок'!$B$2281:'Расчет сбытовых надбавок'!$G$3024,4)</f>
        <v>276.27</v>
      </c>
      <c r="F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G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H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I817" s="97">
        <f>VLOOKUP($A817+ROUND((COLUMN()-2)/24,5),АТС!$A$41:$F$736,5)+VLOOKUP($A817+ROUND((COLUMN()-2)/24,5),'Расчет сбытовых надбавок'!$B$2281:'Расчет сбытовых надбавок'!$G$3024,4)</f>
        <v>1.81</v>
      </c>
      <c r="J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K817" s="97">
        <f>VLOOKUP($A817+ROUND((COLUMN()-2)/24,5),АТС!$A$41:$F$736,5)+VLOOKUP($A817+ROUND((COLUMN()-2)/24,5),'Расчет сбытовых надбавок'!$B$2281:'Расчет сбытовых надбавок'!$G$3024,4)</f>
        <v>66.56</v>
      </c>
      <c r="L817" s="97">
        <f>VLOOKUP($A817+ROUND((COLUMN()-2)/24,5),АТС!$A$41:$F$736,5)+VLOOKUP($A817+ROUND((COLUMN()-2)/24,5),'Расчет сбытовых надбавок'!$B$2281:'Расчет сбытовых надбавок'!$G$3024,4)</f>
        <v>275.62</v>
      </c>
      <c r="M817" s="97">
        <f>VLOOKUP($A817+ROUND((COLUMN()-2)/24,5),АТС!$A$41:$F$736,5)+VLOOKUP($A817+ROUND((COLUMN()-2)/24,5),'Расчет сбытовых надбавок'!$B$2281:'Расчет сбытовых надбавок'!$G$3024,4)</f>
        <v>480.59999999999997</v>
      </c>
      <c r="N817" s="97">
        <f>VLOOKUP($A817+ROUND((COLUMN()-2)/24,5),АТС!$A$41:$F$736,5)+VLOOKUP($A817+ROUND((COLUMN()-2)/24,5),'Расчет сбытовых надбавок'!$B$2281:'Расчет сбытовых надбавок'!$G$3024,4)</f>
        <v>442.9</v>
      </c>
      <c r="O817" s="97">
        <f>VLOOKUP($A817+ROUND((COLUMN()-2)/24,5),АТС!$A$41:$F$736,5)+VLOOKUP($A817+ROUND((COLUMN()-2)/24,5),'Расчет сбытовых надбавок'!$B$2281:'Расчет сбытовых надбавок'!$G$3024,4)</f>
        <v>369.5</v>
      </c>
      <c r="P817" s="97">
        <f>VLOOKUP($A817+ROUND((COLUMN()-2)/24,5),АТС!$A$41:$F$736,5)+VLOOKUP($A817+ROUND((COLUMN()-2)/24,5),'Расчет сбытовых надбавок'!$B$2281:'Расчет сбытовых надбавок'!$G$3024,4)</f>
        <v>412.76</v>
      </c>
      <c r="Q817" s="97">
        <f>VLOOKUP($A817+ROUND((COLUMN()-2)/24,5),АТС!$A$41:$F$736,5)+VLOOKUP($A817+ROUND((COLUMN()-2)/24,5),'Расчет сбытовых надбавок'!$B$2281:'Расчет сбытовых надбавок'!$G$3024,4)</f>
        <v>479.78999999999996</v>
      </c>
      <c r="R817" s="97">
        <f>VLOOKUP($A817+ROUND((COLUMN()-2)/24,5),АТС!$A$41:$F$736,5)+VLOOKUP($A817+ROUND((COLUMN()-2)/24,5),'Расчет сбытовых надбавок'!$B$2281:'Расчет сбытовых надбавок'!$G$3024,4)</f>
        <v>419.7</v>
      </c>
      <c r="S817" s="97">
        <f>VLOOKUP($A817+ROUND((COLUMN()-2)/24,5),АТС!$A$41:$F$736,5)+VLOOKUP($A817+ROUND((COLUMN()-2)/24,5),'Расчет сбытовых надбавок'!$B$2281:'Расчет сбытовых надбавок'!$G$3024,4)</f>
        <v>279.25</v>
      </c>
      <c r="T817" s="97">
        <f>VLOOKUP($A817+ROUND((COLUMN()-2)/24,5),АТС!$A$41:$F$736,5)+VLOOKUP($A817+ROUND((COLUMN()-2)/24,5),'Расчет сбытовых надбавок'!$B$2281:'Расчет сбытовых надбавок'!$G$3024,4)</f>
        <v>100.61</v>
      </c>
      <c r="U817" s="97">
        <f>VLOOKUP($A817+ROUND((COLUMN()-2)/24,5),АТС!$A$41:$F$736,5)+VLOOKUP($A817+ROUND((COLUMN()-2)/24,5),'Расчет сбытовых надбавок'!$B$2281:'Расчет сбытовых надбавок'!$G$3024,4)</f>
        <v>306.66000000000003</v>
      </c>
      <c r="V817" s="97">
        <f>VLOOKUP($A817+ROUND((COLUMN()-2)/24,5),АТС!$A$41:$F$736,5)+VLOOKUP($A817+ROUND((COLUMN()-2)/24,5),'Расчет сбытовых надбавок'!$B$2281:'Расчет сбытовых надбавок'!$G$3024,4)</f>
        <v>18.89</v>
      </c>
      <c r="W817" s="97">
        <f>VLOOKUP($A817+ROUND((COLUMN()-2)/24,5),АТС!$A$41:$F$736,5)+VLOOKUP($A817+ROUND((COLUMN()-2)/24,5),'Расчет сбытовых надбавок'!$B$2281:'Расчет сбытовых надбавок'!$G$3024,4)</f>
        <v>691.91</v>
      </c>
      <c r="X817" s="97">
        <f>VLOOKUP($A817+ROUND((COLUMN()-2)/24,5),АТС!$A$41:$F$736,5)+VLOOKUP($A817+ROUND((COLUMN()-2)/24,5),'Расчет сбытовых надбавок'!$B$2281:'Расчет сбытовых надбавок'!$G$3024,4)</f>
        <v>673.85</v>
      </c>
      <c r="Y817" s="97">
        <f>VLOOKUP($A817+ROUND((COLUMN()-2)/24,5),АТС!$A$41:$F$736,5)+VLOOKUP($A817+ROUND((COLUMN()-2)/24,5),'Расчет сбытовых надбавок'!$B$2281:'Расчет сбытовых надбавок'!$G$3024,4)</f>
        <v>561.09</v>
      </c>
    </row>
    <row r="818" spans="1:27" x14ac:dyDescent="0.2">
      <c r="A818" s="78">
        <f t="shared" si="24"/>
        <v>42818</v>
      </c>
      <c r="B818" s="97">
        <f>VLOOKUP($A818+ROUND((COLUMN()-2)/24,5),АТС!$A$41:$F$736,5)+VLOOKUP($A818+ROUND((COLUMN()-2)/24,5),'Расчет сбытовых надбавок'!$B$2281:'Расчет сбытовых надбавок'!$G$3024,4)</f>
        <v>1579.69</v>
      </c>
      <c r="C818" s="97">
        <f>VLOOKUP($A818+ROUND((COLUMN()-2)/24,5),АТС!$A$41:$F$736,5)+VLOOKUP($A818+ROUND((COLUMN()-2)/24,5),'Расчет сбытовых надбавок'!$B$2281:'Расчет сбытовых надбавок'!$G$3024,4)</f>
        <v>437.31</v>
      </c>
      <c r="D818" s="97">
        <f>VLOOKUP($A818+ROUND((COLUMN()-2)/24,5),АТС!$A$41:$F$736,5)+VLOOKUP($A818+ROUND((COLUMN()-2)/24,5),'Расчет сбытовых надбавок'!$B$2281:'Расчет сбытовых надбавок'!$G$3024,4)</f>
        <v>316.82</v>
      </c>
      <c r="E818" s="97">
        <f>VLOOKUP($A818+ROUND((COLUMN()-2)/24,5),АТС!$A$41:$F$736,5)+VLOOKUP($A818+ROUND((COLUMN()-2)/24,5),'Расчет сбытовых надбавок'!$B$2281:'Расчет сбытовых надбавок'!$G$3024,4)</f>
        <v>214.19</v>
      </c>
      <c r="F818" s="97">
        <f>VLOOKUP($A818+ROUND((COLUMN()-2)/24,5),АТС!$A$41:$F$736,5)+VLOOKUP($A818+ROUND((COLUMN()-2)/24,5),'Расчет сбытовых надбавок'!$B$2281:'Расчет сбытовых надбавок'!$G$3024,4)</f>
        <v>297.35000000000002</v>
      </c>
      <c r="G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H818" s="97">
        <f>VLOOKUP($A818+ROUND((COLUMN()-2)/24,5),АТС!$A$41:$F$736,5)+VLOOKUP($A818+ROUND((COLUMN()-2)/24,5),'Расчет сбытовых надбавок'!$B$2281:'Расчет сбытовых надбавок'!$G$3024,4)</f>
        <v>81.059999999999988</v>
      </c>
      <c r="I818" s="97">
        <f>VLOOKUP($A818+ROUND((COLUMN()-2)/24,5),АТС!$A$41:$F$736,5)+VLOOKUP($A818+ROUND((COLUMN()-2)/24,5),'Расчет сбытовых надбавок'!$B$2281:'Расчет сбытовых надбавок'!$G$3024,4)</f>
        <v>30.68</v>
      </c>
      <c r="J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K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L818" s="97">
        <f>VLOOKUP($A818+ROUND((COLUMN()-2)/24,5),АТС!$A$41:$F$736,5)+VLOOKUP($A818+ROUND((COLUMN()-2)/24,5),'Расчет сбытовых надбавок'!$B$2281:'Расчет сбытовых надбавок'!$G$3024,4)</f>
        <v>293.78000000000003</v>
      </c>
      <c r="M818" s="97">
        <f>VLOOKUP($A818+ROUND((COLUMN()-2)/24,5),АТС!$A$41:$F$736,5)+VLOOKUP($A818+ROUND((COLUMN()-2)/24,5),'Расчет сбытовых надбавок'!$B$2281:'Расчет сбытовых надбавок'!$G$3024,4)</f>
        <v>417.35</v>
      </c>
      <c r="N818" s="97">
        <f>VLOOKUP($A818+ROUND((COLUMN()-2)/24,5),АТС!$A$41:$F$736,5)+VLOOKUP($A818+ROUND((COLUMN()-2)/24,5),'Расчет сбытовых надбавок'!$B$2281:'Расчет сбытовых надбавок'!$G$3024,4)</f>
        <v>518.76</v>
      </c>
      <c r="O818" s="97">
        <f>VLOOKUP($A818+ROUND((COLUMN()-2)/24,5),АТС!$A$41:$F$736,5)+VLOOKUP($A818+ROUND((COLUMN()-2)/24,5),'Расчет сбытовых надбавок'!$B$2281:'Расчет сбытовых надбавок'!$G$3024,4)</f>
        <v>439.08</v>
      </c>
      <c r="P818" s="97">
        <f>VLOOKUP($A818+ROUND((COLUMN()-2)/24,5),АТС!$A$41:$F$736,5)+VLOOKUP($A818+ROUND((COLUMN()-2)/24,5),'Расчет сбытовых надбавок'!$B$2281:'Расчет сбытовых надбавок'!$G$3024,4)</f>
        <v>439.37</v>
      </c>
      <c r="Q818" s="97">
        <f>VLOOKUP($A818+ROUND((COLUMN()-2)/24,5),АТС!$A$41:$F$736,5)+VLOOKUP($A818+ROUND((COLUMN()-2)/24,5),'Расчет сбытовых надбавок'!$B$2281:'Расчет сбытовых надбавок'!$G$3024,4)</f>
        <v>394.62</v>
      </c>
      <c r="R818" s="97">
        <f>VLOOKUP($A818+ROUND((COLUMN()-2)/24,5),АТС!$A$41:$F$736,5)+VLOOKUP($A818+ROUND((COLUMN()-2)/24,5),'Расчет сбытовых надбавок'!$B$2281:'Расчет сбытовых надбавок'!$G$3024,4)</f>
        <v>395.73</v>
      </c>
      <c r="S818" s="97">
        <f>VLOOKUP($A818+ROUND((COLUMN()-2)/24,5),АТС!$A$41:$F$736,5)+VLOOKUP($A818+ROUND((COLUMN()-2)/24,5),'Расчет сбытовых надбавок'!$B$2281:'Расчет сбытовых надбавок'!$G$3024,4)</f>
        <v>322.83000000000004</v>
      </c>
      <c r="T818" s="97">
        <f>VLOOKUP($A818+ROUND((COLUMN()-2)/24,5),АТС!$A$41:$F$736,5)+VLOOKUP($A818+ROUND((COLUMN()-2)/24,5),'Расчет сбытовых надбавок'!$B$2281:'Расчет сбытовых надбавок'!$G$3024,4)</f>
        <v>223.93</v>
      </c>
      <c r="U818" s="97">
        <f>VLOOKUP($A818+ROUND((COLUMN()-2)/24,5),АТС!$A$41:$F$736,5)+VLOOKUP($A818+ROUND((COLUMN()-2)/24,5),'Расчет сбытовых надбавок'!$B$2281:'Расчет сбытовых надбавок'!$G$3024,4)</f>
        <v>208.36</v>
      </c>
      <c r="V818" s="97">
        <f>VLOOKUP($A818+ROUND((COLUMN()-2)/24,5),АТС!$A$41:$F$736,5)+VLOOKUP($A818+ROUND((COLUMN()-2)/24,5),'Расчет сбытовых надбавок'!$B$2281:'Расчет сбытовых надбавок'!$G$3024,4)</f>
        <v>550.6</v>
      </c>
      <c r="W818" s="97">
        <f>VLOOKUP($A818+ROUND((COLUMN()-2)/24,5),АТС!$A$41:$F$736,5)+VLOOKUP($A818+ROUND((COLUMN()-2)/24,5),'Расчет сбытовых надбавок'!$B$2281:'Расчет сбытовых надбавок'!$G$3024,4)</f>
        <v>447.78</v>
      </c>
      <c r="X818" s="97">
        <f>VLOOKUP($A818+ROUND((COLUMN()-2)/24,5),АТС!$A$41:$F$736,5)+VLOOKUP($A818+ROUND((COLUMN()-2)/24,5),'Расчет сбытовых надбавок'!$B$2281:'Расчет сбытовых надбавок'!$G$3024,4)</f>
        <v>109.8</v>
      </c>
      <c r="Y818" s="97">
        <f>VLOOKUP($A818+ROUND((COLUMN()-2)/24,5),АТС!$A$41:$F$736,5)+VLOOKUP($A818+ROUND((COLUMN()-2)/24,5),'Расчет сбытовых надбавок'!$B$2281:'Расчет сбытовых надбавок'!$G$3024,4)</f>
        <v>382.82</v>
      </c>
    </row>
    <row r="819" spans="1:27" x14ac:dyDescent="0.2">
      <c r="A819" s="78">
        <f t="shared" si="24"/>
        <v>42819</v>
      </c>
      <c r="B819" s="97">
        <f>VLOOKUP($A819+ROUND((COLUMN()-2)/24,5),АТС!$A$41:$F$736,5)+VLOOKUP($A819+ROUND((COLUMN()-2)/24,5),'Расчет сбытовых надбавок'!$B$2281:'Расчет сбытовых надбавок'!$G$3024,4)</f>
        <v>288.62</v>
      </c>
      <c r="C819" s="97">
        <f>VLOOKUP($A819+ROUND((COLUMN()-2)/24,5),АТС!$A$41:$F$736,5)+VLOOKUP($A819+ROUND((COLUMN()-2)/24,5),'Расчет сбытовых надбавок'!$B$2281:'Расчет сбытовых надбавок'!$G$3024,4)</f>
        <v>281.77</v>
      </c>
      <c r="D819" s="97">
        <f>VLOOKUP($A819+ROUND((COLUMN()-2)/24,5),АТС!$A$41:$F$736,5)+VLOOKUP($A819+ROUND((COLUMN()-2)/24,5),'Расчет сбытовых надбавок'!$B$2281:'Расчет сбытовых надбавок'!$G$3024,4)</f>
        <v>253.17</v>
      </c>
      <c r="E819" s="97">
        <f>VLOOKUP($A819+ROUND((COLUMN()-2)/24,5),АТС!$A$41:$F$736,5)+VLOOKUP($A819+ROUND((COLUMN()-2)/24,5),'Расчет сбытовых надбавок'!$B$2281:'Расчет сбытовых надбавок'!$G$3024,4)</f>
        <v>459.68</v>
      </c>
      <c r="F819" s="97">
        <f>VLOOKUP($A819+ROUND((COLUMN()-2)/24,5),АТС!$A$41:$F$736,5)+VLOOKUP($A819+ROUND((COLUMN()-2)/24,5),'Расчет сбытовых надбавок'!$B$2281:'Расчет сбытовых надбавок'!$G$3024,4)</f>
        <v>237.03</v>
      </c>
      <c r="G819" s="97">
        <f>VLOOKUP($A819+ROUND((COLUMN()-2)/24,5),АТС!$A$41:$F$736,5)+VLOOKUP($A819+ROUND((COLUMN()-2)/24,5),'Расчет сбытовых надбавок'!$B$2281:'Расчет сбытовых надбавок'!$G$3024,4)</f>
        <v>316.66000000000003</v>
      </c>
      <c r="H819" s="97">
        <f>VLOOKUP($A819+ROUND((COLUMN()-2)/24,5),АТС!$A$41:$F$736,5)+VLOOKUP($A819+ROUND((COLUMN()-2)/24,5),'Расчет сбытовых надбавок'!$B$2281:'Расчет сбытовых надбавок'!$G$3024,4)</f>
        <v>191.73</v>
      </c>
      <c r="I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J819" s="97">
        <f>VLOOKUP($A819+ROUND((COLUMN()-2)/24,5),АТС!$A$41:$F$736,5)+VLOOKUP($A819+ROUND((COLUMN()-2)/24,5),'Расчет сбытовых надбавок'!$B$2281:'Расчет сбытовых надбавок'!$G$3024,4)</f>
        <v>106.72999999999999</v>
      </c>
      <c r="K819" s="97">
        <f>VLOOKUP($A819+ROUND((COLUMN()-2)/24,5),АТС!$A$41:$F$736,5)+VLOOKUP($A819+ROUND((COLUMN()-2)/24,5),'Расчет сбытовых надбавок'!$B$2281:'Расчет сбытовых надбавок'!$G$3024,4)</f>
        <v>113.35000000000001</v>
      </c>
      <c r="L819" s="97">
        <f>VLOOKUP($A819+ROUND((COLUMN()-2)/24,5),АТС!$A$41:$F$736,5)+VLOOKUP($A819+ROUND((COLUMN()-2)/24,5),'Расчет сбытовых надбавок'!$B$2281:'Расчет сбытовых надбавок'!$G$3024,4)</f>
        <v>139.21</v>
      </c>
      <c r="M819" s="97">
        <f>VLOOKUP($A819+ROUND((COLUMN()-2)/24,5),АТС!$A$41:$F$736,5)+VLOOKUP($A819+ROUND((COLUMN()-2)/24,5),'Расчет сбытовых надбавок'!$B$2281:'Расчет сбытовых надбавок'!$G$3024,4)</f>
        <v>111.64000000000001</v>
      </c>
      <c r="N819" s="97">
        <f>VLOOKUP($A819+ROUND((COLUMN()-2)/24,5),АТС!$A$41:$F$736,5)+VLOOKUP($A819+ROUND((COLUMN()-2)/24,5),'Расчет сбытовых надбавок'!$B$2281:'Расчет сбытовых надбавок'!$G$3024,4)</f>
        <v>142.22</v>
      </c>
      <c r="O819" s="97">
        <f>VLOOKUP($A819+ROUND((COLUMN()-2)/24,5),АТС!$A$41:$F$736,5)+VLOOKUP($A819+ROUND((COLUMN()-2)/24,5),'Расчет сбытовых надбавок'!$B$2281:'Расчет сбытовых надбавок'!$G$3024,4)</f>
        <v>144.04</v>
      </c>
      <c r="P819" s="97">
        <f>VLOOKUP($A819+ROUND((COLUMN()-2)/24,5),АТС!$A$41:$F$736,5)+VLOOKUP($A819+ROUND((COLUMN()-2)/24,5),'Расчет сбытовых надбавок'!$B$2281:'Расчет сбытовых надбавок'!$G$3024,4)</f>
        <v>190.82</v>
      </c>
      <c r="Q819" s="97">
        <f>VLOOKUP($A819+ROUND((COLUMN()-2)/24,5),АТС!$A$41:$F$736,5)+VLOOKUP($A819+ROUND((COLUMN()-2)/24,5),'Расчет сбытовых надбавок'!$B$2281:'Расчет сбытовых надбавок'!$G$3024,4)</f>
        <v>241.8</v>
      </c>
      <c r="R819" s="97">
        <f>VLOOKUP($A819+ROUND((COLUMN()-2)/24,5),АТС!$A$41:$F$736,5)+VLOOKUP($A819+ROUND((COLUMN()-2)/24,5),'Расчет сбытовых надбавок'!$B$2281:'Расчет сбытовых надбавок'!$G$3024,4)</f>
        <v>175.63</v>
      </c>
      <c r="S819" s="97">
        <f>VLOOKUP($A819+ROUND((COLUMN()-2)/24,5),АТС!$A$41:$F$736,5)+VLOOKUP($A819+ROUND((COLUMN()-2)/24,5),'Расчет сбытовых надбавок'!$B$2281:'Расчет сбытовых надбавок'!$G$3024,4)</f>
        <v>280.06</v>
      </c>
      <c r="T819" s="97">
        <f>VLOOKUP($A819+ROUND((COLUMN()-2)/24,5),АТС!$A$41:$F$736,5)+VLOOKUP($A819+ROUND((COLUMN()-2)/24,5),'Расчет сбытовых надбавок'!$B$2281:'Расчет сбытовых надбавок'!$G$3024,4)</f>
        <v>92.37</v>
      </c>
      <c r="U819" s="97">
        <f>VLOOKUP($A819+ROUND((COLUMN()-2)/24,5),АТС!$A$41:$F$736,5)+VLOOKUP($A819+ROUND((COLUMN()-2)/24,5),'Расчет сбытовых надбавок'!$B$2281:'Расчет сбытовых надбавок'!$G$3024,4)</f>
        <v>65.429999999999993</v>
      </c>
      <c r="V819" s="97">
        <f>VLOOKUP($A819+ROUND((COLUMN()-2)/24,5),АТС!$A$41:$F$736,5)+VLOOKUP($A819+ROUND((COLUMN()-2)/24,5),'Расчет сбытовых надбавок'!$B$2281:'Расчет сбытовых надбавок'!$G$3024,4)</f>
        <v>654.03</v>
      </c>
      <c r="W819" s="97">
        <f>VLOOKUP($A819+ROUND((COLUMN()-2)/24,5),АТС!$A$41:$F$736,5)+VLOOKUP($A819+ROUND((COLUMN()-2)/24,5),'Расчет сбытовых надбавок'!$B$2281:'Расчет сбытовых надбавок'!$G$3024,4)</f>
        <v>870.62</v>
      </c>
      <c r="X819" s="97">
        <f>VLOOKUP($A819+ROUND((COLUMN()-2)/24,5),АТС!$A$41:$F$736,5)+VLOOKUP($A819+ROUND((COLUMN()-2)/24,5),'Расчет сбытовых надбавок'!$B$2281:'Расчет сбытовых надбавок'!$G$3024,4)</f>
        <v>462.90000000000003</v>
      </c>
      <c r="Y819" s="97">
        <f>VLOOKUP($A819+ROUND((COLUMN()-2)/24,5),АТС!$A$41:$F$736,5)+VLOOKUP($A819+ROUND((COLUMN()-2)/24,5),'Расчет сбытовых надбавок'!$B$2281:'Расчет сбытовых надбавок'!$G$3024,4)</f>
        <v>948.5</v>
      </c>
    </row>
    <row r="820" spans="1:27" x14ac:dyDescent="0.2">
      <c r="A820" s="78">
        <f t="shared" si="24"/>
        <v>42820</v>
      </c>
      <c r="B820" s="97">
        <f>VLOOKUP($A820+ROUND((COLUMN()-2)/24,5),АТС!$A$41:$F$736,5)+VLOOKUP($A820+ROUND((COLUMN()-2)/24,5),'Расчет сбытовых надбавок'!$B$2281:'Расчет сбытовых надбавок'!$G$3024,4)</f>
        <v>412.65999999999997</v>
      </c>
      <c r="C820" s="97">
        <f>VLOOKUP($A820+ROUND((COLUMN()-2)/24,5),АТС!$A$41:$F$736,5)+VLOOKUP($A820+ROUND((COLUMN()-2)/24,5),'Расчет сбытовых надбавок'!$B$2281:'Расчет сбытовых надбавок'!$G$3024,4)</f>
        <v>357.85</v>
      </c>
      <c r="D820" s="97">
        <f>VLOOKUP($A820+ROUND((COLUMN()-2)/24,5),АТС!$A$41:$F$736,5)+VLOOKUP($A820+ROUND((COLUMN()-2)/24,5),'Расчет сбытовых надбавок'!$B$2281:'Расчет сбытовых надбавок'!$G$3024,4)</f>
        <v>306.20999999999998</v>
      </c>
      <c r="E820" s="97">
        <f>VLOOKUP($A820+ROUND((COLUMN()-2)/24,5),АТС!$A$41:$F$736,5)+VLOOKUP($A820+ROUND((COLUMN()-2)/24,5),'Расчет сбытовых надбавок'!$B$2281:'Расчет сбытовых надбавок'!$G$3024,4)</f>
        <v>257.14999999999998</v>
      </c>
      <c r="F820" s="97">
        <f>VLOOKUP($A820+ROUND((COLUMN()-2)/24,5),АТС!$A$41:$F$736,5)+VLOOKUP($A820+ROUND((COLUMN()-2)/24,5),'Расчет сбытовых надбавок'!$B$2281:'Расчет сбытовых надбавок'!$G$3024,4)</f>
        <v>277.2</v>
      </c>
      <c r="G820" s="97">
        <f>VLOOKUP($A820+ROUND((COLUMN()-2)/24,5),АТС!$A$41:$F$736,5)+VLOOKUP($A820+ROUND((COLUMN()-2)/24,5),'Расчет сбытовых надбавок'!$B$2281:'Расчет сбытовых надбавок'!$G$3024,4)</f>
        <v>321.83000000000004</v>
      </c>
      <c r="H820" s="97">
        <f>VLOOKUP($A820+ROUND((COLUMN()-2)/24,5),АТС!$A$41:$F$736,5)+VLOOKUP($A820+ROUND((COLUMN()-2)/24,5),'Расчет сбытовых надбавок'!$B$2281:'Расчет сбытовых надбавок'!$G$3024,4)</f>
        <v>404.40999999999997</v>
      </c>
      <c r="I820" s="97">
        <f>VLOOKUP($A820+ROUND((COLUMN()-2)/24,5),АТС!$A$41:$F$736,5)+VLOOKUP($A820+ROUND((COLUMN()-2)/24,5),'Расчет сбытовых надбавок'!$B$2281:'Расчет сбытовых надбавок'!$G$3024,4)</f>
        <v>542.15</v>
      </c>
      <c r="J820" s="97">
        <f>VLOOKUP($A820+ROUND((COLUMN()-2)/24,5),АТС!$A$41:$F$736,5)+VLOOKUP($A820+ROUND((COLUMN()-2)/24,5),'Расчет сбытовых надбавок'!$B$2281:'Расчет сбытовых надбавок'!$G$3024,4)</f>
        <v>326.36</v>
      </c>
      <c r="K820" s="97">
        <f>VLOOKUP($A820+ROUND((COLUMN()-2)/24,5),АТС!$A$41:$F$736,5)+VLOOKUP($A820+ROUND((COLUMN()-2)/24,5),'Расчет сбытовых надбавок'!$B$2281:'Расчет сбытовых надбавок'!$G$3024,4)</f>
        <v>410.30999999999995</v>
      </c>
      <c r="L820" s="97">
        <f>VLOOKUP($A820+ROUND((COLUMN()-2)/24,5),АТС!$A$41:$F$736,5)+VLOOKUP($A820+ROUND((COLUMN()-2)/24,5),'Расчет сбытовых надбавок'!$B$2281:'Расчет сбытовых надбавок'!$G$3024,4)</f>
        <v>453.63</v>
      </c>
      <c r="M820" s="97">
        <f>VLOOKUP($A820+ROUND((COLUMN()-2)/24,5),АТС!$A$41:$F$736,5)+VLOOKUP($A820+ROUND((COLUMN()-2)/24,5),'Расчет сбытовых надбавок'!$B$2281:'Расчет сбытовых надбавок'!$G$3024,4)</f>
        <v>430.08</v>
      </c>
      <c r="N820" s="97">
        <f>VLOOKUP($A820+ROUND((COLUMN()-2)/24,5),АТС!$A$41:$F$736,5)+VLOOKUP($A820+ROUND((COLUMN()-2)/24,5),'Расчет сбытовых надбавок'!$B$2281:'Расчет сбытовых надбавок'!$G$3024,4)</f>
        <v>430.03000000000003</v>
      </c>
      <c r="O820" s="97">
        <f>VLOOKUP($A820+ROUND((COLUMN()-2)/24,5),АТС!$A$41:$F$736,5)+VLOOKUP($A820+ROUND((COLUMN()-2)/24,5),'Расчет сбытовых надбавок'!$B$2281:'Расчет сбытовых надбавок'!$G$3024,4)</f>
        <v>222.1</v>
      </c>
      <c r="P820" s="97">
        <f>VLOOKUP($A820+ROUND((COLUMN()-2)/24,5),АТС!$A$41:$F$736,5)+VLOOKUP($A820+ROUND((COLUMN()-2)/24,5),'Расчет сбытовых надбавок'!$B$2281:'Расчет сбытовых надбавок'!$G$3024,4)</f>
        <v>94.81</v>
      </c>
      <c r="Q820" s="97">
        <f>VLOOKUP($A820+ROUND((COLUMN()-2)/24,5),АТС!$A$41:$F$736,5)+VLOOKUP($A820+ROUND((COLUMN()-2)/24,5),'Расчет сбытовых надбавок'!$B$2281:'Расчет сбытовых надбавок'!$G$3024,4)</f>
        <v>34.74</v>
      </c>
      <c r="R820" s="97">
        <f>VLOOKUP($A820+ROUND((COLUMN()-2)/24,5),АТС!$A$41:$F$736,5)+VLOOKUP($A820+ROUND((COLUMN()-2)/24,5),'Расчет сбытовых надбавок'!$B$2281:'Расчет сбытовых надбавок'!$G$3024,4)</f>
        <v>577.79</v>
      </c>
      <c r="S820" s="97">
        <f>VLOOKUP($A820+ROUND((COLUMN()-2)/24,5),АТС!$A$41:$F$736,5)+VLOOKUP($A820+ROUND((COLUMN()-2)/24,5),'Расчет сбытовых надбавок'!$B$2281:'Расчет сбытовых надбавок'!$G$3024,4)</f>
        <v>343.13</v>
      </c>
      <c r="T820" s="97">
        <f>VLOOKUP($A820+ROUND((COLUMN()-2)/24,5),АТС!$A$41:$F$736,5)+VLOOKUP($A820+ROUND((COLUMN()-2)/24,5),'Расчет сбытовых надбавок'!$B$2281:'Расчет сбытовых надбавок'!$G$3024,4)</f>
        <v>155.19999999999999</v>
      </c>
      <c r="U820" s="97">
        <f>VLOOKUP($A820+ROUND((COLUMN()-2)/24,5),АТС!$A$41:$F$736,5)+VLOOKUP($A820+ROUND((COLUMN()-2)/24,5),'Расчет сбытовых надбавок'!$B$2281:'Расчет сбытовых надбавок'!$G$3024,4)</f>
        <v>392.56</v>
      </c>
      <c r="V820" s="97">
        <f>VLOOKUP($A820+ROUND((COLUMN()-2)/24,5),АТС!$A$41:$F$736,5)+VLOOKUP($A820+ROUND((COLUMN()-2)/24,5),'Расчет сбытовых надбавок'!$B$2281:'Расчет сбытовых надбавок'!$G$3024,4)</f>
        <v>449.76</v>
      </c>
      <c r="W820" s="97">
        <f>VLOOKUP($A820+ROUND((COLUMN()-2)/24,5),АТС!$A$41:$F$736,5)+VLOOKUP($A820+ROUND((COLUMN()-2)/24,5),'Расчет сбытовых надбавок'!$B$2281:'Расчет сбытовых надбавок'!$G$3024,4)</f>
        <v>84.83</v>
      </c>
      <c r="X820" s="97">
        <f>VLOOKUP($A820+ROUND((COLUMN()-2)/24,5),АТС!$A$41:$F$736,5)+VLOOKUP($A820+ROUND((COLUMN()-2)/24,5),'Расчет сбытовых надбавок'!$B$2281:'Расчет сбытовых надбавок'!$G$3024,4)</f>
        <v>418</v>
      </c>
      <c r="Y820" s="97">
        <f>VLOOKUP($A820+ROUND((COLUMN()-2)/24,5),АТС!$A$41:$F$736,5)+VLOOKUP($A820+ROUND((COLUMN()-2)/24,5),'Расчет сбытовых надбавок'!$B$2281:'Расчет сбытовых надбавок'!$G$3024,4)</f>
        <v>349.49</v>
      </c>
    </row>
    <row r="821" spans="1:27" x14ac:dyDescent="0.2">
      <c r="A821" s="78">
        <f t="shared" si="24"/>
        <v>42821</v>
      </c>
      <c r="B821" s="97">
        <f>VLOOKUP($A821+ROUND((COLUMN()-2)/24,5),АТС!$A$41:$F$736,5)+VLOOKUP($A821+ROUND((COLUMN()-2)/24,5),'Расчет сбытовых надбавок'!$B$2281:'Расчет сбытовых надбавок'!$G$3024,4)</f>
        <v>734.7</v>
      </c>
      <c r="C821" s="97">
        <f>VLOOKUP($A821+ROUND((COLUMN()-2)/24,5),АТС!$A$41:$F$736,5)+VLOOKUP($A821+ROUND((COLUMN()-2)/24,5),'Расчет сбытовых надбавок'!$B$2281:'Расчет сбытовых надбавок'!$G$3024,4)</f>
        <v>42.91</v>
      </c>
      <c r="D821" s="97">
        <f>VLOOKUP($A821+ROUND((COLUMN()-2)/24,5),АТС!$A$41:$F$736,5)+VLOOKUP($A821+ROUND((COLUMN()-2)/24,5),'Расчет сбытовых надбавок'!$B$2281:'Расчет сбытовых надбавок'!$G$3024,4)</f>
        <v>269.14999999999998</v>
      </c>
      <c r="E821" s="97">
        <f>VLOOKUP($A821+ROUND((COLUMN()-2)/24,5),АТС!$A$41:$F$736,5)+VLOOKUP($A821+ROUND((COLUMN()-2)/24,5),'Расчет сбытовых надбавок'!$B$2281:'Расчет сбытовых надбавок'!$G$3024,4)</f>
        <v>299.41999999999996</v>
      </c>
      <c r="F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G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7">
        <f>VLOOKUP($A821+ROUND((COLUMN()-2)/24,5),АТС!$A$41:$F$736,5)+VLOOKUP($A821+ROUND((COLUMN()-2)/24,5),'Расчет сбытовых надбавок'!$B$2281:'Расчет сбытовых надбавок'!$G$3024,4)</f>
        <v>543.39</v>
      </c>
      <c r="J821" s="97">
        <f>VLOOKUP($A821+ROUND((COLUMN()-2)/24,5),АТС!$A$41:$F$736,5)+VLOOKUP($A821+ROUND((COLUMN()-2)/24,5),'Расчет сбытовых надбавок'!$B$2281:'Расчет сбытовых надбавок'!$G$3024,4)</f>
        <v>471.7</v>
      </c>
      <c r="K821" s="97">
        <f>VLOOKUP($A821+ROUND((COLUMN()-2)/24,5),АТС!$A$41:$F$736,5)+VLOOKUP($A821+ROUND((COLUMN()-2)/24,5),'Расчет сбытовых надбавок'!$B$2281:'Расчет сбытовых надбавок'!$G$3024,4)</f>
        <v>268.5</v>
      </c>
      <c r="L821" s="97">
        <f>VLOOKUP($A821+ROUND((COLUMN()-2)/24,5),АТС!$A$41:$F$736,5)+VLOOKUP($A821+ROUND((COLUMN()-2)/24,5),'Расчет сбытовых надбавок'!$B$2281:'Расчет сбытовых надбавок'!$G$3024,4)</f>
        <v>473.40000000000003</v>
      </c>
      <c r="M821" s="97">
        <f>VLOOKUP($A821+ROUND((COLUMN()-2)/24,5),АТС!$A$41:$F$736,5)+VLOOKUP($A821+ROUND((COLUMN()-2)/24,5),'Расчет сбытовых надбавок'!$B$2281:'Расчет сбытовых надбавок'!$G$3024,4)</f>
        <v>440.67999999999995</v>
      </c>
      <c r="N821" s="97">
        <f>VLOOKUP($A821+ROUND((COLUMN()-2)/24,5),АТС!$A$41:$F$736,5)+VLOOKUP($A821+ROUND((COLUMN()-2)/24,5),'Расчет сбытовых надбавок'!$B$2281:'Расчет сбытовых надбавок'!$G$3024,4)</f>
        <v>149.5</v>
      </c>
      <c r="O821" s="97">
        <f>VLOOKUP($A821+ROUND((COLUMN()-2)/24,5),АТС!$A$41:$F$736,5)+VLOOKUP($A821+ROUND((COLUMN()-2)/24,5),'Расчет сбытовых надбавок'!$B$2281:'Расчет сбытовых надбавок'!$G$3024,4)</f>
        <v>169.51</v>
      </c>
      <c r="P821" s="97">
        <f>VLOOKUP($A821+ROUND((COLUMN()-2)/24,5),АТС!$A$41:$F$736,5)+VLOOKUP($A821+ROUND((COLUMN()-2)/24,5),'Расчет сбытовых надбавок'!$B$2281:'Расчет сбытовых надбавок'!$G$3024,4)</f>
        <v>184.39999999999998</v>
      </c>
      <c r="Q821" s="97">
        <f>VLOOKUP($A821+ROUND((COLUMN()-2)/24,5),АТС!$A$41:$F$736,5)+VLOOKUP($A821+ROUND((COLUMN()-2)/24,5),'Расчет сбытовых надбавок'!$B$2281:'Расчет сбытовых надбавок'!$G$3024,4)</f>
        <v>598.49</v>
      </c>
      <c r="R821" s="97">
        <f>VLOOKUP($A821+ROUND((COLUMN()-2)/24,5),АТС!$A$41:$F$736,5)+VLOOKUP($A821+ROUND((COLUMN()-2)/24,5),'Расчет сбытовых надбавок'!$B$2281:'Расчет сбытовых надбавок'!$G$3024,4)</f>
        <v>872.16</v>
      </c>
      <c r="S821" s="97">
        <f>VLOOKUP($A821+ROUND((COLUMN()-2)/24,5),АТС!$A$41:$F$736,5)+VLOOKUP($A821+ROUND((COLUMN()-2)/24,5),'Расчет сбытовых надбавок'!$B$2281:'Расчет сбытовых надбавок'!$G$3024,4)</f>
        <v>399.90999999999997</v>
      </c>
      <c r="T821" s="97">
        <f>VLOOKUP($A821+ROUND((COLUMN()-2)/24,5),АТС!$A$41:$F$736,5)+VLOOKUP($A821+ROUND((COLUMN()-2)/24,5),'Расчет сбытовых надбавок'!$B$2281:'Расчет сбытовых надбавок'!$G$3024,4)</f>
        <v>196.15</v>
      </c>
      <c r="U821" s="97">
        <f>VLOOKUP($A821+ROUND((COLUMN()-2)/24,5),АТС!$A$41:$F$736,5)+VLOOKUP($A821+ROUND((COLUMN()-2)/24,5),'Расчет сбытовых надбавок'!$B$2281:'Расчет сбытовых надбавок'!$G$3024,4)</f>
        <v>237.33</v>
      </c>
      <c r="V821" s="97">
        <f>VLOOKUP($A821+ROUND((COLUMN()-2)/24,5),АТС!$A$41:$F$736,5)+VLOOKUP($A821+ROUND((COLUMN()-2)/24,5),'Расчет сбытовых надбавок'!$B$2281:'Расчет сбытовых надбавок'!$G$3024,4)</f>
        <v>149.44999999999999</v>
      </c>
      <c r="W821" s="97">
        <f>VLOOKUP($A821+ROUND((COLUMN()-2)/24,5),АТС!$A$41:$F$736,5)+VLOOKUP($A821+ROUND((COLUMN()-2)/24,5),'Расчет сбытовых надбавок'!$B$2281:'Расчет сбытовых надбавок'!$G$3024,4)</f>
        <v>656.14</v>
      </c>
      <c r="X821" s="97">
        <f>VLOOKUP($A821+ROUND((COLUMN()-2)/24,5),АТС!$A$41:$F$736,5)+VLOOKUP($A821+ROUND((COLUMN()-2)/24,5),'Расчет сбытовых надбавок'!$B$2281:'Расчет сбытовых надбавок'!$G$3024,4)</f>
        <v>1274.83</v>
      </c>
      <c r="Y821" s="97">
        <f>VLOOKUP($A821+ROUND((COLUMN()-2)/24,5),АТС!$A$41:$F$736,5)+VLOOKUP($A821+ROUND((COLUMN()-2)/24,5),'Расчет сбытовых надбавок'!$B$2281:'Расчет сбытовых надбавок'!$G$3024,4)</f>
        <v>0</v>
      </c>
    </row>
    <row r="822" spans="1:27" x14ac:dyDescent="0.2">
      <c r="A822" s="78">
        <f t="shared" si="24"/>
        <v>42822</v>
      </c>
      <c r="B822" s="97">
        <f>VLOOKUP($A822+ROUND((COLUMN()-2)/24,5),АТС!$A$41:$F$736,5)+VLOOKUP($A822+ROUND((COLUMN()-2)/24,5),'Расчет сбытовых надбавок'!$B$2281:'Расчет сбытовых надбавок'!$G$3024,4)</f>
        <v>648.79</v>
      </c>
      <c r="C822" s="97">
        <f>VLOOKUP($A822+ROUND((COLUMN()-2)/24,5),АТС!$A$41:$F$736,5)+VLOOKUP($A822+ROUND((COLUMN()-2)/24,5),'Расчет сбытовых надбавок'!$B$2281:'Расчет сбытовых надбавок'!$G$3024,4)</f>
        <v>269.28999999999996</v>
      </c>
      <c r="D822" s="97">
        <f>VLOOKUP($A822+ROUND((COLUMN()-2)/24,5),АТС!$A$41:$F$736,5)+VLOOKUP($A822+ROUND((COLUMN()-2)/24,5),'Расчет сбытовых надбавок'!$B$2281:'Расчет сбытовых надбавок'!$G$3024,4)</f>
        <v>177.05</v>
      </c>
      <c r="E822" s="97">
        <f>VLOOKUP($A822+ROUND((COLUMN()-2)/24,5),АТС!$A$41:$F$736,5)+VLOOKUP($A822+ROUND((COLUMN()-2)/24,5),'Расчет сбытовых надбавок'!$B$2281:'Расчет сбытовых надбавок'!$G$3024,4)</f>
        <v>458.55999999999995</v>
      </c>
      <c r="F822" s="97">
        <f>VLOOKUP($A822+ROUND((COLUMN()-2)/24,5),АТС!$A$41:$F$736,5)+VLOOKUP($A822+ROUND((COLUMN()-2)/24,5),'Расчет сбытовых надбавок'!$B$2281:'Расчет сбытовых надбавок'!$G$3024,4)</f>
        <v>240.56</v>
      </c>
      <c r="G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H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I822" s="97">
        <f>VLOOKUP($A822+ROUND((COLUMN()-2)/24,5),АТС!$A$41:$F$736,5)+VLOOKUP($A822+ROUND((COLUMN()-2)/24,5),'Расчет сбытовых надбавок'!$B$2281:'Расчет сбытовых надбавок'!$G$3024,4)</f>
        <v>216.87</v>
      </c>
      <c r="J822" s="97">
        <f>VLOOKUP($A822+ROUND((COLUMN()-2)/24,5),АТС!$A$41:$F$736,5)+VLOOKUP($A822+ROUND((COLUMN()-2)/24,5),'Расчет сбытовых надбавок'!$B$2281:'Расчет сбытовых надбавок'!$G$3024,4)</f>
        <v>76.099999999999994</v>
      </c>
      <c r="K822" s="97">
        <f>VLOOKUP($A822+ROUND((COLUMN()-2)/24,5),АТС!$A$41:$F$736,5)+VLOOKUP($A822+ROUND((COLUMN()-2)/24,5),'Расчет сбытовых надбавок'!$B$2281:'Расчет сбытовых надбавок'!$G$3024,4)</f>
        <v>174.69</v>
      </c>
      <c r="L822" s="97">
        <f>VLOOKUP($A822+ROUND((COLUMN()-2)/24,5),АТС!$A$41:$F$736,5)+VLOOKUP($A822+ROUND((COLUMN()-2)/24,5),'Расчет сбытовых надбавок'!$B$2281:'Расчет сбытовых надбавок'!$G$3024,4)</f>
        <v>356.28000000000003</v>
      </c>
      <c r="M822" s="97">
        <f>VLOOKUP($A822+ROUND((COLUMN()-2)/24,5),АТС!$A$41:$F$736,5)+VLOOKUP($A822+ROUND((COLUMN()-2)/24,5),'Расчет сбытовых надбавок'!$B$2281:'Расчет сбытовых надбавок'!$G$3024,4)</f>
        <v>542.79</v>
      </c>
      <c r="N822" s="97">
        <f>VLOOKUP($A822+ROUND((COLUMN()-2)/24,5),АТС!$A$41:$F$736,5)+VLOOKUP($A822+ROUND((COLUMN()-2)/24,5),'Расчет сбытовых надбавок'!$B$2281:'Расчет сбытовых надбавок'!$G$3024,4)</f>
        <v>140.31</v>
      </c>
      <c r="O822" s="97">
        <f>VLOOKUP($A822+ROUND((COLUMN()-2)/24,5),АТС!$A$41:$F$736,5)+VLOOKUP($A822+ROUND((COLUMN()-2)/24,5),'Расчет сбытовых надбавок'!$B$2281:'Расчет сбытовых надбавок'!$G$3024,4)</f>
        <v>384.94</v>
      </c>
      <c r="P822" s="97">
        <f>VLOOKUP($A822+ROUND((COLUMN()-2)/24,5),АТС!$A$41:$F$736,5)+VLOOKUP($A822+ROUND((COLUMN()-2)/24,5),'Расчет сбытовых надбавок'!$B$2281:'Расчет сбытовых надбавок'!$G$3024,4)</f>
        <v>688.75</v>
      </c>
      <c r="Q822" s="97">
        <f>VLOOKUP($A822+ROUND((COLUMN()-2)/24,5),АТС!$A$41:$F$736,5)+VLOOKUP($A822+ROUND((COLUMN()-2)/24,5),'Расчет сбытовых надбавок'!$B$2281:'Расчет сбытовых надбавок'!$G$3024,4)</f>
        <v>770.90000000000009</v>
      </c>
      <c r="R822" s="97">
        <f>VLOOKUP($A822+ROUND((COLUMN()-2)/24,5),АТС!$A$41:$F$736,5)+VLOOKUP($A822+ROUND((COLUMN()-2)/24,5),'Расчет сбытовых надбавок'!$B$2281:'Расчет сбытовых надбавок'!$G$3024,4)</f>
        <v>848.42000000000007</v>
      </c>
      <c r="S822" s="97">
        <f>VLOOKUP($A822+ROUND((COLUMN()-2)/24,5),АТС!$A$41:$F$736,5)+VLOOKUP($A822+ROUND((COLUMN()-2)/24,5),'Расчет сбытовых надбавок'!$B$2281:'Расчет сбытовых надбавок'!$G$3024,4)</f>
        <v>866.2</v>
      </c>
      <c r="T822" s="97">
        <f>VLOOKUP($A822+ROUND((COLUMN()-2)/24,5),АТС!$A$41:$F$736,5)+VLOOKUP($A822+ROUND((COLUMN()-2)/24,5),'Расчет сбытовых надбавок'!$B$2281:'Расчет сбытовых надбавок'!$G$3024,4)</f>
        <v>144.13999999999999</v>
      </c>
      <c r="U822" s="97">
        <f>VLOOKUP($A822+ROUND((COLUMN()-2)/24,5),АТС!$A$41:$F$736,5)+VLOOKUP($A822+ROUND((COLUMN()-2)/24,5),'Расчет сбытовых надбавок'!$B$2281:'Расчет сбытовых надбавок'!$G$3024,4)</f>
        <v>287.14</v>
      </c>
      <c r="V822" s="97">
        <f>VLOOKUP($A822+ROUND((COLUMN()-2)/24,5),АТС!$A$41:$F$736,5)+VLOOKUP($A822+ROUND((COLUMN()-2)/24,5),'Расчет сбытовых надбавок'!$B$2281:'Расчет сбытовых надбавок'!$G$3024,4)</f>
        <v>893.75</v>
      </c>
      <c r="W822" s="97">
        <f>VLOOKUP($A822+ROUND((COLUMN()-2)/24,5),АТС!$A$41:$F$736,5)+VLOOKUP($A822+ROUND((COLUMN()-2)/24,5),'Расчет сбытовых надбавок'!$B$2281:'Расчет сбытовых надбавок'!$G$3024,4)</f>
        <v>960.42</v>
      </c>
      <c r="X822" s="97">
        <f>VLOOKUP($A822+ROUND((COLUMN()-2)/24,5),АТС!$A$41:$F$736,5)+VLOOKUP($A822+ROUND((COLUMN()-2)/24,5),'Расчет сбытовых надбавок'!$B$2281:'Расчет сбытовых надбавок'!$G$3024,4)</f>
        <v>1387.34</v>
      </c>
      <c r="Y822" s="97">
        <f>VLOOKUP($A822+ROUND((COLUMN()-2)/24,5),АТС!$A$41:$F$736,5)+VLOOKUP($A822+ROUND((COLUMN()-2)/24,5),'Расчет сбытовых надбавок'!$B$2281:'Расчет сбытовых надбавок'!$G$3024,4)</f>
        <v>77.510000000000005</v>
      </c>
    </row>
    <row r="823" spans="1:27" x14ac:dyDescent="0.2">
      <c r="A823" s="78">
        <f t="shared" si="24"/>
        <v>42823</v>
      </c>
      <c r="B823" s="97">
        <f>VLOOKUP($A823+ROUND((COLUMN()-2)/24,5),АТС!$A$41:$F$736,5)+VLOOKUP($A823+ROUND((COLUMN()-2)/24,5),'Расчет сбытовых надбавок'!$B$2281:'Расчет сбытовых надбавок'!$G$3024,4)</f>
        <v>33.28</v>
      </c>
      <c r="C823" s="97">
        <f>VLOOKUP($A823+ROUND((COLUMN()-2)/24,5),АТС!$A$41:$F$736,5)+VLOOKUP($A823+ROUND((COLUMN()-2)/24,5),'Расчет сбытовых надбавок'!$B$2281:'Расчет сбытовых надбавок'!$G$3024,4)</f>
        <v>814.46</v>
      </c>
      <c r="D823" s="97">
        <f>VLOOKUP($A823+ROUND((COLUMN()-2)/24,5),АТС!$A$41:$F$736,5)+VLOOKUP($A823+ROUND((COLUMN()-2)/24,5),'Расчет сбытовых надбавок'!$B$2281:'Расчет сбытовых надбавок'!$G$3024,4)</f>
        <v>828.66000000000008</v>
      </c>
      <c r="E823" s="97">
        <f>VLOOKUP($A823+ROUND((COLUMN()-2)/24,5),АТС!$A$41:$F$736,5)+VLOOKUP($A823+ROUND((COLUMN()-2)/24,5),'Расчет сбытовых надбавок'!$B$2281:'Расчет сбытовых надбавок'!$G$3024,4)</f>
        <v>948.04</v>
      </c>
      <c r="F823" s="97">
        <f>VLOOKUP($A823+ROUND((COLUMN()-2)/24,5),АТС!$A$41:$F$736,5)+VLOOKUP($A823+ROUND((COLUMN()-2)/24,5),'Расчет сбытовых надбавок'!$B$2281:'Расчет сбытовых надбавок'!$G$3024,4)</f>
        <v>155.81</v>
      </c>
      <c r="G823" s="97">
        <f>VLOOKUP($A823+ROUND((COLUMN()-2)/24,5),АТС!$A$41:$F$736,5)+VLOOKUP($A823+ROUND((COLUMN()-2)/24,5),'Расчет сбытовых надбавок'!$B$2281:'Расчет сбытовых надбавок'!$G$3024,4)</f>
        <v>15.010000000000002</v>
      </c>
      <c r="H823" s="97">
        <f>VLOOKUP($A823+ROUND((COLUMN()-2)/24,5),АТС!$A$41:$F$736,5)+VLOOKUP($A823+ROUND((COLUMN()-2)/24,5),'Расчет сбытовых надбавок'!$B$2281:'Расчет сбытовых надбавок'!$G$3024,4)</f>
        <v>370.75</v>
      </c>
      <c r="I823" s="97">
        <f>VLOOKUP($A823+ROUND((COLUMN()-2)/24,5),АТС!$A$41:$F$736,5)+VLOOKUP($A823+ROUND((COLUMN()-2)/24,5),'Расчет сбытовых надбавок'!$B$2281:'Расчет сбытовых надбавок'!$G$3024,4)</f>
        <v>157.4</v>
      </c>
      <c r="J823" s="97">
        <f>VLOOKUP($A823+ROUND((COLUMN()-2)/24,5),АТС!$A$41:$F$736,5)+VLOOKUP($A823+ROUND((COLUMN()-2)/24,5),'Расчет сбытовых надбавок'!$B$2281:'Расчет сбытовых надбавок'!$G$3024,4)</f>
        <v>483.03999999999996</v>
      </c>
      <c r="K823" s="97">
        <f>VLOOKUP($A823+ROUND((COLUMN()-2)/24,5),АТС!$A$41:$F$736,5)+VLOOKUP($A823+ROUND((COLUMN()-2)/24,5),'Расчет сбытовых надбавок'!$B$2281:'Расчет сбытовых надбавок'!$G$3024,4)</f>
        <v>379.38</v>
      </c>
      <c r="L823" s="97">
        <f>VLOOKUP($A823+ROUND((COLUMN()-2)/24,5),АТС!$A$41:$F$736,5)+VLOOKUP($A823+ROUND((COLUMN()-2)/24,5),'Расчет сбытовых надбавок'!$B$2281:'Расчет сбытовых надбавок'!$G$3024,4)</f>
        <v>659.05</v>
      </c>
      <c r="M823" s="97">
        <f>VLOOKUP($A823+ROUND((COLUMN()-2)/24,5),АТС!$A$41:$F$736,5)+VLOOKUP($A823+ROUND((COLUMN()-2)/24,5),'Расчет сбытовых надбавок'!$B$2281:'Расчет сбытовых надбавок'!$G$3024,4)</f>
        <v>662.7</v>
      </c>
      <c r="N823" s="97">
        <f>VLOOKUP($A823+ROUND((COLUMN()-2)/24,5),АТС!$A$41:$F$736,5)+VLOOKUP($A823+ROUND((COLUMN()-2)/24,5),'Расчет сбытовых надбавок'!$B$2281:'Расчет сбытовых надбавок'!$G$3024,4)</f>
        <v>821.8</v>
      </c>
      <c r="O823" s="97">
        <f>VLOOKUP($A823+ROUND((COLUMN()-2)/24,5),АТС!$A$41:$F$736,5)+VLOOKUP($A823+ROUND((COLUMN()-2)/24,5),'Расчет сбытовых надбавок'!$B$2281:'Расчет сбытовых надбавок'!$G$3024,4)</f>
        <v>637.64</v>
      </c>
      <c r="P823" s="97">
        <f>VLOOKUP($A823+ROUND((COLUMN()-2)/24,5),АТС!$A$41:$F$736,5)+VLOOKUP($A823+ROUND((COLUMN()-2)/24,5),'Расчет сбытовых надбавок'!$B$2281:'Расчет сбытовых надбавок'!$G$3024,4)</f>
        <v>926.17</v>
      </c>
      <c r="Q823" s="97">
        <f>VLOOKUP($A823+ROUND((COLUMN()-2)/24,5),АТС!$A$41:$F$736,5)+VLOOKUP($A823+ROUND((COLUMN()-2)/24,5),'Расчет сбытовых надбавок'!$B$2281:'Расчет сбытовых надбавок'!$G$3024,4)</f>
        <v>1097.8799999999999</v>
      </c>
      <c r="R823" s="97">
        <f>VLOOKUP($A823+ROUND((COLUMN()-2)/24,5),АТС!$A$41:$F$736,5)+VLOOKUP($A823+ROUND((COLUMN()-2)/24,5),'Расчет сбытовых надбавок'!$B$2281:'Расчет сбытовых надбавок'!$G$3024,4)</f>
        <v>662.36</v>
      </c>
      <c r="S823" s="97">
        <f>VLOOKUP($A823+ROUND((COLUMN()-2)/24,5),АТС!$A$41:$F$736,5)+VLOOKUP($A823+ROUND((COLUMN()-2)/24,5),'Расчет сбытовых надбавок'!$B$2281:'Расчет сбытовых надбавок'!$G$3024,4)</f>
        <v>887.93</v>
      </c>
      <c r="T823" s="97">
        <f>VLOOKUP($A823+ROUND((COLUMN()-2)/24,5),АТС!$A$41:$F$736,5)+VLOOKUP($A823+ROUND((COLUMN()-2)/24,5),'Расчет сбытовых надбавок'!$B$2281:'Расчет сбытовых надбавок'!$G$3024,4)</f>
        <v>171.91</v>
      </c>
      <c r="U823" s="97">
        <f>VLOOKUP($A823+ROUND((COLUMN()-2)/24,5),АТС!$A$41:$F$736,5)+VLOOKUP($A823+ROUND((COLUMN()-2)/24,5),'Расчет сбытовых надбавок'!$B$2281:'Расчет сбытовых надбавок'!$G$3024,4)</f>
        <v>336.59000000000003</v>
      </c>
      <c r="V823" s="97">
        <f>VLOOKUP($A823+ROUND((COLUMN()-2)/24,5),АТС!$A$41:$F$736,5)+VLOOKUP($A823+ROUND((COLUMN()-2)/24,5),'Расчет сбытовых надбавок'!$B$2281:'Расчет сбытовых надбавок'!$G$3024,4)</f>
        <v>641.41999999999996</v>
      </c>
      <c r="W823" s="97">
        <f>VLOOKUP($A823+ROUND((COLUMN()-2)/24,5),АТС!$A$41:$F$736,5)+VLOOKUP($A823+ROUND((COLUMN()-2)/24,5),'Расчет сбытовых надбавок'!$B$2281:'Расчет сбытовых надбавок'!$G$3024,4)</f>
        <v>240.29</v>
      </c>
      <c r="X823" s="97">
        <f>VLOOKUP($A823+ROUND((COLUMN()-2)/24,5),АТС!$A$41:$F$736,5)+VLOOKUP($A823+ROUND((COLUMN()-2)/24,5),'Расчет сбытовых надбавок'!$B$2281:'Расчет сбытовых надбавок'!$G$3024,4)</f>
        <v>1418.6799999999998</v>
      </c>
      <c r="Y823" s="97">
        <f>VLOOKUP($A823+ROUND((COLUMN()-2)/24,5),АТС!$A$41:$F$736,5)+VLOOKUP($A823+ROUND((COLUMN()-2)/24,5),'Расчет сбытовых надбавок'!$B$2281:'Расчет сбытовых надбавок'!$G$3024,4)</f>
        <v>1487.35</v>
      </c>
    </row>
    <row r="824" spans="1:27" x14ac:dyDescent="0.2">
      <c r="A824" s="78">
        <f t="shared" si="24"/>
        <v>42824</v>
      </c>
      <c r="B824" s="97">
        <f>VLOOKUP($A824+ROUND((COLUMN()-2)/24,5),АТС!$A$41:$F$760,5)+VLOOKUP($A824+ROUND((COLUMN()-2)/24,5),'Расчет сбытовых надбавок'!$B$2281:'Расчет сбытовых надбавок'!$G$3024,4)</f>
        <v>777.82</v>
      </c>
      <c r="C824" s="97">
        <f>VLOOKUP($A824+ROUND((COLUMN()-2)/24,5),АТС!$A$41:$F$760,5)+VLOOKUP($A824+ROUND((COLUMN()-2)/24,5),'Расчет сбытовых надбавок'!$B$2281:'Расчет сбытовых надбавок'!$G$3024,4)</f>
        <v>892.42</v>
      </c>
      <c r="D824" s="97">
        <f>VLOOKUP($A824+ROUND((COLUMN()-2)/24,5),АТС!$A$41:$F$760,5)+VLOOKUP($A824+ROUND((COLUMN()-2)/24,5),'Расчет сбытовых надбавок'!$B$2281:'Расчет сбытовых надбавок'!$G$3024,4)</f>
        <v>1578.8400000000001</v>
      </c>
      <c r="E824" s="97">
        <f>VLOOKUP($A824+ROUND((COLUMN()-2)/24,5),АТС!$A$41:$F$760,5)+VLOOKUP($A824+ROUND((COLUMN()-2)/24,5),'Расчет сбытовых надбавок'!$B$2281:'Расчет сбытовых надбавок'!$G$3024,4)</f>
        <v>1024.67</v>
      </c>
      <c r="F824" s="97">
        <f>VLOOKUP($A824+ROUND((COLUMN()-2)/24,5),АТС!$A$41:$F$760,5)+VLOOKUP($A824+ROUND((COLUMN()-2)/24,5),'Расчет сбытовых надбавок'!$B$2281:'Расчет сбытовых надбавок'!$G$3024,4)</f>
        <v>158.76</v>
      </c>
      <c r="G824" s="97">
        <f>VLOOKUP($A824+ROUND((COLUMN()-2)/24,5),АТС!$A$41:$F$760,5)+VLOOKUP($A824+ROUND((COLUMN()-2)/24,5),'Расчет сбытовых надбавок'!$B$2281:'Расчет сбытовых надбавок'!$G$3024,4)</f>
        <v>114.60000000000001</v>
      </c>
      <c r="H824" s="97">
        <f>VLOOKUP($A824+ROUND((COLUMN()-2)/24,5),АТС!$A$41:$F$760,5)+VLOOKUP($A824+ROUND((COLUMN()-2)/24,5),'Расчет сбытовых надбавок'!$B$2281:'Расчет сбытовых надбавок'!$G$3024,4)</f>
        <v>237.89</v>
      </c>
      <c r="I824" s="97">
        <f>VLOOKUP($A824+ROUND((COLUMN()-2)/24,5),АТС!$A$41:$F$760,5)+VLOOKUP($A824+ROUND((COLUMN()-2)/24,5),'Расчет сбытовых надбавок'!$B$2281:'Расчет сбытовых надбавок'!$G$3024,4)</f>
        <v>163.43</v>
      </c>
      <c r="J824" s="97">
        <f>VLOOKUP($A824+ROUND((COLUMN()-2)/24,5),АТС!$A$41:$F$760,5)+VLOOKUP($A824+ROUND((COLUMN()-2)/24,5),'Расчет сбытовых надбавок'!$B$2281:'Расчет сбытовых надбавок'!$G$3024,4)</f>
        <v>415.83000000000004</v>
      </c>
      <c r="K824" s="97">
        <f>VLOOKUP($A824+ROUND((COLUMN()-2)/24,5),АТС!$A$41:$F$760,5)+VLOOKUP($A824+ROUND((COLUMN()-2)/24,5),'Расчет сбытовых надбавок'!$B$2281:'Расчет сбытовых надбавок'!$G$3024,4)</f>
        <v>653.02</v>
      </c>
      <c r="L824" s="97">
        <f>VLOOKUP($A824+ROUND((COLUMN()-2)/24,5),АТС!$A$41:$F$760,5)+VLOOKUP($A824+ROUND((COLUMN()-2)/24,5),'Расчет сбытовых надбавок'!$B$2281:'Расчет сбытовых надбавок'!$G$3024,4)</f>
        <v>767.54</v>
      </c>
      <c r="M824" s="97">
        <f>VLOOKUP($A824+ROUND((COLUMN()-2)/24,5),АТС!$A$41:$F$760,5)+VLOOKUP($A824+ROUND((COLUMN()-2)/24,5),'Расчет сбытовых надбавок'!$B$2281:'Расчет сбытовых надбавок'!$G$3024,4)</f>
        <v>629.08000000000004</v>
      </c>
      <c r="N824" s="97">
        <f>VLOOKUP($A824+ROUND((COLUMN()-2)/24,5),АТС!$A$41:$F$760,5)+VLOOKUP($A824+ROUND((COLUMN()-2)/24,5),'Расчет сбытовых надбавок'!$B$2281:'Расчет сбытовых надбавок'!$G$3024,4)</f>
        <v>579.02</v>
      </c>
      <c r="O824" s="97">
        <f>VLOOKUP($A824+ROUND((COLUMN()-2)/24,5),АТС!$A$41:$F$760,5)+VLOOKUP($A824+ROUND((COLUMN()-2)/24,5),'Расчет сбытовых надбавок'!$B$2281:'Расчет сбытовых надбавок'!$G$3024,4)</f>
        <v>658.15</v>
      </c>
      <c r="P824" s="97">
        <f>VLOOKUP($A824+ROUND((COLUMN()-2)/24,5),АТС!$A$41:$F$760,5)+VLOOKUP($A824+ROUND((COLUMN()-2)/24,5),'Расчет сбытовых надбавок'!$B$2281:'Расчет сбытовых надбавок'!$G$3024,4)</f>
        <v>675.6099999999999</v>
      </c>
      <c r="Q824" s="97">
        <f>VLOOKUP($A824+ROUND((COLUMN()-2)/24,5),АТС!$A$41:$F$760,5)+VLOOKUP($A824+ROUND((COLUMN()-2)/24,5),'Расчет сбытовых надбавок'!$B$2281:'Расчет сбытовых надбавок'!$G$3024,4)</f>
        <v>585.42999999999995</v>
      </c>
      <c r="R824" s="97">
        <f>VLOOKUP($A824+ROUND((COLUMN()-2)/24,5),АТС!$A$41:$F$760,5)+VLOOKUP($A824+ROUND((COLUMN()-2)/24,5),'Расчет сбытовых надбавок'!$B$2281:'Расчет сбытовых надбавок'!$G$3024,4)</f>
        <v>600.9</v>
      </c>
      <c r="S824" s="97">
        <f>VLOOKUP($A824+ROUND((COLUMN()-2)/24,5),АТС!$A$41:$F$760,5)+VLOOKUP($A824+ROUND((COLUMN()-2)/24,5),'Расчет сбытовых надбавок'!$B$2281:'Расчет сбытовых надбавок'!$G$3024,4)</f>
        <v>644.06999999999994</v>
      </c>
      <c r="T824" s="97">
        <f>VLOOKUP($A824+ROUND((COLUMN()-2)/24,5),АТС!$A$41:$F$760,5)+VLOOKUP($A824+ROUND((COLUMN()-2)/24,5),'Расчет сбытовых надбавок'!$B$2281:'Расчет сбытовых надбавок'!$G$3024,4)</f>
        <v>492.51</v>
      </c>
      <c r="U824" s="97">
        <f>VLOOKUP($A824+ROUND((COLUMN()-2)/24,5),АТС!$A$41:$F$760,5)+VLOOKUP($A824+ROUND((COLUMN()-2)/24,5),'Расчет сбытовых надбавок'!$B$2281:'Расчет сбытовых надбавок'!$G$3024,4)</f>
        <v>588.52</v>
      </c>
      <c r="V824" s="97">
        <f>VLOOKUP($A824+ROUND((COLUMN()-2)/24,5),АТС!$A$41:$F$760,5)+VLOOKUP($A824+ROUND((COLUMN()-2)/24,5),'Расчет сбытовых надбавок'!$B$2281:'Расчет сбытовых надбавок'!$G$3024,4)</f>
        <v>266.24</v>
      </c>
      <c r="W824" s="97">
        <f>VLOOKUP($A824+ROUND((COLUMN()-2)/24,5),АТС!$A$41:$F$760,5)+VLOOKUP($A824+ROUND((COLUMN()-2)/24,5),'Расчет сбытовых надбавок'!$B$2281:'Расчет сбытовых надбавок'!$G$3024,4)</f>
        <v>801.35</v>
      </c>
      <c r="X824" s="97">
        <f>VLOOKUP($A824+ROUND((COLUMN()-2)/24,5),АТС!$A$41:$F$760,5)+VLOOKUP($A824+ROUND((COLUMN()-2)/24,5),'Расчет сбытовых надбавок'!$B$2281:'Расчет сбытовых надбавок'!$G$3024,4)</f>
        <v>1124.25</v>
      </c>
      <c r="Y824" s="97">
        <f>VLOOKUP($A824+ROUND((COLUMN()-2)/24,5),АТС!$A$41:$F$760,5)+VLOOKUP($A824+ROUND((COLUMN()-2)/24,5),'Расчет сбытовых надбавок'!$B$2281:'Расчет сбытовых надбавок'!$G$3024,4)</f>
        <v>1237.04</v>
      </c>
    </row>
    <row r="825" spans="1:27" x14ac:dyDescent="0.2">
      <c r="A825" s="78">
        <f t="shared" si="24"/>
        <v>42825</v>
      </c>
      <c r="B825" s="97">
        <f>VLOOKUP($A825+ROUND((COLUMN()-2)/24,5),АТС!$A$41:$F$784,5)+VLOOKUP($A825+ROUND((COLUMN()-2)/24,5),'Расчет сбытовых надбавок'!$B$2281:'Расчет сбытовых надбавок'!$G$3024,4)</f>
        <v>832.59</v>
      </c>
      <c r="C825" s="97">
        <f>VLOOKUP($A825+ROUND((COLUMN()-2)/24,5),АТС!$A$41:$F$784,5)+VLOOKUP($A825+ROUND((COLUMN()-2)/24,5),'Расчет сбытовых надбавок'!$B$2281:'Расчет сбытовых надбавок'!$G$3024,4)</f>
        <v>903.43</v>
      </c>
      <c r="D825" s="97">
        <f>VLOOKUP($A825+ROUND((COLUMN()-2)/24,5),АТС!$A$41:$F$784,5)+VLOOKUP($A825+ROUND((COLUMN()-2)/24,5),'Расчет сбытовых надбавок'!$B$2281:'Расчет сбытовых надбавок'!$G$3024,4)</f>
        <v>945.48</v>
      </c>
      <c r="E825" s="97">
        <f>VLOOKUP($A825+ROUND((COLUMN()-2)/24,5),АТС!$A$41:$F$784,5)+VLOOKUP($A825+ROUND((COLUMN()-2)/24,5),'Расчет сбытовых надбавок'!$B$2281:'Расчет сбытовых надбавок'!$G$3024,4)</f>
        <v>82.48</v>
      </c>
      <c r="F825" s="97">
        <f>VLOOKUP($A825+ROUND((COLUMN()-2)/24,5),АТС!$A$41:$F$784,5)+VLOOKUP($A825+ROUND((COLUMN()-2)/24,5),'Расчет сбытовых надбавок'!$B$2281:'Расчет сбытовых надбавок'!$G$3024,4)</f>
        <v>52.05</v>
      </c>
      <c r="G825" s="97">
        <f>VLOOKUP($A825+ROUND((COLUMN()-2)/24,5),АТС!$A$41:$F$784,5)+VLOOKUP($A825+ROUND((COLUMN()-2)/24,5),'Расчет сбытовых надбавок'!$B$2281:'Расчет сбытовых надбавок'!$G$3024,4)</f>
        <v>23.68</v>
      </c>
      <c r="H825" s="97">
        <f>VLOOKUP($A825+ROUND((COLUMN()-2)/24,5),АТС!$A$41:$F$784,5)+VLOOKUP($A825+ROUND((COLUMN()-2)/24,5),'Расчет сбытовых надбавок'!$B$2281:'Расчет сбытовых надбавок'!$G$3024,4)</f>
        <v>203.21</v>
      </c>
      <c r="I825" s="97">
        <f>VLOOKUP($A825+ROUND((COLUMN()-2)/24,5),АТС!$A$41:$F$784,5)+VLOOKUP($A825+ROUND((COLUMN()-2)/24,5),'Расчет сбытовых надбавок'!$B$2281:'Расчет сбытовых надбавок'!$G$3024,4)</f>
        <v>218.20999999999998</v>
      </c>
      <c r="J825" s="97">
        <f>VLOOKUP($A825+ROUND((COLUMN()-2)/24,5),АТС!$A$41:$F$784,5)+VLOOKUP($A825+ROUND((COLUMN()-2)/24,5),'Расчет сбытовых надбавок'!$B$2281:'Расчет сбытовых надбавок'!$G$3024,4)</f>
        <v>240.92999999999998</v>
      </c>
      <c r="K825" s="97">
        <f>VLOOKUP($A825+ROUND((COLUMN()-2)/24,5),АТС!$A$41:$F$784,5)+VLOOKUP($A825+ROUND((COLUMN()-2)/24,5),'Расчет сбытовых надбавок'!$B$2281:'Расчет сбытовых надбавок'!$G$3024,4)</f>
        <v>572.44000000000005</v>
      </c>
      <c r="L825" s="97">
        <f>VLOOKUP($A825+ROUND((COLUMN()-2)/24,5),АТС!$A$41:$F$784,5)+VLOOKUP($A825+ROUND((COLUMN()-2)/24,5),'Расчет сбытовых надбавок'!$B$2281:'Расчет сбытовых надбавок'!$G$3024,4)</f>
        <v>563.18000000000006</v>
      </c>
      <c r="M825" s="97">
        <f>VLOOKUP($A825+ROUND((COLUMN()-2)/24,5),АТС!$A$41:$F$784,5)+VLOOKUP($A825+ROUND((COLUMN()-2)/24,5),'Расчет сбытовых надбавок'!$B$2281:'Расчет сбытовых надбавок'!$G$3024,4)</f>
        <v>515.41999999999996</v>
      </c>
      <c r="N825" s="97">
        <f>VLOOKUP($A825+ROUND((COLUMN()-2)/24,5),АТС!$A$41:$F$784,5)+VLOOKUP($A825+ROUND((COLUMN()-2)/24,5),'Расчет сбытовых надбавок'!$B$2281:'Расчет сбытовых надбавок'!$G$3024,4)</f>
        <v>609.78</v>
      </c>
      <c r="O825" s="97">
        <f>VLOOKUP($A825+ROUND((COLUMN()-2)/24,5),АТС!$A$41:$F$784,5)+VLOOKUP($A825+ROUND((COLUMN()-2)/24,5),'Расчет сбытовых надбавок'!$B$2281:'Расчет сбытовых надбавок'!$G$3024,4)</f>
        <v>613.52</v>
      </c>
      <c r="P825" s="97">
        <f>VLOOKUP($A825+ROUND((COLUMN()-2)/24,5),АТС!$A$41:$F$784,5)+VLOOKUP($A825+ROUND((COLUMN()-2)/24,5),'Расчет сбытовых надбавок'!$B$2281:'Расчет сбытовых надбавок'!$G$3024,4)</f>
        <v>679.40000000000009</v>
      </c>
      <c r="Q825" s="97">
        <f>VLOOKUP($A825+ROUND((COLUMN()-2)/24,5),АТС!$A$41:$F$784,5)+VLOOKUP($A825+ROUND((COLUMN()-2)/24,5),'Расчет сбытовых надбавок'!$B$2281:'Расчет сбытовых надбавок'!$G$3024,4)</f>
        <v>546.82999999999993</v>
      </c>
      <c r="R825" s="97">
        <f>VLOOKUP($A825+ROUND((COLUMN()-2)/24,5),АТС!$A$41:$F$784,5)+VLOOKUP($A825+ROUND((COLUMN()-2)/24,5),'Расчет сбытовых надбавок'!$B$2281:'Расчет сбытовых надбавок'!$G$3024,4)</f>
        <v>355.08000000000004</v>
      </c>
      <c r="S825" s="97">
        <f>VLOOKUP($A825+ROUND((COLUMN()-2)/24,5),АТС!$A$41:$F$784,5)+VLOOKUP($A825+ROUND((COLUMN()-2)/24,5),'Расчет сбытовых надбавок'!$B$2281:'Расчет сбытовых надбавок'!$G$3024,4)</f>
        <v>889.22</v>
      </c>
      <c r="T825" s="97">
        <f>VLOOKUP($A825+ROUND((COLUMN()-2)/24,5),АТС!$A$41:$F$784,5)+VLOOKUP($A825+ROUND((COLUMN()-2)/24,5),'Расчет сбытовых надбавок'!$B$2281:'Расчет сбытовых надбавок'!$G$3024,4)</f>
        <v>723.65000000000009</v>
      </c>
      <c r="U825" s="97">
        <f>VLOOKUP($A825+ROUND((COLUMN()-2)/24,5),АТС!$A$41:$F$784,5)+VLOOKUP($A825+ROUND((COLUMN()-2)/24,5),'Расчет сбытовых надбавок'!$B$2281:'Расчет сбытовых надбавок'!$G$3024,4)</f>
        <v>395.21000000000004</v>
      </c>
      <c r="V825" s="97">
        <f>VLOOKUP($A825+ROUND((COLUMN()-2)/24,5),АТС!$A$41:$F$784,5)+VLOOKUP($A825+ROUND((COLUMN()-2)/24,5),'Расчет сбытовых надбавок'!$B$2281:'Расчет сбытовых надбавок'!$G$3024,4)</f>
        <v>566.19000000000005</v>
      </c>
      <c r="W825" s="97">
        <f>VLOOKUP($A825+ROUND((COLUMN()-2)/24,5),АТС!$A$41:$F$784,5)+VLOOKUP($A825+ROUND((COLUMN()-2)/24,5),'Расчет сбытовых надбавок'!$B$2281:'Расчет сбытовых надбавок'!$G$3024,4)</f>
        <v>500.86</v>
      </c>
      <c r="X825" s="97">
        <f>VLOOKUP($A825+ROUND((COLUMN()-2)/24,5),АТС!$A$41:$F$784,5)+VLOOKUP($A825+ROUND((COLUMN()-2)/24,5),'Расчет сбытовых надбавок'!$B$2281:'Расчет сбытовых надбавок'!$G$3024,4)</f>
        <v>1558.98</v>
      </c>
      <c r="Y825" s="97">
        <f>VLOOKUP($A825+ROUND((COLUMN()-2)/24,5),АТС!$A$41:$F$784,5)+VLOOKUP($A825+ROUND((COLUMN()-2)/24,5),'Расчет сбытовых надбавок'!$B$2281:'Расчет сбытовых надбавок'!$G$3024,4)</f>
        <v>2336</v>
      </c>
    </row>
    <row r="826" spans="1:27" ht="12.75" customHeight="1" x14ac:dyDescent="0.25">
      <c r="A826" s="92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1"/>
    </row>
    <row r="827" spans="1:27" x14ac:dyDescent="0.25">
      <c r="A827" s="86" t="s">
        <v>151</v>
      </c>
      <c r="B827" s="77"/>
      <c r="C827" s="77"/>
      <c r="D827" s="77"/>
    </row>
    <row r="828" spans="1:27" ht="12.75" customHeight="1" x14ac:dyDescent="0.2">
      <c r="A828" s="175" t="s">
        <v>48</v>
      </c>
      <c r="B828" s="186" t="s">
        <v>154</v>
      </c>
      <c r="C828" s="187"/>
      <c r="D828" s="187"/>
      <c r="E828" s="187"/>
      <c r="F828" s="187"/>
      <c r="G828" s="187"/>
      <c r="H828" s="187"/>
      <c r="I828" s="187"/>
      <c r="J828" s="187"/>
      <c r="K828" s="187"/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  <c r="V828" s="187"/>
      <c r="W828" s="187"/>
      <c r="X828" s="187"/>
      <c r="Y828" s="188"/>
    </row>
    <row r="829" spans="1:27" ht="12.75" customHeight="1" x14ac:dyDescent="0.2">
      <c r="A829" s="176"/>
      <c r="B829" s="189"/>
      <c r="C829" s="190"/>
      <c r="D829" s="190"/>
      <c r="E829" s="190"/>
      <c r="F829" s="190"/>
      <c r="G829" s="190"/>
      <c r="H829" s="190"/>
      <c r="I829" s="190"/>
      <c r="J829" s="190"/>
      <c r="K829" s="190"/>
      <c r="L829" s="190"/>
      <c r="M829" s="190"/>
      <c r="N829" s="190"/>
      <c r="O829" s="190"/>
      <c r="P829" s="190"/>
      <c r="Q829" s="190"/>
      <c r="R829" s="190"/>
      <c r="S829" s="190"/>
      <c r="T829" s="190"/>
      <c r="U829" s="190"/>
      <c r="V829" s="190"/>
      <c r="W829" s="190"/>
      <c r="X829" s="190"/>
      <c r="Y829" s="191"/>
    </row>
    <row r="830" spans="1:27" s="110" customFormat="1" ht="12.75" customHeight="1" x14ac:dyDescent="0.2">
      <c r="A830" s="176"/>
      <c r="B830" s="222" t="s">
        <v>122</v>
      </c>
      <c r="C830" s="210" t="s">
        <v>123</v>
      </c>
      <c r="D830" s="210" t="s">
        <v>124</v>
      </c>
      <c r="E830" s="210" t="s">
        <v>125</v>
      </c>
      <c r="F830" s="210" t="s">
        <v>126</v>
      </c>
      <c r="G830" s="210" t="s">
        <v>127</v>
      </c>
      <c r="H830" s="210" t="s">
        <v>128</v>
      </c>
      <c r="I830" s="210" t="s">
        <v>129</v>
      </c>
      <c r="J830" s="210" t="s">
        <v>130</v>
      </c>
      <c r="K830" s="210" t="s">
        <v>131</v>
      </c>
      <c r="L830" s="210" t="s">
        <v>132</v>
      </c>
      <c r="M830" s="210" t="s">
        <v>133</v>
      </c>
      <c r="N830" s="220" t="s">
        <v>134</v>
      </c>
      <c r="O830" s="210" t="s">
        <v>135</v>
      </c>
      <c r="P830" s="210" t="s">
        <v>136</v>
      </c>
      <c r="Q830" s="210" t="s">
        <v>137</v>
      </c>
      <c r="R830" s="210" t="s">
        <v>138</v>
      </c>
      <c r="S830" s="210" t="s">
        <v>139</v>
      </c>
      <c r="T830" s="210" t="s">
        <v>140</v>
      </c>
      <c r="U830" s="210" t="s">
        <v>141</v>
      </c>
      <c r="V830" s="210" t="s">
        <v>142</v>
      </c>
      <c r="W830" s="210" t="s">
        <v>143</v>
      </c>
      <c r="X830" s="210" t="s">
        <v>144</v>
      </c>
      <c r="Y830" s="210" t="s">
        <v>145</v>
      </c>
    </row>
    <row r="831" spans="1:27" s="110" customFormat="1" ht="11.25" customHeight="1" x14ac:dyDescent="0.2">
      <c r="A831" s="177"/>
      <c r="B831" s="223"/>
      <c r="C831" s="211"/>
      <c r="D831" s="211"/>
      <c r="E831" s="211"/>
      <c r="F831" s="211"/>
      <c r="G831" s="211"/>
      <c r="H831" s="211"/>
      <c r="I831" s="211"/>
      <c r="J831" s="211"/>
      <c r="K831" s="211"/>
      <c r="L831" s="211"/>
      <c r="M831" s="211"/>
      <c r="N831" s="22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</row>
    <row r="832" spans="1:27" ht="15.75" customHeight="1" x14ac:dyDescent="0.2">
      <c r="A832" s="78">
        <f>A795</f>
        <v>42795</v>
      </c>
      <c r="B832" s="97">
        <f>VLOOKUP($A832+ROUND((COLUMN()-2)/24,5),АТС!$A$41:$F$736,5)+VLOOKUP($A832+ROUND((COLUMN()-2)/24,5),'Расчет сбытовых надбавок'!$B$2281:'Расчет сбытовых надбавок'!$G$3024,5)</f>
        <v>172.32000000000002</v>
      </c>
      <c r="C832" s="97">
        <f>VLOOKUP($A832+ROUND((COLUMN()-2)/24,5),АТС!$A$41:$F$736,5)+VLOOKUP($A832+ROUND((COLUMN()-2)/24,5),'Расчет сбытовых надбавок'!$B$2281:'Расчет сбытовых надбавок'!$G$3024,5)</f>
        <v>122.14</v>
      </c>
      <c r="D832" s="97">
        <f>VLOOKUP($A832+ROUND((COLUMN()-2)/24,5),АТС!$A$41:$F$736,5)+VLOOKUP($A832+ROUND((COLUMN()-2)/24,5),'Расчет сбытовых надбавок'!$B$2281:'Расчет сбытовых надбавок'!$G$3024,5)</f>
        <v>162.72999999999999</v>
      </c>
      <c r="E832" s="97">
        <f>VLOOKUP($A832+ROUND((COLUMN()-2)/24,5),АТС!$A$41:$F$736,5)+VLOOKUP($A832+ROUND((COLUMN()-2)/24,5),'Расчет сбытовых надбавок'!$B$2281:'Расчет сбытовых надбавок'!$G$3024,5)</f>
        <v>101.42999999999999</v>
      </c>
      <c r="F832" s="97">
        <f>VLOOKUP($A832+ROUND((COLUMN()-2)/24,5),АТС!$A$41:$F$736,5)+VLOOKUP($A832+ROUND((COLUMN()-2)/24,5),'Расчет сбытовых надбавок'!$B$2281:'Расчет сбытовых надбавок'!$G$3024,5)</f>
        <v>4.9800000000000004</v>
      </c>
      <c r="G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H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I832" s="97">
        <f>VLOOKUP($A832+ROUND((COLUMN()-2)/24,5),АТС!$A$41:$F$736,5)+VLOOKUP($A832+ROUND((COLUMN()-2)/24,5),'Расчет сбытовых надбавок'!$B$2281:'Расчет сбытовых надбавок'!$G$3024,5)</f>
        <v>63.81</v>
      </c>
      <c r="J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K832" s="97">
        <f>VLOOKUP($A832+ROUND((COLUMN()-2)/24,5),АТС!$A$41:$F$736,5)+VLOOKUP($A832+ROUND((COLUMN()-2)/24,5),'Расчет сбытовых надбавок'!$B$2281:'Расчет сбытовых надбавок'!$G$3024,5)</f>
        <v>154.95999999999998</v>
      </c>
      <c r="L832" s="97">
        <f>VLOOKUP($A832+ROUND((COLUMN()-2)/24,5),АТС!$A$41:$F$736,5)+VLOOKUP($A832+ROUND((COLUMN()-2)/24,5),'Расчет сбытовых надбавок'!$B$2281:'Расчет сбытовых надбавок'!$G$3024,5)</f>
        <v>310.55</v>
      </c>
      <c r="M832" s="97">
        <f>VLOOKUP($A832+ROUND((COLUMN()-2)/24,5),АТС!$A$41:$F$736,5)+VLOOKUP($A832+ROUND((COLUMN()-2)/24,5),'Расчет сбытовых надбавок'!$B$2281:'Расчет сбытовых надбавок'!$G$3024,5)</f>
        <v>314.68</v>
      </c>
      <c r="N832" s="97">
        <f>VLOOKUP($A832+ROUND((COLUMN()-2)/24,5),АТС!$A$41:$F$736,5)+VLOOKUP($A832+ROUND((COLUMN()-2)/24,5),'Расчет сбытовых надбавок'!$B$2281:'Расчет сбытовых надбавок'!$G$3024,5)</f>
        <v>271.76</v>
      </c>
      <c r="O832" s="97">
        <f>VLOOKUP($A832+ROUND((COLUMN()-2)/24,5),АТС!$A$41:$F$736,5)+VLOOKUP($A832+ROUND((COLUMN()-2)/24,5),'Расчет сбытовых надбавок'!$B$2281:'Расчет сбытовых надбавок'!$G$3024,5)</f>
        <v>286.31</v>
      </c>
      <c r="P832" s="97">
        <f>VLOOKUP($A832+ROUND((COLUMN()-2)/24,5),АТС!$A$41:$F$736,5)+VLOOKUP($A832+ROUND((COLUMN()-2)/24,5),'Расчет сбытовых надбавок'!$B$2281:'Расчет сбытовых надбавок'!$G$3024,5)</f>
        <v>336.84</v>
      </c>
      <c r="Q832" s="97">
        <f>VLOOKUP($A832+ROUND((COLUMN()-2)/24,5),АТС!$A$41:$F$736,5)+VLOOKUP($A832+ROUND((COLUMN()-2)/24,5),'Расчет сбытовых надбавок'!$B$2281:'Расчет сбытовых надбавок'!$G$3024,5)</f>
        <v>328.03</v>
      </c>
      <c r="R832" s="97">
        <f>VLOOKUP($A832+ROUND((COLUMN()-2)/24,5),АТС!$A$41:$F$736,5)+VLOOKUP($A832+ROUND((COLUMN()-2)/24,5),'Расчет сбытовых надбавок'!$B$2281:'Расчет сбытовых надбавок'!$G$3024,5)</f>
        <v>425.33</v>
      </c>
      <c r="S832" s="97">
        <f>VLOOKUP($A832+ROUND((COLUMN()-2)/24,5),АТС!$A$41:$F$736,5)+VLOOKUP($A832+ROUND((COLUMN()-2)/24,5),'Расчет сбытовых надбавок'!$B$2281:'Расчет сбытовых надбавок'!$G$3024,5)</f>
        <v>193.91</v>
      </c>
      <c r="T832" s="97">
        <f>VLOOKUP($A832+ROUND((COLUMN()-2)/24,5),АТС!$A$41:$F$736,5)+VLOOKUP($A832+ROUND((COLUMN()-2)/24,5),'Расчет сбытовых надбавок'!$B$2281:'Расчет сбытовых надбавок'!$G$3024,5)</f>
        <v>6.9999999999999993E-2</v>
      </c>
      <c r="U832" s="97">
        <f>VLOOKUP($A832+ROUND((COLUMN()-2)/24,5),АТС!$A$41:$F$736,5)+VLOOKUP($A832+ROUND((COLUMN()-2)/24,5),'Расчет сбытовых надбавок'!$B$2281:'Расчет сбытовых надбавок'!$G$3024,5)</f>
        <v>362.41</v>
      </c>
      <c r="V832" s="97">
        <f>VLOOKUP($A832+ROUND((COLUMN()-2)/24,5),АТС!$A$41:$F$736,5)+VLOOKUP($A832+ROUND((COLUMN()-2)/24,5),'Расчет сбытовых надбавок'!$B$2281:'Расчет сбытовых надбавок'!$G$3024,5)</f>
        <v>314.58000000000004</v>
      </c>
      <c r="W832" s="97">
        <f>VLOOKUP($A832+ROUND((COLUMN()-2)/24,5),АТС!$A$41:$F$736,5)+VLOOKUP($A832+ROUND((COLUMN()-2)/24,5),'Расчет сбытовых надбавок'!$B$2281:'Расчет сбытовых надбавок'!$G$3024,5)</f>
        <v>779.79</v>
      </c>
      <c r="X832" s="97">
        <f>VLOOKUP($A832+ROUND((COLUMN()-2)/24,5),АТС!$A$41:$F$736,5)+VLOOKUP($A832+ROUND((COLUMN()-2)/24,5),'Расчет сбытовых надбавок'!$B$2281:'Расчет сбытовых надбавок'!$G$3024,5)</f>
        <v>324.81</v>
      </c>
      <c r="Y832" s="97">
        <f>VLOOKUP($A832+ROUND((COLUMN()-2)/24,5),АТС!$A$41:$F$736,5)+VLOOKUP($A832+ROUND((COLUMN()-2)/24,5),'Расчет сбытовых надбавок'!$B$2281:'Расчет сбытовых надбавок'!$G$3024,5)</f>
        <v>883.05</v>
      </c>
      <c r="AA832" s="79"/>
    </row>
    <row r="833" spans="1:25" x14ac:dyDescent="0.2">
      <c r="A833" s="78">
        <f>A832+1</f>
        <v>42796</v>
      </c>
      <c r="B833" s="97">
        <f>VLOOKUP($A833+ROUND((COLUMN()-2)/24,5),АТС!$A$41:$F$736,5)+VLOOKUP($A833+ROUND((COLUMN()-2)/24,5),'Расчет сбытовых надбавок'!$B$2281:'Расчет сбытовых надбавок'!$G$3024,5)</f>
        <v>183.18</v>
      </c>
      <c r="C833" s="97">
        <f>VLOOKUP($A833+ROUND((COLUMN()-2)/24,5),АТС!$A$41:$F$736,5)+VLOOKUP($A833+ROUND((COLUMN()-2)/24,5),'Расчет сбытовых надбавок'!$B$2281:'Расчет сбытовых надбавок'!$G$3024,5)</f>
        <v>420.93</v>
      </c>
      <c r="D833" s="97">
        <f>VLOOKUP($A833+ROUND((COLUMN()-2)/24,5),АТС!$A$41:$F$736,5)+VLOOKUP($A833+ROUND((COLUMN()-2)/24,5),'Расчет сбытовых надбавок'!$B$2281:'Расчет сбытовых надбавок'!$G$3024,5)</f>
        <v>298.93</v>
      </c>
      <c r="E833" s="97">
        <f>VLOOKUP($A833+ROUND((COLUMN()-2)/24,5),АТС!$A$41:$F$736,5)+VLOOKUP($A833+ROUND((COLUMN()-2)/24,5),'Расчет сбытовых надбавок'!$B$2281:'Расчет сбытовых надбавок'!$G$3024,5)</f>
        <v>273.61</v>
      </c>
      <c r="F833" s="97">
        <f>VLOOKUP($A833+ROUND((COLUMN()-2)/24,5),АТС!$A$41:$F$736,5)+VLOOKUP($A833+ROUND((COLUMN()-2)/24,5),'Расчет сбытовых надбавок'!$B$2281:'Расчет сбытовых надбавок'!$G$3024,5)</f>
        <v>70.069999999999993</v>
      </c>
      <c r="G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H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I833" s="97">
        <f>VLOOKUP($A833+ROUND((COLUMN()-2)/24,5),АТС!$A$41:$F$736,5)+VLOOKUP($A833+ROUND((COLUMN()-2)/24,5),'Расчет сбытовых надбавок'!$B$2281:'Расчет сбытовых надбавок'!$G$3024,5)</f>
        <v>136.19</v>
      </c>
      <c r="J833" s="97">
        <f>VLOOKUP($A833+ROUND((COLUMN()-2)/24,5),АТС!$A$41:$F$736,5)+VLOOKUP($A833+ROUND((COLUMN()-2)/24,5),'Расчет сбытовых надбавок'!$B$2281:'Расчет сбытовых надбавок'!$G$3024,5)</f>
        <v>178.22</v>
      </c>
      <c r="K833" s="97">
        <f>VLOOKUP($A833+ROUND((COLUMN()-2)/24,5),АТС!$A$41:$F$736,5)+VLOOKUP($A833+ROUND((COLUMN()-2)/24,5),'Расчет сбытовых надбавок'!$B$2281:'Расчет сбытовых надбавок'!$G$3024,5)</f>
        <v>233.64</v>
      </c>
      <c r="L833" s="97">
        <f>VLOOKUP($A833+ROUND((COLUMN()-2)/24,5),АТС!$A$41:$F$736,5)+VLOOKUP($A833+ROUND((COLUMN()-2)/24,5),'Расчет сбытовых надбавок'!$B$2281:'Расчет сбытовых надбавок'!$G$3024,5)</f>
        <v>258.95999999999998</v>
      </c>
      <c r="M833" s="97">
        <f>VLOOKUP($A833+ROUND((COLUMN()-2)/24,5),АТС!$A$41:$F$736,5)+VLOOKUP($A833+ROUND((COLUMN()-2)/24,5),'Расчет сбытовых надбавок'!$B$2281:'Расчет сбытовых надбавок'!$G$3024,5)</f>
        <v>321.04000000000002</v>
      </c>
      <c r="N833" s="97">
        <f>VLOOKUP($A833+ROUND((COLUMN()-2)/24,5),АТС!$A$41:$F$736,5)+VLOOKUP($A833+ROUND((COLUMN()-2)/24,5),'Расчет сбытовых надбавок'!$B$2281:'Расчет сбытовых надбавок'!$G$3024,5)</f>
        <v>271.87</v>
      </c>
      <c r="O833" s="97">
        <f>VLOOKUP($A833+ROUND((COLUMN()-2)/24,5),АТС!$A$41:$F$736,5)+VLOOKUP($A833+ROUND((COLUMN()-2)/24,5),'Расчет сбытовых надбавок'!$B$2281:'Расчет сбытовых надбавок'!$G$3024,5)</f>
        <v>328.6</v>
      </c>
      <c r="P833" s="97">
        <f>VLOOKUP($A833+ROUND((COLUMN()-2)/24,5),АТС!$A$41:$F$736,5)+VLOOKUP($A833+ROUND((COLUMN()-2)/24,5),'Расчет сбытовых надбавок'!$B$2281:'Расчет сбытовых надбавок'!$G$3024,5)</f>
        <v>325.57000000000005</v>
      </c>
      <c r="Q833" s="97">
        <f>VLOOKUP($A833+ROUND((COLUMN()-2)/24,5),АТС!$A$41:$F$736,5)+VLOOKUP($A833+ROUND((COLUMN()-2)/24,5),'Расчет сбытовых надбавок'!$B$2281:'Расчет сбытовых надбавок'!$G$3024,5)</f>
        <v>311.95999999999998</v>
      </c>
      <c r="R833" s="97">
        <f>VLOOKUP($A833+ROUND((COLUMN()-2)/24,5),АТС!$A$41:$F$736,5)+VLOOKUP($A833+ROUND((COLUMN()-2)/24,5),'Расчет сбытовых надбавок'!$B$2281:'Расчет сбытовых надбавок'!$G$3024,5)</f>
        <v>284.98</v>
      </c>
      <c r="S833" s="97">
        <f>VLOOKUP($A833+ROUND((COLUMN()-2)/24,5),АТС!$A$41:$F$736,5)+VLOOKUP($A833+ROUND((COLUMN()-2)/24,5),'Расчет сбытовых надбавок'!$B$2281:'Расчет сбытовых надбавок'!$G$3024,5)</f>
        <v>181.85999999999999</v>
      </c>
      <c r="T833" s="97">
        <f>VLOOKUP($A833+ROUND((COLUMN()-2)/24,5),АТС!$A$41:$F$736,5)+VLOOKUP($A833+ROUND((COLUMN()-2)/24,5),'Расчет сбытовых надбавок'!$B$2281:'Расчет сбытовых надбавок'!$G$3024,5)</f>
        <v>131.38</v>
      </c>
      <c r="U833" s="97">
        <f>VLOOKUP($A833+ROUND((COLUMN()-2)/24,5),АТС!$A$41:$F$736,5)+VLOOKUP($A833+ROUND((COLUMN()-2)/24,5),'Расчет сбытовых надбавок'!$B$2281:'Расчет сбытовых надбавок'!$G$3024,5)</f>
        <v>341.94</v>
      </c>
      <c r="V833" s="97">
        <f>VLOOKUP($A833+ROUND((COLUMN()-2)/24,5),АТС!$A$41:$F$736,5)+VLOOKUP($A833+ROUND((COLUMN()-2)/24,5),'Расчет сбытовых надбавок'!$B$2281:'Расчет сбытовых надбавок'!$G$3024,5)</f>
        <v>453.2</v>
      </c>
      <c r="W833" s="97">
        <f>VLOOKUP($A833+ROUND((COLUMN()-2)/24,5),АТС!$A$41:$F$736,5)+VLOOKUP($A833+ROUND((COLUMN()-2)/24,5),'Расчет сбытовых надбавок'!$B$2281:'Расчет сбытовых надбавок'!$G$3024,5)</f>
        <v>452.66</v>
      </c>
      <c r="X833" s="97">
        <f>VLOOKUP($A833+ROUND((COLUMN()-2)/24,5),АТС!$A$41:$F$736,5)+VLOOKUP($A833+ROUND((COLUMN()-2)/24,5),'Расчет сбытовых надбавок'!$B$2281:'Расчет сбытовых надбавок'!$G$3024,5)</f>
        <v>861</v>
      </c>
      <c r="Y833" s="97">
        <f>VLOOKUP($A833+ROUND((COLUMN()-2)/24,5),АТС!$A$41:$F$736,5)+VLOOKUP($A833+ROUND((COLUMN()-2)/24,5),'Расчет сбытовых надбавок'!$B$2281:'Расчет сбытовых надбавок'!$G$3024,5)</f>
        <v>1255.1000000000001</v>
      </c>
    </row>
    <row r="834" spans="1:25" x14ac:dyDescent="0.2">
      <c r="A834" s="78">
        <f t="shared" ref="A834:A862" si="25">A833+1</f>
        <v>42797</v>
      </c>
      <c r="B834" s="97">
        <f>VLOOKUP($A834+ROUND((COLUMN()-2)/24,5),АТС!$A$41:$F$736,5)+VLOOKUP($A834+ROUND((COLUMN()-2)/24,5),'Расчет сбытовых надбавок'!$B$2281:'Расчет сбытовых надбавок'!$G$3024,5)</f>
        <v>68.099999999999994</v>
      </c>
      <c r="C834" s="97">
        <f>VLOOKUP($A834+ROUND((COLUMN()-2)/24,5),АТС!$A$41:$F$736,5)+VLOOKUP($A834+ROUND((COLUMN()-2)/24,5),'Расчет сбытовых надбавок'!$B$2281:'Расчет сбытовых надбавок'!$G$3024,5)</f>
        <v>312.88</v>
      </c>
      <c r="D834" s="97">
        <f>VLOOKUP($A834+ROUND((COLUMN()-2)/24,5),АТС!$A$41:$F$736,5)+VLOOKUP($A834+ROUND((COLUMN()-2)/24,5),'Расчет сбытовых надбавок'!$B$2281:'Расчет сбытовых надбавок'!$G$3024,5)</f>
        <v>193.14</v>
      </c>
      <c r="E834" s="97">
        <f>VLOOKUP($A834+ROUND((COLUMN()-2)/24,5),АТС!$A$41:$F$736,5)+VLOOKUP($A834+ROUND((COLUMN()-2)/24,5),'Расчет сбытовых надбавок'!$B$2281:'Расчет сбытовых надбавок'!$G$3024,5)</f>
        <v>8.99</v>
      </c>
      <c r="F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G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H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I834" s="97">
        <f>VLOOKUP($A834+ROUND((COLUMN()-2)/24,5),АТС!$A$41:$F$736,5)+VLOOKUP($A834+ROUND((COLUMN()-2)/24,5),'Расчет сбытовых надбавок'!$B$2281:'Расчет сбытовых надбавок'!$G$3024,5)</f>
        <v>127.84</v>
      </c>
      <c r="J834" s="97">
        <f>VLOOKUP($A834+ROUND((COLUMN()-2)/24,5),АТС!$A$41:$F$736,5)+VLOOKUP($A834+ROUND((COLUMN()-2)/24,5),'Расчет сбытовых надбавок'!$B$2281:'Расчет сбытовых надбавок'!$G$3024,5)</f>
        <v>33.730000000000004</v>
      </c>
      <c r="K834" s="97">
        <f>VLOOKUP($A834+ROUND((COLUMN()-2)/24,5),АТС!$A$41:$F$736,5)+VLOOKUP($A834+ROUND((COLUMN()-2)/24,5),'Расчет сбытовых надбавок'!$B$2281:'Расчет сбытовых надбавок'!$G$3024,5)</f>
        <v>112.75</v>
      </c>
      <c r="L834" s="97">
        <f>VLOOKUP($A834+ROUND((COLUMN()-2)/24,5),АТС!$A$41:$F$736,5)+VLOOKUP($A834+ROUND((COLUMN()-2)/24,5),'Расчет сбытовых надбавок'!$B$2281:'Расчет сбытовых надбавок'!$G$3024,5)</f>
        <v>142.88</v>
      </c>
      <c r="M834" s="97">
        <f>VLOOKUP($A834+ROUND((COLUMN()-2)/24,5),АТС!$A$41:$F$736,5)+VLOOKUP($A834+ROUND((COLUMN()-2)/24,5),'Расчет сбытовых надбавок'!$B$2281:'Расчет сбытовых надбавок'!$G$3024,5)</f>
        <v>147.74</v>
      </c>
      <c r="N834" s="97">
        <f>VLOOKUP($A834+ROUND((COLUMN()-2)/24,5),АТС!$A$41:$F$736,5)+VLOOKUP($A834+ROUND((COLUMN()-2)/24,5),'Расчет сбытовых надбавок'!$B$2281:'Расчет сбытовых надбавок'!$G$3024,5)</f>
        <v>223.31</v>
      </c>
      <c r="O834" s="97">
        <f>VLOOKUP($A834+ROUND((COLUMN()-2)/24,5),АТС!$A$41:$F$736,5)+VLOOKUP($A834+ROUND((COLUMN()-2)/24,5),'Расчет сбытовых надбавок'!$B$2281:'Расчет сбытовых надбавок'!$G$3024,5)</f>
        <v>185.60000000000002</v>
      </c>
      <c r="P834" s="97">
        <f>VLOOKUP($A834+ROUND((COLUMN()-2)/24,5),АТС!$A$41:$F$736,5)+VLOOKUP($A834+ROUND((COLUMN()-2)/24,5),'Расчет сбытовых надбавок'!$B$2281:'Расчет сбытовых надбавок'!$G$3024,5)</f>
        <v>237.49</v>
      </c>
      <c r="Q834" s="97">
        <f>VLOOKUP($A834+ROUND((COLUMN()-2)/24,5),АТС!$A$41:$F$736,5)+VLOOKUP($A834+ROUND((COLUMN()-2)/24,5),'Расчет сбытовых надбавок'!$B$2281:'Расчет сбытовых надбавок'!$G$3024,5)</f>
        <v>218.92000000000002</v>
      </c>
      <c r="R834" s="97">
        <f>VLOOKUP($A834+ROUND((COLUMN()-2)/24,5),АТС!$A$41:$F$736,5)+VLOOKUP($A834+ROUND((COLUMN()-2)/24,5),'Расчет сбытовых надбавок'!$B$2281:'Расчет сбытовых надбавок'!$G$3024,5)</f>
        <v>170.61</v>
      </c>
      <c r="S834" s="97">
        <f>VLOOKUP($A834+ROUND((COLUMN()-2)/24,5),АТС!$A$41:$F$736,5)+VLOOKUP($A834+ROUND((COLUMN()-2)/24,5),'Расчет сбытовых надбавок'!$B$2281:'Расчет сбытовых надбавок'!$G$3024,5)</f>
        <v>97.839999999999989</v>
      </c>
      <c r="T834" s="97">
        <f>VLOOKUP($A834+ROUND((COLUMN()-2)/24,5),АТС!$A$41:$F$736,5)+VLOOKUP($A834+ROUND((COLUMN()-2)/24,5),'Расчет сбытовых надбавок'!$B$2281:'Расчет сбытовых надбавок'!$G$3024,5)</f>
        <v>30.96</v>
      </c>
      <c r="U834" s="97">
        <f>VLOOKUP($A834+ROUND((COLUMN()-2)/24,5),АТС!$A$41:$F$736,5)+VLOOKUP($A834+ROUND((COLUMN()-2)/24,5),'Расчет сбытовых надбавок'!$B$2281:'Расчет сбытовых надбавок'!$G$3024,5)</f>
        <v>269.76</v>
      </c>
      <c r="V834" s="97">
        <f>VLOOKUP($A834+ROUND((COLUMN()-2)/24,5),АТС!$A$41:$F$736,5)+VLOOKUP($A834+ROUND((COLUMN()-2)/24,5),'Расчет сбытовых надбавок'!$B$2281:'Расчет сбытовых надбавок'!$G$3024,5)</f>
        <v>215.18</v>
      </c>
      <c r="W834" s="97">
        <f>VLOOKUP($A834+ROUND((COLUMN()-2)/24,5),АТС!$A$41:$F$736,5)+VLOOKUP($A834+ROUND((COLUMN()-2)/24,5),'Расчет сбытовых надбавок'!$B$2281:'Расчет сбытовых надбавок'!$G$3024,5)</f>
        <v>311.89999999999998</v>
      </c>
      <c r="X834" s="97">
        <f>VLOOKUP($A834+ROUND((COLUMN()-2)/24,5),АТС!$A$41:$F$736,5)+VLOOKUP($A834+ROUND((COLUMN()-2)/24,5),'Расчет сбытовых надбавок'!$B$2281:'Расчет сбытовых надбавок'!$G$3024,5)</f>
        <v>504.87</v>
      </c>
      <c r="Y834" s="97">
        <f>VLOOKUP($A834+ROUND((COLUMN()-2)/24,5),АТС!$A$41:$F$736,5)+VLOOKUP($A834+ROUND((COLUMN()-2)/24,5),'Расчет сбытовых надбавок'!$B$2281:'Расчет сбытовых надбавок'!$G$3024,5)</f>
        <v>556.46</v>
      </c>
    </row>
    <row r="835" spans="1:25" x14ac:dyDescent="0.2">
      <c r="A835" s="78">
        <f t="shared" si="25"/>
        <v>42798</v>
      </c>
      <c r="B835" s="97">
        <f>VLOOKUP($A835+ROUND((COLUMN()-2)/24,5),АТС!$A$41:$F$736,5)+VLOOKUP($A835+ROUND((COLUMN()-2)/24,5),'Расчет сбытовых надбавок'!$B$2281:'Расчет сбытовых надбавок'!$G$3024,5)</f>
        <v>346.86</v>
      </c>
      <c r="C835" s="97">
        <f>VLOOKUP($A835+ROUND((COLUMN()-2)/24,5),АТС!$A$41:$F$736,5)+VLOOKUP($A835+ROUND((COLUMN()-2)/24,5),'Расчет сбытовых надбавок'!$B$2281:'Расчет сбытовых надбавок'!$G$3024,5)</f>
        <v>358.34999999999997</v>
      </c>
      <c r="D835" s="97">
        <f>VLOOKUP($A835+ROUND((COLUMN()-2)/24,5),АТС!$A$41:$F$736,5)+VLOOKUP($A835+ROUND((COLUMN()-2)/24,5),'Расчет сбытовых надбавок'!$B$2281:'Расчет сбытовых надбавок'!$G$3024,5)</f>
        <v>30.779999999999998</v>
      </c>
      <c r="E835" s="97">
        <f>VLOOKUP($A835+ROUND((COLUMN()-2)/24,5),АТС!$A$41:$F$736,5)+VLOOKUP($A835+ROUND((COLUMN()-2)/24,5),'Расчет сбытовых надбавок'!$B$2281:'Расчет сбытовых надбавок'!$G$3024,5)</f>
        <v>275.70000000000005</v>
      </c>
      <c r="F835" s="97">
        <f>VLOOKUP($A835+ROUND((COLUMN()-2)/24,5),АТС!$A$41:$F$736,5)+VLOOKUP($A835+ROUND((COLUMN()-2)/24,5),'Расчет сбытовых надбавок'!$B$2281:'Расчет сбытовых надбавок'!$G$3024,5)</f>
        <v>46.180000000000007</v>
      </c>
      <c r="G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H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I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J835" s="97">
        <f>VLOOKUP($A835+ROUND((COLUMN()-2)/24,5),АТС!$A$41:$F$736,5)+VLOOKUP($A835+ROUND((COLUMN()-2)/24,5),'Расчет сбытовых надбавок'!$B$2281:'Расчет сбытовых надбавок'!$G$3024,5)</f>
        <v>89.100000000000009</v>
      </c>
      <c r="K835" s="97">
        <f>VLOOKUP($A835+ROUND((COLUMN()-2)/24,5),АТС!$A$41:$F$736,5)+VLOOKUP($A835+ROUND((COLUMN()-2)/24,5),'Расчет сбытовых надбавок'!$B$2281:'Расчет сбытовых надбавок'!$G$3024,5)</f>
        <v>57.87</v>
      </c>
      <c r="L835" s="97">
        <f>VLOOKUP($A835+ROUND((COLUMN()-2)/24,5),АТС!$A$41:$F$736,5)+VLOOKUP($A835+ROUND((COLUMN()-2)/24,5),'Расчет сбытовых надбавок'!$B$2281:'Расчет сбытовых надбавок'!$G$3024,5)</f>
        <v>207.39</v>
      </c>
      <c r="M835" s="97">
        <f>VLOOKUP($A835+ROUND((COLUMN()-2)/24,5),АТС!$A$41:$F$736,5)+VLOOKUP($A835+ROUND((COLUMN()-2)/24,5),'Расчет сбытовых надбавок'!$B$2281:'Расчет сбытовых надбавок'!$G$3024,5)</f>
        <v>164.31</v>
      </c>
      <c r="N835" s="97">
        <f>VLOOKUP($A835+ROUND((COLUMN()-2)/24,5),АТС!$A$41:$F$736,5)+VLOOKUP($A835+ROUND((COLUMN()-2)/24,5),'Расчет сбытовых надбавок'!$B$2281:'Расчет сбытовых надбавок'!$G$3024,5)</f>
        <v>209.3</v>
      </c>
      <c r="O835" s="97">
        <f>VLOOKUP($A835+ROUND((COLUMN()-2)/24,5),АТС!$A$41:$F$736,5)+VLOOKUP($A835+ROUND((COLUMN()-2)/24,5),'Расчет сбытовых надбавок'!$B$2281:'Расчет сбытовых надбавок'!$G$3024,5)</f>
        <v>236.01000000000002</v>
      </c>
      <c r="P835" s="97">
        <f>VLOOKUP($A835+ROUND((COLUMN()-2)/24,5),АТС!$A$41:$F$736,5)+VLOOKUP($A835+ROUND((COLUMN()-2)/24,5),'Расчет сбытовых надбавок'!$B$2281:'Расчет сбытовых надбавок'!$G$3024,5)</f>
        <v>293.10000000000002</v>
      </c>
      <c r="Q835" s="97">
        <f>VLOOKUP($A835+ROUND((COLUMN()-2)/24,5),АТС!$A$41:$F$736,5)+VLOOKUP($A835+ROUND((COLUMN()-2)/24,5),'Расчет сбытовых надбавок'!$B$2281:'Расчет сбытовых надбавок'!$G$3024,5)</f>
        <v>288.23</v>
      </c>
      <c r="R835" s="97">
        <f>VLOOKUP($A835+ROUND((COLUMN()-2)/24,5),АТС!$A$41:$F$736,5)+VLOOKUP($A835+ROUND((COLUMN()-2)/24,5),'Расчет сбытовых надбавок'!$B$2281:'Расчет сбытовых надбавок'!$G$3024,5)</f>
        <v>261.66000000000003</v>
      </c>
      <c r="S835" s="97">
        <f>VLOOKUP($A835+ROUND((COLUMN()-2)/24,5),АТС!$A$41:$F$736,5)+VLOOKUP($A835+ROUND((COLUMN()-2)/24,5),'Расчет сбытовых надбавок'!$B$2281:'Расчет сбытовых надбавок'!$G$3024,5)</f>
        <v>304.46000000000004</v>
      </c>
      <c r="T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U835" s="97">
        <f>VLOOKUP($A835+ROUND((COLUMN()-2)/24,5),АТС!$A$41:$F$736,5)+VLOOKUP($A835+ROUND((COLUMN()-2)/24,5),'Расчет сбытовых надбавок'!$B$2281:'Расчет сбытовых надбавок'!$G$3024,5)</f>
        <v>520.91</v>
      </c>
      <c r="V835" s="97">
        <f>VLOOKUP($A835+ROUND((COLUMN()-2)/24,5),АТС!$A$41:$F$736,5)+VLOOKUP($A835+ROUND((COLUMN()-2)/24,5),'Расчет сбытовых надбавок'!$B$2281:'Расчет сбытовых надбавок'!$G$3024,5)</f>
        <v>497.63</v>
      </c>
      <c r="W835" s="97">
        <f>VLOOKUP($A835+ROUND((COLUMN()-2)/24,5),АТС!$A$41:$F$736,5)+VLOOKUP($A835+ROUND((COLUMN()-2)/24,5),'Расчет сбытовых надбавок'!$B$2281:'Расчет сбытовых надбавок'!$G$3024,5)</f>
        <v>483.44</v>
      </c>
      <c r="X835" s="97">
        <f>VLOOKUP($A835+ROUND((COLUMN()-2)/24,5),АТС!$A$41:$F$736,5)+VLOOKUP($A835+ROUND((COLUMN()-2)/24,5),'Расчет сбытовых надбавок'!$B$2281:'Расчет сбытовых надбавок'!$G$3024,5)</f>
        <v>343.05</v>
      </c>
      <c r="Y835" s="97">
        <f>VLOOKUP($A835+ROUND((COLUMN()-2)/24,5),АТС!$A$41:$F$736,5)+VLOOKUP($A835+ROUND((COLUMN()-2)/24,5),'Расчет сбытовых надбавок'!$B$2281:'Расчет сбытовых надбавок'!$G$3024,5)</f>
        <v>89.72</v>
      </c>
    </row>
    <row r="836" spans="1:25" x14ac:dyDescent="0.2">
      <c r="A836" s="78">
        <f t="shared" si="25"/>
        <v>42799</v>
      </c>
      <c r="B836" s="97">
        <f>VLOOKUP($A836+ROUND((COLUMN()-2)/24,5),АТС!$A$41:$F$736,5)+VLOOKUP($A836+ROUND((COLUMN()-2)/24,5),'Расчет сбытовых надбавок'!$B$2281:'Расчет сбытовых надбавок'!$G$3024,5)</f>
        <v>28.96</v>
      </c>
      <c r="C836" s="97">
        <f>VLOOKUP($A836+ROUND((COLUMN()-2)/24,5),АТС!$A$41:$F$736,5)+VLOOKUP($A836+ROUND((COLUMN()-2)/24,5),'Расчет сбытовых надбавок'!$B$2281:'Расчет сбытовых надбавок'!$G$3024,5)</f>
        <v>333.99</v>
      </c>
      <c r="D836" s="97">
        <f>VLOOKUP($A836+ROUND((COLUMN()-2)/24,5),АТС!$A$41:$F$736,5)+VLOOKUP($A836+ROUND((COLUMN()-2)/24,5),'Расчет сбытовых надбавок'!$B$2281:'Расчет сбытовых надбавок'!$G$3024,5)</f>
        <v>5.29</v>
      </c>
      <c r="E836" s="97">
        <f>VLOOKUP($A836+ROUND((COLUMN()-2)/24,5),АТС!$A$41:$F$736,5)+VLOOKUP($A836+ROUND((COLUMN()-2)/24,5),'Расчет сбытовых надбавок'!$B$2281:'Расчет сбытовых надбавок'!$G$3024,5)</f>
        <v>88.79</v>
      </c>
      <c r="F836" s="97">
        <f>VLOOKUP($A836+ROUND((COLUMN()-2)/24,5),АТС!$A$41:$F$736,5)+VLOOKUP($A836+ROUND((COLUMN()-2)/24,5),'Расчет сбытовых надбавок'!$B$2281:'Расчет сбытовых надбавок'!$G$3024,5)</f>
        <v>57.4</v>
      </c>
      <c r="G836" s="97">
        <f>VLOOKUP($A836+ROUND((COLUMN()-2)/24,5),АТС!$A$41:$F$736,5)+VLOOKUP($A836+ROUND((COLUMN()-2)/24,5),'Расчет сбытовых надбавок'!$B$2281:'Расчет сбытовых надбавок'!$G$3024,5)</f>
        <v>74.95</v>
      </c>
      <c r="H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I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J836" s="97">
        <f>VLOOKUP($A836+ROUND((COLUMN()-2)/24,5),АТС!$A$41:$F$736,5)+VLOOKUP($A836+ROUND((COLUMN()-2)/24,5),'Расчет сбытовых надбавок'!$B$2281:'Расчет сбытовых надбавок'!$G$3024,5)</f>
        <v>251.61</v>
      </c>
      <c r="K836" s="97">
        <f>VLOOKUP($A836+ROUND((COLUMN()-2)/24,5),АТС!$A$41:$F$736,5)+VLOOKUP($A836+ROUND((COLUMN()-2)/24,5),'Расчет сбытовых надбавок'!$B$2281:'Расчет сбытовых надбавок'!$G$3024,5)</f>
        <v>253.99</v>
      </c>
      <c r="L836" s="97">
        <f>VLOOKUP($A836+ROUND((COLUMN()-2)/24,5),АТС!$A$41:$F$736,5)+VLOOKUP($A836+ROUND((COLUMN()-2)/24,5),'Расчет сбытовых надбавок'!$B$2281:'Расчет сбытовых надбавок'!$G$3024,5)</f>
        <v>322.83999999999997</v>
      </c>
      <c r="M836" s="97">
        <f>VLOOKUP($A836+ROUND((COLUMN()-2)/24,5),АТС!$A$41:$F$736,5)+VLOOKUP($A836+ROUND((COLUMN()-2)/24,5),'Расчет сбытовых надбавок'!$B$2281:'Расчет сбытовых надбавок'!$G$3024,5)</f>
        <v>334.77</v>
      </c>
      <c r="N836" s="97">
        <f>VLOOKUP($A836+ROUND((COLUMN()-2)/24,5),АТС!$A$41:$F$736,5)+VLOOKUP($A836+ROUND((COLUMN()-2)/24,5),'Расчет сбытовых надбавок'!$B$2281:'Расчет сбытовых надбавок'!$G$3024,5)</f>
        <v>449.90999999999997</v>
      </c>
      <c r="O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P836" s="97">
        <f>VLOOKUP($A836+ROUND((COLUMN()-2)/24,5),АТС!$A$41:$F$736,5)+VLOOKUP($A836+ROUND((COLUMN()-2)/24,5),'Расчет сбытовых надбавок'!$B$2281:'Расчет сбытовых надбавок'!$G$3024,5)</f>
        <v>249.06</v>
      </c>
      <c r="Q836" s="97">
        <f>VLOOKUP($A836+ROUND((COLUMN()-2)/24,5),АТС!$A$41:$F$736,5)+VLOOKUP($A836+ROUND((COLUMN()-2)/24,5),'Расчет сбытовых надбавок'!$B$2281:'Расчет сбытовых надбавок'!$G$3024,5)</f>
        <v>49.739999999999995</v>
      </c>
      <c r="R836" s="97">
        <f>VLOOKUP($A836+ROUND((COLUMN()-2)/24,5),АТС!$A$41:$F$736,5)+VLOOKUP($A836+ROUND((COLUMN()-2)/24,5),'Расчет сбытовых надбавок'!$B$2281:'Расчет сбытовых надбавок'!$G$3024,5)</f>
        <v>269.8</v>
      </c>
      <c r="S836" s="97">
        <f>VLOOKUP($A836+ROUND((COLUMN()-2)/24,5),АТС!$A$41:$F$736,5)+VLOOKUP($A836+ROUND((COLUMN()-2)/24,5),'Расчет сбытовых надбавок'!$B$2281:'Расчет сбытовых надбавок'!$G$3024,5)</f>
        <v>78.179999999999993</v>
      </c>
      <c r="T836" s="97">
        <f>VLOOKUP($A836+ROUND((COLUMN()-2)/24,5),АТС!$A$41:$F$736,5)+VLOOKUP($A836+ROUND((COLUMN()-2)/24,5),'Расчет сбытовых надбавок'!$B$2281:'Расчет сбытовых надбавок'!$G$3024,5)</f>
        <v>11.66</v>
      </c>
      <c r="U836" s="97">
        <f>VLOOKUP($A836+ROUND((COLUMN()-2)/24,5),АТС!$A$41:$F$736,5)+VLOOKUP($A836+ROUND((COLUMN()-2)/24,5),'Расчет сбытовых надбавок'!$B$2281:'Расчет сбытовых надбавок'!$G$3024,5)</f>
        <v>101.9</v>
      </c>
      <c r="V836" s="97">
        <f>VLOOKUP($A836+ROUND((COLUMN()-2)/24,5),АТС!$A$41:$F$736,5)+VLOOKUP($A836+ROUND((COLUMN()-2)/24,5),'Расчет сбытовых надбавок'!$B$2281:'Расчет сбытовых надбавок'!$G$3024,5)</f>
        <v>178.7</v>
      </c>
      <c r="W836" s="97">
        <f>VLOOKUP($A836+ROUND((COLUMN()-2)/24,5),АТС!$A$41:$F$736,5)+VLOOKUP($A836+ROUND((COLUMN()-2)/24,5),'Расчет сбытовых надбавок'!$B$2281:'Расчет сбытовых надбавок'!$G$3024,5)</f>
        <v>347.94</v>
      </c>
      <c r="X836" s="97">
        <f>VLOOKUP($A836+ROUND((COLUMN()-2)/24,5),АТС!$A$41:$F$736,5)+VLOOKUP($A836+ROUND((COLUMN()-2)/24,5),'Расчет сбытовых надбавок'!$B$2281:'Расчет сбытовых надбавок'!$G$3024,5)</f>
        <v>269.43</v>
      </c>
      <c r="Y836" s="97">
        <f>VLOOKUP($A836+ROUND((COLUMN()-2)/24,5),АТС!$A$41:$F$736,5)+VLOOKUP($A836+ROUND((COLUMN()-2)/24,5),'Расчет сбытовых надбавок'!$B$2281:'Расчет сбытовых надбавок'!$G$3024,5)</f>
        <v>35.51</v>
      </c>
    </row>
    <row r="837" spans="1:25" x14ac:dyDescent="0.2">
      <c r="A837" s="78">
        <f t="shared" si="25"/>
        <v>42800</v>
      </c>
      <c r="B837" s="97">
        <f>VLOOKUP($A837+ROUND((COLUMN()-2)/24,5),АТС!$A$41:$F$736,5)+VLOOKUP($A837+ROUND((COLUMN()-2)/24,5),'Расчет сбытовых надбавок'!$B$2281:'Расчет сбытовых надбавок'!$G$3024,5)</f>
        <v>241.1</v>
      </c>
      <c r="C837" s="97">
        <f>VLOOKUP($A837+ROUND((COLUMN()-2)/24,5),АТС!$A$41:$F$736,5)+VLOOKUP($A837+ROUND((COLUMN()-2)/24,5),'Расчет сбытовых надбавок'!$B$2281:'Расчет сбытовых надбавок'!$G$3024,5)</f>
        <v>380.41</v>
      </c>
      <c r="D837" s="97">
        <f>VLOOKUP($A837+ROUND((COLUMN()-2)/24,5),АТС!$A$41:$F$736,5)+VLOOKUP($A837+ROUND((COLUMN()-2)/24,5),'Расчет сбытовых надбавок'!$B$2281:'Расчет сбытовых надбавок'!$G$3024,5)</f>
        <v>46.129999999999995</v>
      </c>
      <c r="E837" s="97">
        <f>VLOOKUP($A837+ROUND((COLUMN()-2)/24,5),АТС!$A$41:$F$736,5)+VLOOKUP($A837+ROUND((COLUMN()-2)/24,5),'Расчет сбытовых надбавок'!$B$2281:'Расчет сбытовых надбавок'!$G$3024,5)</f>
        <v>40.76</v>
      </c>
      <c r="F837" s="97">
        <f>VLOOKUP($A837+ROUND((COLUMN()-2)/24,5),АТС!$A$41:$F$736,5)+VLOOKUP($A837+ROUND((COLUMN()-2)/24,5),'Расчет сбытовых надбавок'!$B$2281:'Расчет сбытовых надбавок'!$G$3024,5)</f>
        <v>632.52</v>
      </c>
      <c r="G837" s="97">
        <f>VLOOKUP($A837+ROUND((COLUMN()-2)/24,5),АТС!$A$41:$F$736,5)+VLOOKUP($A837+ROUND((COLUMN()-2)/24,5),'Расчет сбытовых надбавок'!$B$2281:'Расчет сбытовых надбавок'!$G$3024,5)</f>
        <v>494.93</v>
      </c>
      <c r="H837" s="97">
        <f>VLOOKUP($A837+ROUND((COLUMN()-2)/24,5),АТС!$A$41:$F$736,5)+VLOOKUP($A837+ROUND((COLUMN()-2)/24,5),'Расчет сбытовых надбавок'!$B$2281:'Расчет сбытовых надбавок'!$G$3024,5)</f>
        <v>30.84</v>
      </c>
      <c r="I837" s="97">
        <f>VLOOKUP($A837+ROUND((COLUMN()-2)/24,5),АТС!$A$41:$F$736,5)+VLOOKUP($A837+ROUND((COLUMN()-2)/24,5),'Расчет сбытовых надбавок'!$B$2281:'Расчет сбытовых надбавок'!$G$3024,5)</f>
        <v>334</v>
      </c>
      <c r="J837" s="97">
        <f>VLOOKUP($A837+ROUND((COLUMN()-2)/24,5),АТС!$A$41:$F$736,5)+VLOOKUP($A837+ROUND((COLUMN()-2)/24,5),'Расчет сбытовых надбавок'!$B$2281:'Расчет сбытовых надбавок'!$G$3024,5)</f>
        <v>206.3</v>
      </c>
      <c r="K837" s="97">
        <f>VLOOKUP($A837+ROUND((COLUMN()-2)/24,5),АТС!$A$41:$F$736,5)+VLOOKUP($A837+ROUND((COLUMN()-2)/24,5),'Расчет сбытовых надбавок'!$B$2281:'Расчет сбытовых надбавок'!$G$3024,5)</f>
        <v>316.05</v>
      </c>
      <c r="L837" s="97">
        <f>VLOOKUP($A837+ROUND((COLUMN()-2)/24,5),АТС!$A$41:$F$736,5)+VLOOKUP($A837+ROUND((COLUMN()-2)/24,5),'Расчет сбытовых надбавок'!$B$2281:'Расчет сбытовых надбавок'!$G$3024,5)</f>
        <v>231.29999999999998</v>
      </c>
      <c r="M837" s="97">
        <f>VLOOKUP($A837+ROUND((COLUMN()-2)/24,5),АТС!$A$41:$F$736,5)+VLOOKUP($A837+ROUND((COLUMN()-2)/24,5),'Расчет сбытовых надбавок'!$B$2281:'Расчет сбытовых надбавок'!$G$3024,5)</f>
        <v>35.599999999999994</v>
      </c>
      <c r="N837" s="97">
        <f>VLOOKUP($A837+ROUND((COLUMN()-2)/24,5),АТС!$A$41:$F$736,5)+VLOOKUP($A837+ROUND((COLUMN()-2)/24,5),'Расчет сбытовых надбавок'!$B$2281:'Расчет сбытовых надбавок'!$G$3024,5)</f>
        <v>41.84</v>
      </c>
      <c r="O837" s="97">
        <f>VLOOKUP($A837+ROUND((COLUMN()-2)/24,5),АТС!$A$41:$F$736,5)+VLOOKUP($A837+ROUND((COLUMN()-2)/24,5),'Расчет сбытовых надбавок'!$B$2281:'Расчет сбытовых надбавок'!$G$3024,5)</f>
        <v>387.1</v>
      </c>
      <c r="P837" s="97">
        <f>VLOOKUP($A837+ROUND((COLUMN()-2)/24,5),АТС!$A$41:$F$736,5)+VLOOKUP($A837+ROUND((COLUMN()-2)/24,5),'Расчет сбытовых надбавок'!$B$2281:'Расчет сбытовых надбавок'!$G$3024,5)</f>
        <v>492.68</v>
      </c>
      <c r="Q837" s="97">
        <f>VLOOKUP($A837+ROUND((COLUMN()-2)/24,5),АТС!$A$41:$F$736,5)+VLOOKUP($A837+ROUND((COLUMN()-2)/24,5),'Расчет сбытовых надбавок'!$B$2281:'Расчет сбытовых надбавок'!$G$3024,5)</f>
        <v>386.56</v>
      </c>
      <c r="R837" s="97">
        <f>VLOOKUP($A837+ROUND((COLUMN()-2)/24,5),АТС!$A$41:$F$736,5)+VLOOKUP($A837+ROUND((COLUMN()-2)/24,5),'Расчет сбытовых надбавок'!$B$2281:'Расчет сбытовых надбавок'!$G$3024,5)</f>
        <v>352.98</v>
      </c>
      <c r="S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T837" s="97">
        <f>VLOOKUP($A837+ROUND((COLUMN()-2)/24,5),АТС!$A$41:$F$736,5)+VLOOKUP($A837+ROUND((COLUMN()-2)/24,5),'Расчет сбытовых надбавок'!$B$2281:'Расчет сбытовых надбавок'!$G$3024,5)</f>
        <v>177.77999999999997</v>
      </c>
      <c r="U837" s="97">
        <f>VLOOKUP($A837+ROUND((COLUMN()-2)/24,5),АТС!$A$41:$F$736,5)+VLOOKUP($A837+ROUND((COLUMN()-2)/24,5),'Расчет сбытовых надбавок'!$B$2281:'Расчет сбытовых надбавок'!$G$3024,5)</f>
        <v>526.29999999999995</v>
      </c>
      <c r="V837" s="97">
        <f>VLOOKUP($A837+ROUND((COLUMN()-2)/24,5),АТС!$A$41:$F$736,5)+VLOOKUP($A837+ROUND((COLUMN()-2)/24,5),'Расчет сбытовых надбавок'!$B$2281:'Расчет сбытовых надбавок'!$G$3024,5)</f>
        <v>492.96</v>
      </c>
      <c r="W837" s="97">
        <f>VLOOKUP($A837+ROUND((COLUMN()-2)/24,5),АТС!$A$41:$F$736,5)+VLOOKUP($A837+ROUND((COLUMN()-2)/24,5),'Расчет сбытовых надбавок'!$B$2281:'Расчет сбытовых надбавок'!$G$3024,5)</f>
        <v>450.63</v>
      </c>
      <c r="X837" s="97">
        <f>VLOOKUP($A837+ROUND((COLUMN()-2)/24,5),АТС!$A$41:$F$736,5)+VLOOKUP($A837+ROUND((COLUMN()-2)/24,5),'Расчет сбытовых надбавок'!$B$2281:'Расчет сбытовых надбавок'!$G$3024,5)</f>
        <v>918.67000000000007</v>
      </c>
      <c r="Y837" s="97">
        <f>VLOOKUP($A837+ROUND((COLUMN()-2)/24,5),АТС!$A$41:$F$736,5)+VLOOKUP($A837+ROUND((COLUMN()-2)/24,5),'Расчет сбытовых надбавок'!$B$2281:'Расчет сбытовых надбавок'!$G$3024,5)</f>
        <v>58.12</v>
      </c>
    </row>
    <row r="838" spans="1:25" x14ac:dyDescent="0.2">
      <c r="A838" s="78">
        <f t="shared" si="25"/>
        <v>42801</v>
      </c>
      <c r="B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C838" s="97">
        <f>VLOOKUP($A838+ROUND((COLUMN()-2)/24,5),АТС!$A$41:$F$736,5)+VLOOKUP($A838+ROUND((COLUMN()-2)/24,5),'Расчет сбытовых надбавок'!$B$2281:'Расчет сбытовых надбавок'!$G$3024,5)</f>
        <v>682.7</v>
      </c>
      <c r="D838" s="97">
        <f>VLOOKUP($A838+ROUND((COLUMN()-2)/24,5),АТС!$A$41:$F$736,5)+VLOOKUP($A838+ROUND((COLUMN()-2)/24,5),'Расчет сбытовых надбавок'!$B$2281:'Расчет сбытовых надбавок'!$G$3024,5)</f>
        <v>34.699999999999996</v>
      </c>
      <c r="E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F838" s="97">
        <f>VLOOKUP($A838+ROUND((COLUMN()-2)/24,5),АТС!$A$41:$F$736,5)+VLOOKUP($A838+ROUND((COLUMN()-2)/24,5),'Расчет сбытовых надбавок'!$B$2281:'Расчет сбытовых надбавок'!$G$3024,5)</f>
        <v>9.2099999999999991</v>
      </c>
      <c r="G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7">
        <f>VLOOKUP($A838+ROUND((COLUMN()-2)/24,5),АТС!$A$41:$F$736,5)+VLOOKUP($A838+ROUND((COLUMN()-2)/24,5),'Расчет сбытовых надбавок'!$B$2281:'Расчет сбытовых надбавок'!$G$3024,5)</f>
        <v>105.13999999999999</v>
      </c>
      <c r="I838" s="97">
        <f>VLOOKUP($A838+ROUND((COLUMN()-2)/24,5),АТС!$A$41:$F$736,5)+VLOOKUP($A838+ROUND((COLUMN()-2)/24,5),'Расчет сбытовых надбавок'!$B$2281:'Расчет сбытовых надбавок'!$G$3024,5)</f>
        <v>141.36000000000001</v>
      </c>
      <c r="J838" s="97">
        <f>VLOOKUP($A838+ROUND((COLUMN()-2)/24,5),АТС!$A$41:$F$736,5)+VLOOKUP($A838+ROUND((COLUMN()-2)/24,5),'Расчет сбытовых надбавок'!$B$2281:'Расчет сбытовых надбавок'!$G$3024,5)</f>
        <v>709.84</v>
      </c>
      <c r="K838" s="97">
        <f>VLOOKUP($A838+ROUND((COLUMN()-2)/24,5),АТС!$A$41:$F$736,5)+VLOOKUP($A838+ROUND((COLUMN()-2)/24,5),'Расчет сбытовых надбавок'!$B$2281:'Расчет сбытовых надбавок'!$G$3024,5)</f>
        <v>629.24</v>
      </c>
      <c r="L838" s="97">
        <f>VLOOKUP($A838+ROUND((COLUMN()-2)/24,5),АТС!$A$41:$F$736,5)+VLOOKUP($A838+ROUND((COLUMN()-2)/24,5),'Расчет сбытовых надбавок'!$B$2281:'Расчет сбытовых надбавок'!$G$3024,5)</f>
        <v>159.87</v>
      </c>
      <c r="M838" s="97">
        <f>VLOOKUP($A838+ROUND((COLUMN()-2)/24,5),АТС!$A$41:$F$736,5)+VLOOKUP($A838+ROUND((COLUMN()-2)/24,5),'Расчет сбытовых надбавок'!$B$2281:'Расчет сбытовых надбавок'!$G$3024,5)</f>
        <v>149.19999999999999</v>
      </c>
      <c r="N838" s="97">
        <f>VLOOKUP($A838+ROUND((COLUMN()-2)/24,5),АТС!$A$41:$F$736,5)+VLOOKUP($A838+ROUND((COLUMN()-2)/24,5),'Расчет сбытовых надбавок'!$B$2281:'Расчет сбытовых надбавок'!$G$3024,5)</f>
        <v>94.47</v>
      </c>
      <c r="O838" s="97">
        <f>VLOOKUP($A838+ROUND((COLUMN()-2)/24,5),АТС!$A$41:$F$736,5)+VLOOKUP($A838+ROUND((COLUMN()-2)/24,5),'Расчет сбытовых надбавок'!$B$2281:'Расчет сбытовых надбавок'!$G$3024,5)</f>
        <v>168.53</v>
      </c>
      <c r="P838" s="97">
        <f>VLOOKUP($A838+ROUND((COLUMN()-2)/24,5),АТС!$A$41:$F$736,5)+VLOOKUP($A838+ROUND((COLUMN()-2)/24,5),'Расчет сбытовых надбавок'!$B$2281:'Расчет сбытовых надбавок'!$G$3024,5)</f>
        <v>258.68</v>
      </c>
      <c r="Q838" s="97">
        <f>VLOOKUP($A838+ROUND((COLUMN()-2)/24,5),АТС!$A$41:$F$736,5)+VLOOKUP($A838+ROUND((COLUMN()-2)/24,5),'Расчет сбытовых надбавок'!$B$2281:'Расчет сбытовых надбавок'!$G$3024,5)</f>
        <v>248.63</v>
      </c>
      <c r="R838" s="97">
        <f>VLOOKUP($A838+ROUND((COLUMN()-2)/24,5),АТС!$A$41:$F$736,5)+VLOOKUP($A838+ROUND((COLUMN()-2)/24,5),'Расчет сбытовых надбавок'!$B$2281:'Расчет сбытовых надбавок'!$G$3024,5)</f>
        <v>52.52</v>
      </c>
      <c r="S838" s="97">
        <f>VLOOKUP($A838+ROUND((COLUMN()-2)/24,5),АТС!$A$41:$F$736,5)+VLOOKUP($A838+ROUND((COLUMN()-2)/24,5),'Расчет сбытовых надбавок'!$B$2281:'Расчет сбытовых надбавок'!$G$3024,5)</f>
        <v>220.91</v>
      </c>
      <c r="T838" s="97">
        <f>VLOOKUP($A838+ROUND((COLUMN()-2)/24,5),АТС!$A$41:$F$736,5)+VLOOKUP($A838+ROUND((COLUMN()-2)/24,5),'Расчет сбытовых надбавок'!$B$2281:'Расчет сбытовых надбавок'!$G$3024,5)</f>
        <v>243.32</v>
      </c>
      <c r="U838" s="97">
        <f>VLOOKUP($A838+ROUND((COLUMN()-2)/24,5),АТС!$A$41:$F$736,5)+VLOOKUP($A838+ROUND((COLUMN()-2)/24,5),'Расчет сбытовых надбавок'!$B$2281:'Расчет сбытовых надбавок'!$G$3024,5)</f>
        <v>249.13</v>
      </c>
      <c r="V838" s="97">
        <f>VLOOKUP($A838+ROUND((COLUMN()-2)/24,5),АТС!$A$41:$F$736,5)+VLOOKUP($A838+ROUND((COLUMN()-2)/24,5),'Расчет сбытовых надбавок'!$B$2281:'Расчет сбытовых надбавок'!$G$3024,5)</f>
        <v>243.58999999999997</v>
      </c>
      <c r="W838" s="97">
        <f>VLOOKUP($A838+ROUND((COLUMN()-2)/24,5),АТС!$A$41:$F$736,5)+VLOOKUP($A838+ROUND((COLUMN()-2)/24,5),'Расчет сбытовых надбавок'!$B$2281:'Расчет сбытовых надбавок'!$G$3024,5)</f>
        <v>764.38</v>
      </c>
      <c r="X838" s="97">
        <f>VLOOKUP($A838+ROUND((COLUMN()-2)/24,5),АТС!$A$41:$F$736,5)+VLOOKUP($A838+ROUND((COLUMN()-2)/24,5),'Расчет сбытовых надбавок'!$B$2281:'Расчет сбытовых надбавок'!$G$3024,5)</f>
        <v>1063.75</v>
      </c>
      <c r="Y838" s="97">
        <f>VLOOKUP($A838+ROUND((COLUMN()-2)/24,5),АТС!$A$41:$F$736,5)+VLOOKUP($A838+ROUND((COLUMN()-2)/24,5),'Расчет сбытовых надбавок'!$B$2281:'Расчет сбытовых надбавок'!$G$3024,5)</f>
        <v>449.47999999999996</v>
      </c>
    </row>
    <row r="839" spans="1:25" x14ac:dyDescent="0.2">
      <c r="A839" s="78">
        <f t="shared" si="25"/>
        <v>42802</v>
      </c>
      <c r="B839" s="97">
        <f>VLOOKUP($A839+ROUND((COLUMN()-2)/24,5),АТС!$A$41:$F$736,5)+VLOOKUP($A839+ROUND((COLUMN()-2)/24,5),'Расчет сбытовых надбавок'!$B$2281:'Расчет сбытовых надбавок'!$G$3024,5)</f>
        <v>270.68</v>
      </c>
      <c r="C839" s="97">
        <f>VLOOKUP($A839+ROUND((COLUMN()-2)/24,5),АТС!$A$41:$F$736,5)+VLOOKUP($A839+ROUND((COLUMN()-2)/24,5),'Расчет сбытовых надбавок'!$B$2281:'Расчет сбытовых надбавок'!$G$3024,5)</f>
        <v>121.72</v>
      </c>
      <c r="D839" s="97">
        <f>VLOOKUP($A839+ROUND((COLUMN()-2)/24,5),АТС!$A$41:$F$736,5)+VLOOKUP($A839+ROUND((COLUMN()-2)/24,5),'Расчет сбытовых надбавок'!$B$2281:'Расчет сбытовых надбавок'!$G$3024,5)</f>
        <v>151.05000000000001</v>
      </c>
      <c r="E839" s="97">
        <f>VLOOKUP($A839+ROUND((COLUMN()-2)/24,5),АТС!$A$41:$F$736,5)+VLOOKUP($A839+ROUND((COLUMN()-2)/24,5),'Расчет сбытовых надбавок'!$B$2281:'Расчет сбытовых надбавок'!$G$3024,5)</f>
        <v>71.52</v>
      </c>
      <c r="F839" s="97">
        <f>VLOOKUP($A839+ROUND((COLUMN()-2)/24,5),АТС!$A$41:$F$736,5)+VLOOKUP($A839+ROUND((COLUMN()-2)/24,5),'Расчет сбытовых надбавок'!$B$2281:'Расчет сбытовых надбавок'!$G$3024,5)</f>
        <v>30.33</v>
      </c>
      <c r="G839" s="97">
        <f>VLOOKUP($A839+ROUND((COLUMN()-2)/24,5),АТС!$A$41:$F$736,5)+VLOOKUP($A839+ROUND((COLUMN()-2)/24,5),'Расчет сбытовых надбавок'!$B$2281:'Расчет сбытовых надбавок'!$G$3024,5)</f>
        <v>9.33</v>
      </c>
      <c r="H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I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J839" s="97">
        <f>VLOOKUP($A839+ROUND((COLUMN()-2)/24,5),АТС!$A$41:$F$736,5)+VLOOKUP($A839+ROUND((COLUMN()-2)/24,5),'Расчет сбытовых надбавок'!$B$2281:'Расчет сбытовых надбавок'!$G$3024,5)</f>
        <v>56.3</v>
      </c>
      <c r="K839" s="97">
        <f>VLOOKUP($A839+ROUND((COLUMN()-2)/24,5),АТС!$A$41:$F$736,5)+VLOOKUP($A839+ROUND((COLUMN()-2)/24,5),'Расчет сбытовых надбавок'!$B$2281:'Расчет сбытовых надбавок'!$G$3024,5)</f>
        <v>267.62</v>
      </c>
      <c r="L839" s="97">
        <f>VLOOKUP($A839+ROUND((COLUMN()-2)/24,5),АТС!$A$41:$F$736,5)+VLOOKUP($A839+ROUND((COLUMN()-2)/24,5),'Расчет сбытовых надбавок'!$B$2281:'Расчет сбытовых надбавок'!$G$3024,5)</f>
        <v>252.96</v>
      </c>
      <c r="M839" s="97">
        <f>VLOOKUP($A839+ROUND((COLUMN()-2)/24,5),АТС!$A$41:$F$736,5)+VLOOKUP($A839+ROUND((COLUMN()-2)/24,5),'Расчет сбытовых надбавок'!$B$2281:'Расчет сбытовых надбавок'!$G$3024,5)</f>
        <v>815.54</v>
      </c>
      <c r="N839" s="97">
        <f>VLOOKUP($A839+ROUND((COLUMN()-2)/24,5),АТС!$A$41:$F$736,5)+VLOOKUP($A839+ROUND((COLUMN()-2)/24,5),'Расчет сбытовых надбавок'!$B$2281:'Расчет сбытовых надбавок'!$G$3024,5)</f>
        <v>419.20000000000005</v>
      </c>
      <c r="O839" s="97">
        <f>VLOOKUP($A839+ROUND((COLUMN()-2)/24,5),АТС!$A$41:$F$736,5)+VLOOKUP($A839+ROUND((COLUMN()-2)/24,5),'Расчет сбытовых надбавок'!$B$2281:'Расчет сбытовых надбавок'!$G$3024,5)</f>
        <v>711.32</v>
      </c>
      <c r="P839" s="97">
        <f>VLOOKUP($A839+ROUND((COLUMN()-2)/24,5),АТС!$A$41:$F$736,5)+VLOOKUP($A839+ROUND((COLUMN()-2)/24,5),'Расчет сбытовых надбавок'!$B$2281:'Расчет сбытовых надбавок'!$G$3024,5)</f>
        <v>260.67</v>
      </c>
      <c r="Q839" s="97">
        <f>VLOOKUP($A839+ROUND((COLUMN()-2)/24,5),АТС!$A$41:$F$736,5)+VLOOKUP($A839+ROUND((COLUMN()-2)/24,5),'Расчет сбытовых надбавок'!$B$2281:'Расчет сбытовых надбавок'!$G$3024,5)</f>
        <v>687.9</v>
      </c>
      <c r="R839" s="97">
        <f>VLOOKUP($A839+ROUND((COLUMN()-2)/24,5),АТС!$A$41:$F$736,5)+VLOOKUP($A839+ROUND((COLUMN()-2)/24,5),'Расчет сбытовых надбавок'!$B$2281:'Расчет сбытовых надбавок'!$G$3024,5)</f>
        <v>309.36</v>
      </c>
      <c r="S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T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U839" s="97">
        <f>VLOOKUP($A839+ROUND((COLUMN()-2)/24,5),АТС!$A$41:$F$736,5)+VLOOKUP($A839+ROUND((COLUMN()-2)/24,5),'Расчет сбытовых надбавок'!$B$2281:'Расчет сбытовых надбавок'!$G$3024,5)</f>
        <v>39.99</v>
      </c>
      <c r="V839" s="97">
        <f>VLOOKUP($A839+ROUND((COLUMN()-2)/24,5),АТС!$A$41:$F$736,5)+VLOOKUP($A839+ROUND((COLUMN()-2)/24,5),'Расчет сбытовых надбавок'!$B$2281:'Расчет сбытовых надбавок'!$G$3024,5)</f>
        <v>26.1</v>
      </c>
      <c r="W839" s="97">
        <f>VLOOKUP($A839+ROUND((COLUMN()-2)/24,5),АТС!$A$41:$F$736,5)+VLOOKUP($A839+ROUND((COLUMN()-2)/24,5),'Расчет сбытовых надбавок'!$B$2281:'Расчет сбытовых надбавок'!$G$3024,5)</f>
        <v>879.43</v>
      </c>
      <c r="X839" s="97">
        <f>VLOOKUP($A839+ROUND((COLUMN()-2)/24,5),АТС!$A$41:$F$736,5)+VLOOKUP($A839+ROUND((COLUMN()-2)/24,5),'Расчет сбытовых надбавок'!$B$2281:'Расчет сбытовых надбавок'!$G$3024,5)</f>
        <v>577.89</v>
      </c>
      <c r="Y839" s="97">
        <f>VLOOKUP($A839+ROUND((COLUMN()-2)/24,5),АТС!$A$41:$F$736,5)+VLOOKUP($A839+ROUND((COLUMN()-2)/24,5),'Расчет сбытовых надбавок'!$B$2281:'Расчет сбытовых надбавок'!$G$3024,5)</f>
        <v>286.77</v>
      </c>
    </row>
    <row r="840" spans="1:25" x14ac:dyDescent="0.2">
      <c r="A840" s="78">
        <f t="shared" si="25"/>
        <v>42803</v>
      </c>
      <c r="B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C840" s="97">
        <f>VLOOKUP($A840+ROUND((COLUMN()-2)/24,5),АТС!$A$41:$F$736,5)+VLOOKUP($A840+ROUND((COLUMN()-2)/24,5),'Расчет сбытовых надбавок'!$B$2281:'Расчет сбытовых надбавок'!$G$3024,5)</f>
        <v>139.66</v>
      </c>
      <c r="D840" s="97">
        <f>VLOOKUP($A840+ROUND((COLUMN()-2)/24,5),АТС!$A$41:$F$736,5)+VLOOKUP($A840+ROUND((COLUMN()-2)/24,5),'Расчет сбытовых надбавок'!$B$2281:'Расчет сбытовых надбавок'!$G$3024,5)</f>
        <v>151.79</v>
      </c>
      <c r="E840" s="97">
        <f>VLOOKUP($A840+ROUND((COLUMN()-2)/24,5),АТС!$A$41:$F$736,5)+VLOOKUP($A840+ROUND((COLUMN()-2)/24,5),'Расчет сбытовых надбавок'!$B$2281:'Расчет сбытовых надбавок'!$G$3024,5)</f>
        <v>190.73</v>
      </c>
      <c r="F840" s="97">
        <f>VLOOKUP($A840+ROUND((COLUMN()-2)/24,5),АТС!$A$41:$F$736,5)+VLOOKUP($A840+ROUND((COLUMN()-2)/24,5),'Расчет сбытовых надбавок'!$B$2281:'Расчет сбытовых надбавок'!$G$3024,5)</f>
        <v>5.6499999999999995</v>
      </c>
      <c r="G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H840" s="97">
        <f>VLOOKUP($A840+ROUND((COLUMN()-2)/24,5),АТС!$A$41:$F$736,5)+VLOOKUP($A840+ROUND((COLUMN()-2)/24,5),'Расчет сбытовых надбавок'!$B$2281:'Расчет сбытовых надбавок'!$G$3024,5)</f>
        <v>236.43</v>
      </c>
      <c r="I840" s="97">
        <f>VLOOKUP($A840+ROUND((COLUMN()-2)/24,5),АТС!$A$41:$F$736,5)+VLOOKUP($A840+ROUND((COLUMN()-2)/24,5),'Расчет сбытовых надбавок'!$B$2281:'Расчет сбытовых надбавок'!$G$3024,5)</f>
        <v>358.27</v>
      </c>
      <c r="J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K840" s="97">
        <f>VLOOKUP($A840+ROUND((COLUMN()-2)/24,5),АТС!$A$41:$F$736,5)+VLOOKUP($A840+ROUND((COLUMN()-2)/24,5),'Расчет сбытовых надбавок'!$B$2281:'Расчет сбытовых надбавок'!$G$3024,5)</f>
        <v>0.9</v>
      </c>
      <c r="L840" s="97">
        <f>VLOOKUP($A840+ROUND((COLUMN()-2)/24,5),АТС!$A$41:$F$736,5)+VLOOKUP($A840+ROUND((COLUMN()-2)/24,5),'Расчет сбытовых надбавок'!$B$2281:'Расчет сбытовых надбавок'!$G$3024,5)</f>
        <v>284.49</v>
      </c>
      <c r="M840" s="97">
        <f>VLOOKUP($A840+ROUND((COLUMN()-2)/24,5),АТС!$A$41:$F$736,5)+VLOOKUP($A840+ROUND((COLUMN()-2)/24,5),'Расчет сбытовых надбавок'!$B$2281:'Расчет сбытовых надбавок'!$G$3024,5)</f>
        <v>469.35999999999996</v>
      </c>
      <c r="N840" s="97">
        <f>VLOOKUP($A840+ROUND((COLUMN()-2)/24,5),АТС!$A$41:$F$736,5)+VLOOKUP($A840+ROUND((COLUMN()-2)/24,5),'Расчет сбытовых надбавок'!$B$2281:'Расчет сбытовых надбавок'!$G$3024,5)</f>
        <v>284.45</v>
      </c>
      <c r="O840" s="97">
        <f>VLOOKUP($A840+ROUND((COLUMN()-2)/24,5),АТС!$A$41:$F$736,5)+VLOOKUP($A840+ROUND((COLUMN()-2)/24,5),'Расчет сбытовых надбавок'!$B$2281:'Расчет сбытовых надбавок'!$G$3024,5)</f>
        <v>454.81</v>
      </c>
      <c r="P840" s="97">
        <f>VLOOKUP($A840+ROUND((COLUMN()-2)/24,5),АТС!$A$41:$F$736,5)+VLOOKUP($A840+ROUND((COLUMN()-2)/24,5),'Расчет сбытовых надбавок'!$B$2281:'Расчет сбытовых надбавок'!$G$3024,5)</f>
        <v>348.91</v>
      </c>
      <c r="Q840" s="97">
        <f>VLOOKUP($A840+ROUND((COLUMN()-2)/24,5),АТС!$A$41:$F$736,5)+VLOOKUP($A840+ROUND((COLUMN()-2)/24,5),'Расчет сбытовых надбавок'!$B$2281:'Расчет сбытовых надбавок'!$G$3024,5)</f>
        <v>287.79000000000002</v>
      </c>
      <c r="R840" s="97">
        <f>VLOOKUP($A840+ROUND((COLUMN()-2)/24,5),АТС!$A$41:$F$736,5)+VLOOKUP($A840+ROUND((COLUMN()-2)/24,5),'Расчет сбытовых надбавок'!$B$2281:'Расчет сбытовых надбавок'!$G$3024,5)</f>
        <v>241.79</v>
      </c>
      <c r="S840" s="97">
        <f>VLOOKUP($A840+ROUND((COLUMN()-2)/24,5),АТС!$A$41:$F$736,5)+VLOOKUP($A840+ROUND((COLUMN()-2)/24,5),'Расчет сбытовых надбавок'!$B$2281:'Расчет сбытовых надбавок'!$G$3024,5)</f>
        <v>113.26</v>
      </c>
      <c r="T840" s="97">
        <f>VLOOKUP($A840+ROUND((COLUMN()-2)/24,5),АТС!$A$41:$F$736,5)+VLOOKUP($A840+ROUND((COLUMN()-2)/24,5),'Расчет сбытовых надбавок'!$B$2281:'Расчет сбытовых надбавок'!$G$3024,5)</f>
        <v>16.22</v>
      </c>
      <c r="U840" s="97">
        <f>VLOOKUP($A840+ROUND((COLUMN()-2)/24,5),АТС!$A$41:$F$736,5)+VLOOKUP($A840+ROUND((COLUMN()-2)/24,5),'Расчет сбытовых надбавок'!$B$2281:'Расчет сбытовых надбавок'!$G$3024,5)</f>
        <v>409.73</v>
      </c>
      <c r="V840" s="97">
        <f>VLOOKUP($A840+ROUND((COLUMN()-2)/24,5),АТС!$A$41:$F$736,5)+VLOOKUP($A840+ROUND((COLUMN()-2)/24,5),'Расчет сбытовых надбавок'!$B$2281:'Расчет сбытовых надбавок'!$G$3024,5)</f>
        <v>54.83</v>
      </c>
      <c r="W840" s="97">
        <f>VLOOKUP($A840+ROUND((COLUMN()-2)/24,5),АТС!$A$41:$F$736,5)+VLOOKUP($A840+ROUND((COLUMN()-2)/24,5),'Расчет сбытовых надбавок'!$B$2281:'Расчет сбытовых надбавок'!$G$3024,5)</f>
        <v>15.26</v>
      </c>
      <c r="X840" s="97">
        <f>VLOOKUP($A840+ROUND((COLUMN()-2)/24,5),АТС!$A$41:$F$736,5)+VLOOKUP($A840+ROUND((COLUMN()-2)/24,5),'Расчет сбытовых надбавок'!$B$2281:'Расчет сбытовых надбавок'!$G$3024,5)</f>
        <v>19.37</v>
      </c>
      <c r="Y840" s="97">
        <f>VLOOKUP($A840+ROUND((COLUMN()-2)/24,5),АТС!$A$41:$F$736,5)+VLOOKUP($A840+ROUND((COLUMN()-2)/24,5),'Расчет сбытовых надбавок'!$B$2281:'Расчет сбытовых надбавок'!$G$3024,5)</f>
        <v>229.52</v>
      </c>
    </row>
    <row r="841" spans="1:25" x14ac:dyDescent="0.2">
      <c r="A841" s="78">
        <f t="shared" si="25"/>
        <v>42804</v>
      </c>
      <c r="B841" s="97">
        <f>VLOOKUP($A841+ROUND((COLUMN()-2)/24,5),АТС!$A$41:$F$736,5)+VLOOKUP($A841+ROUND((COLUMN()-2)/24,5),'Расчет сбытовых надбавок'!$B$2281:'Расчет сбытовых надбавок'!$G$3024,5)</f>
        <v>412.35999999999996</v>
      </c>
      <c r="C841" s="97">
        <f>VLOOKUP($A841+ROUND((COLUMN()-2)/24,5),АТС!$A$41:$F$736,5)+VLOOKUP($A841+ROUND((COLUMN()-2)/24,5),'Расчет сбытовых надбавок'!$B$2281:'Расчет сбытовых надбавок'!$G$3024,5)</f>
        <v>210.26</v>
      </c>
      <c r="D841" s="97">
        <f>VLOOKUP($A841+ROUND((COLUMN()-2)/24,5),АТС!$A$41:$F$736,5)+VLOOKUP($A841+ROUND((COLUMN()-2)/24,5),'Расчет сбытовых надбавок'!$B$2281:'Расчет сбытовых надбавок'!$G$3024,5)</f>
        <v>122.06</v>
      </c>
      <c r="E841" s="97">
        <f>VLOOKUP($A841+ROUND((COLUMN()-2)/24,5),АТС!$A$41:$F$736,5)+VLOOKUP($A841+ROUND((COLUMN()-2)/24,5),'Расчет сбытовых надбавок'!$B$2281:'Расчет сбытовых надбавок'!$G$3024,5)</f>
        <v>105.63000000000001</v>
      </c>
      <c r="F841" s="97">
        <f>VLOOKUP($A841+ROUND((COLUMN()-2)/24,5),АТС!$A$41:$F$736,5)+VLOOKUP($A841+ROUND((COLUMN()-2)/24,5),'Расчет сбытовых надбавок'!$B$2281:'Расчет сбытовых надбавок'!$G$3024,5)</f>
        <v>26.29</v>
      </c>
      <c r="G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H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I841" s="97">
        <f>VLOOKUP($A841+ROUND((COLUMN()-2)/24,5),АТС!$A$41:$F$736,5)+VLOOKUP($A841+ROUND((COLUMN()-2)/24,5),'Расчет сбытовых надбавок'!$B$2281:'Расчет сбытовых надбавок'!$G$3024,5)</f>
        <v>94.34</v>
      </c>
      <c r="J841" s="97">
        <f>VLOOKUP($A841+ROUND((COLUMN()-2)/24,5),АТС!$A$41:$F$736,5)+VLOOKUP($A841+ROUND((COLUMN()-2)/24,5),'Расчет сбытовых надбавок'!$B$2281:'Расчет сбытовых надбавок'!$G$3024,5)</f>
        <v>99.91</v>
      </c>
      <c r="K841" s="97">
        <f>VLOOKUP($A841+ROUND((COLUMN()-2)/24,5),АТС!$A$41:$F$736,5)+VLOOKUP($A841+ROUND((COLUMN()-2)/24,5),'Расчет сбытовых надбавок'!$B$2281:'Расчет сбытовых надбавок'!$G$3024,5)</f>
        <v>94.56</v>
      </c>
      <c r="L841" s="97">
        <f>VLOOKUP($A841+ROUND((COLUMN()-2)/24,5),АТС!$A$41:$F$736,5)+VLOOKUP($A841+ROUND((COLUMN()-2)/24,5),'Расчет сбытовых надбавок'!$B$2281:'Расчет сбытовых надбавок'!$G$3024,5)</f>
        <v>257.89</v>
      </c>
      <c r="M841" s="97">
        <f>VLOOKUP($A841+ROUND((COLUMN()-2)/24,5),АТС!$A$41:$F$736,5)+VLOOKUP($A841+ROUND((COLUMN()-2)/24,5),'Расчет сбытовых надбавок'!$B$2281:'Расчет сбытовых надбавок'!$G$3024,5)</f>
        <v>330.76</v>
      </c>
      <c r="N841" s="97">
        <f>VLOOKUP($A841+ROUND((COLUMN()-2)/24,5),АТС!$A$41:$F$736,5)+VLOOKUP($A841+ROUND((COLUMN()-2)/24,5),'Расчет сбытовых надбавок'!$B$2281:'Расчет сбытовых надбавок'!$G$3024,5)</f>
        <v>247.78000000000003</v>
      </c>
      <c r="O841" s="97">
        <f>VLOOKUP($A841+ROUND((COLUMN()-2)/24,5),АТС!$A$41:$F$736,5)+VLOOKUP($A841+ROUND((COLUMN()-2)/24,5),'Расчет сбытовых надбавок'!$B$2281:'Расчет сбытовых надбавок'!$G$3024,5)</f>
        <v>297.77999999999997</v>
      </c>
      <c r="P841" s="97">
        <f>VLOOKUP($A841+ROUND((COLUMN()-2)/24,5),АТС!$A$41:$F$736,5)+VLOOKUP($A841+ROUND((COLUMN()-2)/24,5),'Расчет сбытовых надбавок'!$B$2281:'Расчет сбытовых надбавок'!$G$3024,5)</f>
        <v>314.84999999999997</v>
      </c>
      <c r="Q841" s="97">
        <f>VLOOKUP($A841+ROUND((COLUMN()-2)/24,5),АТС!$A$41:$F$736,5)+VLOOKUP($A841+ROUND((COLUMN()-2)/24,5),'Расчет сбытовых надбавок'!$B$2281:'Расчет сбытовых надбавок'!$G$3024,5)</f>
        <v>292.19</v>
      </c>
      <c r="R841" s="97">
        <f>VLOOKUP($A841+ROUND((COLUMN()-2)/24,5),АТС!$A$41:$F$736,5)+VLOOKUP($A841+ROUND((COLUMN()-2)/24,5),'Расчет сбытовых надбавок'!$B$2281:'Расчет сбытовых надбавок'!$G$3024,5)</f>
        <v>169.21</v>
      </c>
      <c r="S841" s="97">
        <f>VLOOKUP($A841+ROUND((COLUMN()-2)/24,5),АТС!$A$41:$F$736,5)+VLOOKUP($A841+ROUND((COLUMN()-2)/24,5),'Расчет сбытовых надбавок'!$B$2281:'Расчет сбытовых надбавок'!$G$3024,5)</f>
        <v>263.75</v>
      </c>
      <c r="T841" s="97">
        <f>VLOOKUP($A841+ROUND((COLUMN()-2)/24,5),АТС!$A$41:$F$736,5)+VLOOKUP($A841+ROUND((COLUMN()-2)/24,5),'Расчет сбытовых надбавок'!$B$2281:'Расчет сбытовых надбавок'!$G$3024,5)</f>
        <v>40.69</v>
      </c>
      <c r="U841" s="97">
        <f>VLOOKUP($A841+ROUND((COLUMN()-2)/24,5),АТС!$A$41:$F$736,5)+VLOOKUP($A841+ROUND((COLUMN()-2)/24,5),'Расчет сбытовых надбавок'!$B$2281:'Расчет сбытовых надбавок'!$G$3024,5)</f>
        <v>356.07</v>
      </c>
      <c r="V841" s="97">
        <f>VLOOKUP($A841+ROUND((COLUMN()-2)/24,5),АТС!$A$41:$F$736,5)+VLOOKUP($A841+ROUND((COLUMN()-2)/24,5),'Расчет сбытовых надбавок'!$B$2281:'Расчет сбытовых надбавок'!$G$3024,5)</f>
        <v>254.28</v>
      </c>
      <c r="W841" s="97">
        <f>VLOOKUP($A841+ROUND((COLUMN()-2)/24,5),АТС!$A$41:$F$736,5)+VLOOKUP($A841+ROUND((COLUMN()-2)/24,5),'Расчет сбытовых надбавок'!$B$2281:'Расчет сбытовых надбавок'!$G$3024,5)</f>
        <v>286.94</v>
      </c>
      <c r="X841" s="97">
        <f>VLOOKUP($A841+ROUND((COLUMN()-2)/24,5),АТС!$A$41:$F$736,5)+VLOOKUP($A841+ROUND((COLUMN()-2)/24,5),'Расчет сбытовых надбавок'!$B$2281:'Расчет сбытовых надбавок'!$G$3024,5)</f>
        <v>647.97</v>
      </c>
      <c r="Y841" s="97">
        <f>VLOOKUP($A841+ROUND((COLUMN()-2)/24,5),АТС!$A$41:$F$736,5)+VLOOKUP($A841+ROUND((COLUMN()-2)/24,5),'Расчет сбытовых надбавок'!$B$2281:'Расчет сбытовых надбавок'!$G$3024,5)</f>
        <v>630.82999999999993</v>
      </c>
    </row>
    <row r="842" spans="1:25" x14ac:dyDescent="0.2">
      <c r="A842" s="78">
        <f t="shared" si="25"/>
        <v>42805</v>
      </c>
      <c r="B842" s="97">
        <f>VLOOKUP($A842+ROUND((COLUMN()-2)/24,5),АТС!$A$41:$F$736,5)+VLOOKUP($A842+ROUND((COLUMN()-2)/24,5),'Расчет сбытовых надбавок'!$B$2281:'Расчет сбытовых надбавок'!$G$3024,5)</f>
        <v>179.37</v>
      </c>
      <c r="C842" s="97">
        <f>VLOOKUP($A842+ROUND((COLUMN()-2)/24,5),АТС!$A$41:$F$736,5)+VLOOKUP($A842+ROUND((COLUMN()-2)/24,5),'Расчет сбытовых надбавок'!$B$2281:'Расчет сбытовых надбавок'!$G$3024,5)</f>
        <v>72.87</v>
      </c>
      <c r="D842" s="97">
        <f>VLOOKUP($A842+ROUND((COLUMN()-2)/24,5),АТС!$A$41:$F$736,5)+VLOOKUP($A842+ROUND((COLUMN()-2)/24,5),'Расчет сбытовых надбавок'!$B$2281:'Расчет сбытовых надбавок'!$G$3024,5)</f>
        <v>22.490000000000002</v>
      </c>
      <c r="E842" s="97">
        <f>VLOOKUP($A842+ROUND((COLUMN()-2)/24,5),АТС!$A$41:$F$736,5)+VLOOKUP($A842+ROUND((COLUMN()-2)/24,5),'Расчет сбытовых надбавок'!$B$2281:'Расчет сбытовых надбавок'!$G$3024,5)</f>
        <v>23.63</v>
      </c>
      <c r="F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G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H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I842" s="97">
        <f>VLOOKUP($A842+ROUND((COLUMN()-2)/24,5),АТС!$A$41:$F$736,5)+VLOOKUP($A842+ROUND((COLUMN()-2)/24,5),'Расчет сбытовых надбавок'!$B$2281:'Расчет сбытовых надбавок'!$G$3024,5)</f>
        <v>269.52</v>
      </c>
      <c r="J842" s="97">
        <f>VLOOKUP($A842+ROUND((COLUMN()-2)/24,5),АТС!$A$41:$F$736,5)+VLOOKUP($A842+ROUND((COLUMN()-2)/24,5),'Расчет сбытовых надбавок'!$B$2281:'Расчет сбытовых надбавок'!$G$3024,5)</f>
        <v>156.37</v>
      </c>
      <c r="K842" s="97">
        <f>VLOOKUP($A842+ROUND((COLUMN()-2)/24,5),АТС!$A$41:$F$736,5)+VLOOKUP($A842+ROUND((COLUMN()-2)/24,5),'Расчет сбытовых надбавок'!$B$2281:'Расчет сбытовых надбавок'!$G$3024,5)</f>
        <v>193.32999999999998</v>
      </c>
      <c r="L842" s="97">
        <f>VLOOKUP($A842+ROUND((COLUMN()-2)/24,5),АТС!$A$41:$F$736,5)+VLOOKUP($A842+ROUND((COLUMN()-2)/24,5),'Расчет сбытовых надбавок'!$B$2281:'Расчет сбытовых надбавок'!$G$3024,5)</f>
        <v>276.39999999999998</v>
      </c>
      <c r="M842" s="97">
        <f>VLOOKUP($A842+ROUND((COLUMN()-2)/24,5),АТС!$A$41:$F$736,5)+VLOOKUP($A842+ROUND((COLUMN()-2)/24,5),'Расчет сбытовых надбавок'!$B$2281:'Расчет сбытовых надбавок'!$G$3024,5)</f>
        <v>200.07999999999998</v>
      </c>
      <c r="N842" s="97">
        <f>VLOOKUP($A842+ROUND((COLUMN()-2)/24,5),АТС!$A$41:$F$736,5)+VLOOKUP($A842+ROUND((COLUMN()-2)/24,5),'Расчет сбытовых надбавок'!$B$2281:'Расчет сбытовых надбавок'!$G$3024,5)</f>
        <v>286.52999999999997</v>
      </c>
      <c r="O842" s="97">
        <f>VLOOKUP($A842+ROUND((COLUMN()-2)/24,5),АТС!$A$41:$F$736,5)+VLOOKUP($A842+ROUND((COLUMN()-2)/24,5),'Расчет сбытовых надбавок'!$B$2281:'Расчет сбытовых надбавок'!$G$3024,5)</f>
        <v>271.48</v>
      </c>
      <c r="P842" s="97">
        <f>VLOOKUP($A842+ROUND((COLUMN()-2)/24,5),АТС!$A$41:$F$736,5)+VLOOKUP($A842+ROUND((COLUMN()-2)/24,5),'Расчет сбытовых надбавок'!$B$2281:'Расчет сбытовых надбавок'!$G$3024,5)</f>
        <v>239.27</v>
      </c>
      <c r="Q842" s="97">
        <f>VLOOKUP($A842+ROUND((COLUMN()-2)/24,5),АТС!$A$41:$F$736,5)+VLOOKUP($A842+ROUND((COLUMN()-2)/24,5),'Расчет сбытовых надбавок'!$B$2281:'Расчет сбытовых надбавок'!$G$3024,5)</f>
        <v>35.11</v>
      </c>
      <c r="R842" s="97">
        <f>VLOOKUP($A842+ROUND((COLUMN()-2)/24,5),АТС!$A$41:$F$736,5)+VLOOKUP($A842+ROUND((COLUMN()-2)/24,5),'Расчет сбытовых надбавок'!$B$2281:'Расчет сбытовых надбавок'!$G$3024,5)</f>
        <v>238.3</v>
      </c>
      <c r="S842" s="97">
        <f>VLOOKUP($A842+ROUND((COLUMN()-2)/24,5),АТС!$A$41:$F$736,5)+VLOOKUP($A842+ROUND((COLUMN()-2)/24,5),'Расчет сбытовых надбавок'!$B$2281:'Расчет сбытовых надбавок'!$G$3024,5)</f>
        <v>206.27</v>
      </c>
      <c r="T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U842" s="97">
        <f>VLOOKUP($A842+ROUND((COLUMN()-2)/24,5),АТС!$A$41:$F$736,5)+VLOOKUP($A842+ROUND((COLUMN()-2)/24,5),'Расчет сбытовых надбавок'!$B$2281:'Расчет сбытовых надбавок'!$G$3024,5)</f>
        <v>261.75</v>
      </c>
      <c r="V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W842" s="97">
        <f>VLOOKUP($A842+ROUND((COLUMN()-2)/24,5),АТС!$A$41:$F$736,5)+VLOOKUP($A842+ROUND((COLUMN()-2)/24,5),'Расчет сбытовых надбавок'!$B$2281:'Расчет сбытовых надбавок'!$G$3024,5)</f>
        <v>614.71999999999991</v>
      </c>
      <c r="X842" s="97">
        <f>VLOOKUP($A842+ROUND((COLUMN()-2)/24,5),АТС!$A$41:$F$736,5)+VLOOKUP($A842+ROUND((COLUMN()-2)/24,5),'Расчет сбытовых надбавок'!$B$2281:'Расчет сбытовых надбавок'!$G$3024,5)</f>
        <v>805.85</v>
      </c>
      <c r="Y842" s="97">
        <f>VLOOKUP($A842+ROUND((COLUMN()-2)/24,5),АТС!$A$41:$F$736,5)+VLOOKUP($A842+ROUND((COLUMN()-2)/24,5),'Расчет сбытовых надбавок'!$B$2281:'Расчет сбытовых надбавок'!$G$3024,5)</f>
        <v>433.86</v>
      </c>
    </row>
    <row r="843" spans="1:25" x14ac:dyDescent="0.2">
      <c r="A843" s="78">
        <f t="shared" si="25"/>
        <v>42806</v>
      </c>
      <c r="B843" s="97">
        <f>VLOOKUP($A843+ROUND((COLUMN()-2)/24,5),АТС!$A$41:$F$736,5)+VLOOKUP($A843+ROUND((COLUMN()-2)/24,5),'Расчет сбытовых надбавок'!$B$2281:'Расчет сбытовых надбавок'!$G$3024,5)</f>
        <v>253.5</v>
      </c>
      <c r="C843" s="97">
        <f>VLOOKUP($A843+ROUND((COLUMN()-2)/24,5),АТС!$A$41:$F$736,5)+VLOOKUP($A843+ROUND((COLUMN()-2)/24,5),'Расчет сбытовых надбавок'!$B$2281:'Расчет сбытовых надбавок'!$G$3024,5)</f>
        <v>212.62</v>
      </c>
      <c r="D843" s="97">
        <f>VLOOKUP($A843+ROUND((COLUMN()-2)/24,5),АТС!$A$41:$F$736,5)+VLOOKUP($A843+ROUND((COLUMN()-2)/24,5),'Расчет сбытовых надбавок'!$B$2281:'Расчет сбытовых надбавок'!$G$3024,5)</f>
        <v>150.47999999999999</v>
      </c>
      <c r="E843" s="97">
        <f>VLOOKUP($A843+ROUND((COLUMN()-2)/24,5),АТС!$A$41:$F$736,5)+VLOOKUP($A843+ROUND((COLUMN()-2)/24,5),'Расчет сбытовых надбавок'!$B$2281:'Расчет сбытовых надбавок'!$G$3024,5)</f>
        <v>151.86000000000001</v>
      </c>
      <c r="F843" s="97">
        <f>VLOOKUP($A843+ROUND((COLUMN()-2)/24,5),АТС!$A$41:$F$736,5)+VLOOKUP($A843+ROUND((COLUMN()-2)/24,5),'Расчет сбытовых надбавок'!$B$2281:'Расчет сбытовых надбавок'!$G$3024,5)</f>
        <v>20.94</v>
      </c>
      <c r="G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H843" s="97">
        <f>VLOOKUP($A843+ROUND((COLUMN()-2)/24,5),АТС!$A$41:$F$736,5)+VLOOKUP($A843+ROUND((COLUMN()-2)/24,5),'Расчет сбытовых надбавок'!$B$2281:'Расчет сбытовых надбавок'!$G$3024,5)</f>
        <v>15.52</v>
      </c>
      <c r="I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J843" s="97">
        <f>VLOOKUP($A843+ROUND((COLUMN()-2)/24,5),АТС!$A$41:$F$736,5)+VLOOKUP($A843+ROUND((COLUMN()-2)/24,5),'Расчет сбытовых надбавок'!$B$2281:'Расчет сбытовых надбавок'!$G$3024,5)</f>
        <v>7.28</v>
      </c>
      <c r="K843" s="97">
        <f>VLOOKUP($A843+ROUND((COLUMN()-2)/24,5),АТС!$A$41:$F$736,5)+VLOOKUP($A843+ROUND((COLUMN()-2)/24,5),'Расчет сбытовых надбавок'!$B$2281:'Расчет сбытовых надбавок'!$G$3024,5)</f>
        <v>15.37</v>
      </c>
      <c r="L843" s="97">
        <f>VLOOKUP($A843+ROUND((COLUMN()-2)/24,5),АТС!$A$41:$F$736,5)+VLOOKUP($A843+ROUND((COLUMN()-2)/24,5),'Расчет сбытовых надбавок'!$B$2281:'Расчет сбытовых надбавок'!$G$3024,5)</f>
        <v>619.48</v>
      </c>
      <c r="M843" s="97">
        <f>VLOOKUP($A843+ROUND((COLUMN()-2)/24,5),АТС!$A$41:$F$736,5)+VLOOKUP($A843+ROUND((COLUMN()-2)/24,5),'Расчет сбытовых надбавок'!$B$2281:'Расчет сбытовых надбавок'!$G$3024,5)</f>
        <v>363.95000000000005</v>
      </c>
      <c r="N843" s="97">
        <f>VLOOKUP($A843+ROUND((COLUMN()-2)/24,5),АТС!$A$41:$F$736,5)+VLOOKUP($A843+ROUND((COLUMN()-2)/24,5),'Расчет сбытовых надбавок'!$B$2281:'Расчет сбытовых надбавок'!$G$3024,5)</f>
        <v>21.19</v>
      </c>
      <c r="O843" s="97">
        <f>VLOOKUP($A843+ROUND((COLUMN()-2)/24,5),АТС!$A$41:$F$736,5)+VLOOKUP($A843+ROUND((COLUMN()-2)/24,5),'Расчет сбытовых надбавок'!$B$2281:'Расчет сбытовых надбавок'!$G$3024,5)</f>
        <v>26.05</v>
      </c>
      <c r="P843" s="97">
        <f>VLOOKUP($A843+ROUND((COLUMN()-2)/24,5),АТС!$A$41:$F$736,5)+VLOOKUP($A843+ROUND((COLUMN()-2)/24,5),'Расчет сбытовых надбавок'!$B$2281:'Расчет сбытовых надбавок'!$G$3024,5)</f>
        <v>372.21</v>
      </c>
      <c r="Q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R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S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T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U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V843" s="97">
        <f>VLOOKUP($A843+ROUND((COLUMN()-2)/24,5),АТС!$A$41:$F$736,5)+VLOOKUP($A843+ROUND((COLUMN()-2)/24,5),'Расчет сбытовых надбавок'!$B$2281:'Расчет сбытовых надбавок'!$G$3024,5)</f>
        <v>445.79999999999995</v>
      </c>
      <c r="W843" s="97">
        <f>VLOOKUP($A843+ROUND((COLUMN()-2)/24,5),АТС!$A$41:$F$736,5)+VLOOKUP($A843+ROUND((COLUMN()-2)/24,5),'Расчет сбытовых надбавок'!$B$2281:'Расчет сбытовых надбавок'!$G$3024,5)</f>
        <v>368.51</v>
      </c>
      <c r="X843" s="97">
        <f>VLOOKUP($A843+ROUND((COLUMN()-2)/24,5),АТС!$A$41:$F$736,5)+VLOOKUP($A843+ROUND((COLUMN()-2)/24,5),'Расчет сбытовых надбавок'!$B$2281:'Расчет сбытовых надбавок'!$G$3024,5)</f>
        <v>368</v>
      </c>
      <c r="Y843" s="97">
        <f>VLOOKUP($A843+ROUND((COLUMN()-2)/24,5),АТС!$A$41:$F$736,5)+VLOOKUP($A843+ROUND((COLUMN()-2)/24,5),'Расчет сбытовых надбавок'!$B$2281:'Расчет сбытовых надбавок'!$G$3024,5)</f>
        <v>262.20000000000005</v>
      </c>
    </row>
    <row r="844" spans="1:25" x14ac:dyDescent="0.2">
      <c r="A844" s="78">
        <f t="shared" si="25"/>
        <v>42807</v>
      </c>
      <c r="B844" s="97">
        <f>VLOOKUP($A844+ROUND((COLUMN()-2)/24,5),АТС!$A$41:$F$736,5)+VLOOKUP($A844+ROUND((COLUMN()-2)/24,5),'Расчет сбытовых надбавок'!$B$2281:'Расчет сбытовых надбавок'!$G$3024,5)</f>
        <v>238.97</v>
      </c>
      <c r="C844" s="97">
        <f>VLOOKUP($A844+ROUND((COLUMN()-2)/24,5),АТС!$A$41:$F$736,5)+VLOOKUP($A844+ROUND((COLUMN()-2)/24,5),'Расчет сбытовых надбавок'!$B$2281:'Расчет сбытовых надбавок'!$G$3024,5)</f>
        <v>307.09000000000003</v>
      </c>
      <c r="D844" s="97">
        <f>VLOOKUP($A844+ROUND((COLUMN()-2)/24,5),АТС!$A$41:$F$736,5)+VLOOKUP($A844+ROUND((COLUMN()-2)/24,5),'Расчет сбытовых надбавок'!$B$2281:'Расчет сбытовых надбавок'!$G$3024,5)</f>
        <v>46.589999999999996</v>
      </c>
      <c r="E844" s="97">
        <f>VLOOKUP($A844+ROUND((COLUMN()-2)/24,5),АТС!$A$41:$F$736,5)+VLOOKUP($A844+ROUND((COLUMN()-2)/24,5),'Расчет сбытовых надбавок'!$B$2281:'Расчет сбытовых надбавок'!$G$3024,5)</f>
        <v>30.240000000000002</v>
      </c>
      <c r="F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G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H844" s="97">
        <f>VLOOKUP($A844+ROUND((COLUMN()-2)/24,5),АТС!$A$41:$F$736,5)+VLOOKUP($A844+ROUND((COLUMN()-2)/24,5),'Расчет сбытовых надбавок'!$B$2281:'Расчет сбытовых надбавок'!$G$3024,5)</f>
        <v>4.01</v>
      </c>
      <c r="I844" s="97">
        <f>VLOOKUP($A844+ROUND((COLUMN()-2)/24,5),АТС!$A$41:$F$736,5)+VLOOKUP($A844+ROUND((COLUMN()-2)/24,5),'Расчет сбытовых надбавок'!$B$2281:'Расчет сбытовых надбавок'!$G$3024,5)</f>
        <v>17.29</v>
      </c>
      <c r="J844" s="97">
        <f>VLOOKUP($A844+ROUND((COLUMN()-2)/24,5),АТС!$A$41:$F$736,5)+VLOOKUP($A844+ROUND((COLUMN()-2)/24,5),'Расчет сбытовых надбавок'!$B$2281:'Расчет сбытовых надбавок'!$G$3024,5)</f>
        <v>106.97999999999999</v>
      </c>
      <c r="K844" s="97">
        <f>VLOOKUP($A844+ROUND((COLUMN()-2)/24,5),АТС!$A$41:$F$736,5)+VLOOKUP($A844+ROUND((COLUMN()-2)/24,5),'Расчет сбытовых надбавок'!$B$2281:'Расчет сбытовых надбавок'!$G$3024,5)</f>
        <v>89.19</v>
      </c>
      <c r="L844" s="97">
        <f>VLOOKUP($A844+ROUND((COLUMN()-2)/24,5),АТС!$A$41:$F$736,5)+VLOOKUP($A844+ROUND((COLUMN()-2)/24,5),'Расчет сбытовых надбавок'!$B$2281:'Расчет сбытовых надбавок'!$G$3024,5)</f>
        <v>332.72</v>
      </c>
      <c r="M844" s="97">
        <f>VLOOKUP($A844+ROUND((COLUMN()-2)/24,5),АТС!$A$41:$F$736,5)+VLOOKUP($A844+ROUND((COLUMN()-2)/24,5),'Расчет сбытовых надбавок'!$B$2281:'Расчет сбытовых надбавок'!$G$3024,5)</f>
        <v>301.49</v>
      </c>
      <c r="N844" s="97">
        <f>VLOOKUP($A844+ROUND((COLUMN()-2)/24,5),АТС!$A$41:$F$736,5)+VLOOKUP($A844+ROUND((COLUMN()-2)/24,5),'Расчет сбытовых надбавок'!$B$2281:'Расчет сбытовых надбавок'!$G$3024,5)</f>
        <v>270.88</v>
      </c>
      <c r="O844" s="97">
        <f>VLOOKUP($A844+ROUND((COLUMN()-2)/24,5),АТС!$A$41:$F$736,5)+VLOOKUP($A844+ROUND((COLUMN()-2)/24,5),'Расчет сбытовых надбавок'!$B$2281:'Расчет сбытовых надбавок'!$G$3024,5)</f>
        <v>266.89999999999998</v>
      </c>
      <c r="P844" s="97">
        <f>VLOOKUP($A844+ROUND((COLUMN()-2)/24,5),АТС!$A$41:$F$736,5)+VLOOKUP($A844+ROUND((COLUMN()-2)/24,5),'Расчет сбытовых надбавок'!$B$2281:'Расчет сбытовых надбавок'!$G$3024,5)</f>
        <v>363.84</v>
      </c>
      <c r="Q844" s="97">
        <f>VLOOKUP($A844+ROUND((COLUMN()-2)/24,5),АТС!$A$41:$F$736,5)+VLOOKUP($A844+ROUND((COLUMN()-2)/24,5),'Расчет сбытовых надбавок'!$B$2281:'Расчет сбытовых надбавок'!$G$3024,5)</f>
        <v>386.86</v>
      </c>
      <c r="R844" s="97">
        <f>VLOOKUP($A844+ROUND((COLUMN()-2)/24,5),АТС!$A$41:$F$736,5)+VLOOKUP($A844+ROUND((COLUMN()-2)/24,5),'Расчет сбытовых надбавок'!$B$2281:'Расчет сбытовых надбавок'!$G$3024,5)</f>
        <v>309.88</v>
      </c>
      <c r="S844" s="97">
        <f>VLOOKUP($A844+ROUND((COLUMN()-2)/24,5),АТС!$A$41:$F$736,5)+VLOOKUP($A844+ROUND((COLUMN()-2)/24,5),'Расчет сбытовых надбавок'!$B$2281:'Расчет сбытовых надбавок'!$G$3024,5)</f>
        <v>298.97000000000003</v>
      </c>
      <c r="T844" s="97">
        <f>VLOOKUP($A844+ROUND((COLUMN()-2)/24,5),АТС!$A$41:$F$736,5)+VLOOKUP($A844+ROUND((COLUMN()-2)/24,5),'Расчет сбытовых надбавок'!$B$2281:'Расчет сбытовых надбавок'!$G$3024,5)</f>
        <v>105.17</v>
      </c>
      <c r="U844" s="97">
        <f>VLOOKUP($A844+ROUND((COLUMN()-2)/24,5),АТС!$A$41:$F$736,5)+VLOOKUP($A844+ROUND((COLUMN()-2)/24,5),'Расчет сбытовых надбавок'!$B$2281:'Расчет сбытовых надбавок'!$G$3024,5)</f>
        <v>278.63</v>
      </c>
      <c r="V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W844" s="97">
        <f>VLOOKUP($A844+ROUND((COLUMN()-2)/24,5),АТС!$A$41:$F$736,5)+VLOOKUP($A844+ROUND((COLUMN()-2)/24,5),'Расчет сбытовых надбавок'!$B$2281:'Расчет сбытовых надбавок'!$G$3024,5)</f>
        <v>383.72</v>
      </c>
      <c r="X844" s="97">
        <f>VLOOKUP($A844+ROUND((COLUMN()-2)/24,5),АТС!$A$41:$F$736,5)+VLOOKUP($A844+ROUND((COLUMN()-2)/24,5),'Расчет сбытовых надбавок'!$B$2281:'Расчет сбытовых надбавок'!$G$3024,5)</f>
        <v>389.37</v>
      </c>
      <c r="Y844" s="97">
        <f>VLOOKUP($A844+ROUND((COLUMN()-2)/24,5),АТС!$A$41:$F$736,5)+VLOOKUP($A844+ROUND((COLUMN()-2)/24,5),'Расчет сбытовых надбавок'!$B$2281:'Расчет сбытовых надбавок'!$G$3024,5)</f>
        <v>1095.19</v>
      </c>
    </row>
    <row r="845" spans="1:25" x14ac:dyDescent="0.2">
      <c r="A845" s="78">
        <f t="shared" si="25"/>
        <v>42808</v>
      </c>
      <c r="B845" s="97">
        <f>VLOOKUP($A845+ROUND((COLUMN()-2)/24,5),АТС!$A$41:$F$736,5)+VLOOKUP($A845+ROUND((COLUMN()-2)/24,5),'Расчет сбытовых надбавок'!$B$2281:'Расчет сбытовых надбавок'!$G$3024,5)</f>
        <v>398.37</v>
      </c>
      <c r="C845" s="97">
        <f>VLOOKUP($A845+ROUND((COLUMN()-2)/24,5),АТС!$A$41:$F$736,5)+VLOOKUP($A845+ROUND((COLUMN()-2)/24,5),'Расчет сбытовых надбавок'!$B$2281:'Расчет сбытовых надбавок'!$G$3024,5)</f>
        <v>95.57</v>
      </c>
      <c r="D845" s="97">
        <f>VLOOKUP($A845+ROUND((COLUMN()-2)/24,5),АТС!$A$41:$F$736,5)+VLOOKUP($A845+ROUND((COLUMN()-2)/24,5),'Расчет сбытовых надбавок'!$B$2281:'Расчет сбытовых надбавок'!$G$3024,5)</f>
        <v>128.54</v>
      </c>
      <c r="E845" s="97">
        <f>VLOOKUP($A845+ROUND((COLUMN()-2)/24,5),АТС!$A$41:$F$736,5)+VLOOKUP($A845+ROUND((COLUMN()-2)/24,5),'Расчет сбытовых надбавок'!$B$2281:'Расчет сбытовых надбавок'!$G$3024,5)</f>
        <v>142.19999999999999</v>
      </c>
      <c r="F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G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I845" s="97">
        <f>VLOOKUP($A845+ROUND((COLUMN()-2)/24,5),АТС!$A$41:$F$736,5)+VLOOKUP($A845+ROUND((COLUMN()-2)/24,5),'Расчет сбытовых надбавок'!$B$2281:'Расчет сбытовых надбавок'!$G$3024,5)</f>
        <v>114.58</v>
      </c>
      <c r="J845" s="97">
        <f>VLOOKUP($A845+ROUND((COLUMN()-2)/24,5),АТС!$A$41:$F$736,5)+VLOOKUP($A845+ROUND((COLUMN()-2)/24,5),'Расчет сбытовых надбавок'!$B$2281:'Расчет сбытовых надбавок'!$G$3024,5)</f>
        <v>139.25</v>
      </c>
      <c r="K845" s="97">
        <f>VLOOKUP($A845+ROUND((COLUMN()-2)/24,5),АТС!$A$41:$F$736,5)+VLOOKUP($A845+ROUND((COLUMN()-2)/24,5),'Расчет сбытовых надбавок'!$B$2281:'Расчет сбытовых надбавок'!$G$3024,5)</f>
        <v>246.7</v>
      </c>
      <c r="L845" s="97">
        <f>VLOOKUP($A845+ROUND((COLUMN()-2)/24,5),АТС!$A$41:$F$736,5)+VLOOKUP($A845+ROUND((COLUMN()-2)/24,5),'Расчет сбытовых надбавок'!$B$2281:'Расчет сбытовых надбавок'!$G$3024,5)</f>
        <v>231.26999999999998</v>
      </c>
      <c r="M845" s="97">
        <f>VLOOKUP($A845+ROUND((COLUMN()-2)/24,5),АТС!$A$41:$F$736,5)+VLOOKUP($A845+ROUND((COLUMN()-2)/24,5),'Расчет сбытовых надбавок'!$B$2281:'Расчет сбытовых надбавок'!$G$3024,5)</f>
        <v>298.52</v>
      </c>
      <c r="N845" s="97">
        <f>VLOOKUP($A845+ROUND((COLUMN()-2)/24,5),АТС!$A$41:$F$736,5)+VLOOKUP($A845+ROUND((COLUMN()-2)/24,5),'Расчет сбытовых надбавок'!$B$2281:'Расчет сбытовых надбавок'!$G$3024,5)</f>
        <v>83.86</v>
      </c>
      <c r="O845" s="97">
        <f>VLOOKUP($A845+ROUND((COLUMN()-2)/24,5),АТС!$A$41:$F$736,5)+VLOOKUP($A845+ROUND((COLUMN()-2)/24,5),'Расчет сбытовых надбавок'!$B$2281:'Расчет сбытовых надбавок'!$G$3024,5)</f>
        <v>263.39</v>
      </c>
      <c r="P845" s="97">
        <f>VLOOKUP($A845+ROUND((COLUMN()-2)/24,5),АТС!$A$41:$F$736,5)+VLOOKUP($A845+ROUND((COLUMN()-2)/24,5),'Расчет сбытовых надбавок'!$B$2281:'Расчет сбытовых надбавок'!$G$3024,5)</f>
        <v>17.239999999999998</v>
      </c>
      <c r="Q845" s="97">
        <f>VLOOKUP($A845+ROUND((COLUMN()-2)/24,5),АТС!$A$41:$F$736,5)+VLOOKUP($A845+ROUND((COLUMN()-2)/24,5),'Расчет сбытовых надбавок'!$B$2281:'Расчет сбытовых надбавок'!$G$3024,5)</f>
        <v>440.75</v>
      </c>
      <c r="R845" s="97">
        <f>VLOOKUP($A845+ROUND((COLUMN()-2)/24,5),АТС!$A$41:$F$736,5)+VLOOKUP($A845+ROUND((COLUMN()-2)/24,5),'Расчет сбытовых надбавок'!$B$2281:'Расчет сбытовых надбавок'!$G$3024,5)</f>
        <v>55.72</v>
      </c>
      <c r="S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T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U845" s="97">
        <f>VLOOKUP($A845+ROUND((COLUMN()-2)/24,5),АТС!$A$41:$F$736,5)+VLOOKUP($A845+ROUND((COLUMN()-2)/24,5),'Расчет сбытовых надбавок'!$B$2281:'Расчет сбытовых надбавок'!$G$3024,5)</f>
        <v>412.96000000000004</v>
      </c>
      <c r="V845" s="97">
        <f>VLOOKUP($A845+ROUND((COLUMN()-2)/24,5),АТС!$A$41:$F$736,5)+VLOOKUP($A845+ROUND((COLUMN()-2)/24,5),'Расчет сбытовых надбавок'!$B$2281:'Расчет сбытовых надбавок'!$G$3024,5)</f>
        <v>458.19</v>
      </c>
      <c r="W845" s="97">
        <f>VLOOKUP($A845+ROUND((COLUMN()-2)/24,5),АТС!$A$41:$F$736,5)+VLOOKUP($A845+ROUND((COLUMN()-2)/24,5),'Расчет сбытовых надбавок'!$B$2281:'Расчет сбытовых надбавок'!$G$3024,5)</f>
        <v>487.71000000000004</v>
      </c>
      <c r="X845" s="97">
        <f>VLOOKUP($A845+ROUND((COLUMN()-2)/24,5),АТС!$A$41:$F$736,5)+VLOOKUP($A845+ROUND((COLUMN()-2)/24,5),'Расчет сбытовых надбавок'!$B$2281:'Расчет сбытовых надбавок'!$G$3024,5)</f>
        <v>517.74</v>
      </c>
      <c r="Y845" s="97">
        <f>VLOOKUP($A845+ROUND((COLUMN()-2)/24,5),АТС!$A$41:$F$736,5)+VLOOKUP($A845+ROUND((COLUMN()-2)/24,5),'Расчет сбытовых надбавок'!$B$2281:'Расчет сбытовых надбавок'!$G$3024,5)</f>
        <v>165.85999999999999</v>
      </c>
    </row>
    <row r="846" spans="1:25" x14ac:dyDescent="0.2">
      <c r="A846" s="78">
        <f t="shared" si="25"/>
        <v>42809</v>
      </c>
      <c r="B846" s="97">
        <f>VLOOKUP($A846+ROUND((COLUMN()-2)/24,5),АТС!$A$41:$F$736,5)+VLOOKUP($A846+ROUND((COLUMN()-2)/24,5),'Расчет сбытовых надбавок'!$B$2281:'Расчет сбытовых надбавок'!$G$3024,5)</f>
        <v>515.19000000000005</v>
      </c>
      <c r="C846" s="97">
        <f>VLOOKUP($A846+ROUND((COLUMN()-2)/24,5),АТС!$A$41:$F$736,5)+VLOOKUP($A846+ROUND((COLUMN()-2)/24,5),'Расчет сбытовых надбавок'!$B$2281:'Расчет сбытовых надбавок'!$G$3024,5)</f>
        <v>159.71</v>
      </c>
      <c r="D846" s="97">
        <f>VLOOKUP($A846+ROUND((COLUMN()-2)/24,5),АТС!$A$41:$F$736,5)+VLOOKUP($A846+ROUND((COLUMN()-2)/24,5),'Расчет сбытовых надбавок'!$B$2281:'Расчет сбытовых надбавок'!$G$3024,5)</f>
        <v>573.65</v>
      </c>
      <c r="E846" s="97">
        <f>VLOOKUP($A846+ROUND((COLUMN()-2)/24,5),АТС!$A$41:$F$736,5)+VLOOKUP($A846+ROUND((COLUMN()-2)/24,5),'Расчет сбытовых надбавок'!$B$2281:'Расчет сбытовых надбавок'!$G$3024,5)</f>
        <v>394.97</v>
      </c>
      <c r="F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G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H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7">
        <f>VLOOKUP($A846+ROUND((COLUMN()-2)/24,5),АТС!$A$41:$F$736,5)+VLOOKUP($A846+ROUND((COLUMN()-2)/24,5),'Расчет сбытовых надбавок'!$B$2281:'Расчет сбытовых надбавок'!$G$3024,5)</f>
        <v>58.94</v>
      </c>
      <c r="J846" s="97">
        <f>VLOOKUP($A846+ROUND((COLUMN()-2)/24,5),АТС!$A$41:$F$736,5)+VLOOKUP($A846+ROUND((COLUMN()-2)/24,5),'Расчет сбытовых надбавок'!$B$2281:'Расчет сбытовых надбавок'!$G$3024,5)</f>
        <v>103.21000000000001</v>
      </c>
      <c r="K846" s="97">
        <f>VLOOKUP($A846+ROUND((COLUMN()-2)/24,5),АТС!$A$41:$F$736,5)+VLOOKUP($A846+ROUND((COLUMN()-2)/24,5),'Расчет сбытовых надбавок'!$B$2281:'Расчет сбытовых надбавок'!$G$3024,5)</f>
        <v>145.94</v>
      </c>
      <c r="L846" s="97">
        <f>VLOOKUP($A846+ROUND((COLUMN()-2)/24,5),АТС!$A$41:$F$736,5)+VLOOKUP($A846+ROUND((COLUMN()-2)/24,5),'Расчет сбытовых надбавок'!$B$2281:'Расчет сбытовых надбавок'!$G$3024,5)</f>
        <v>191.93</v>
      </c>
      <c r="M846" s="97">
        <f>VLOOKUP($A846+ROUND((COLUMN()-2)/24,5),АТС!$A$41:$F$736,5)+VLOOKUP($A846+ROUND((COLUMN()-2)/24,5),'Расчет сбытовых надбавок'!$B$2281:'Расчет сбытовых надбавок'!$G$3024,5)</f>
        <v>314.61</v>
      </c>
      <c r="N846" s="97">
        <f>VLOOKUP($A846+ROUND((COLUMN()-2)/24,5),АТС!$A$41:$F$736,5)+VLOOKUP($A846+ROUND((COLUMN()-2)/24,5),'Расчет сбытовых надбавок'!$B$2281:'Расчет сбытовых надбавок'!$G$3024,5)</f>
        <v>341.34</v>
      </c>
      <c r="O846" s="97">
        <f>VLOOKUP($A846+ROUND((COLUMN()-2)/24,5),АТС!$A$41:$F$736,5)+VLOOKUP($A846+ROUND((COLUMN()-2)/24,5),'Расчет сбытовых надбавок'!$B$2281:'Расчет сбытовых надбавок'!$G$3024,5)</f>
        <v>318.87</v>
      </c>
      <c r="P846" s="97">
        <f>VLOOKUP($A846+ROUND((COLUMN()-2)/24,5),АТС!$A$41:$F$736,5)+VLOOKUP($A846+ROUND((COLUMN()-2)/24,5),'Расчет сбытовых надбавок'!$B$2281:'Расчет сбытовых надбавок'!$G$3024,5)</f>
        <v>331.51000000000005</v>
      </c>
      <c r="Q846" s="97">
        <f>VLOOKUP($A846+ROUND((COLUMN()-2)/24,5),АТС!$A$41:$F$736,5)+VLOOKUP($A846+ROUND((COLUMN()-2)/24,5),'Расчет сбытовых надбавок'!$B$2281:'Расчет сбытовых надбавок'!$G$3024,5)</f>
        <v>431.12</v>
      </c>
      <c r="R846" s="97">
        <f>VLOOKUP($A846+ROUND((COLUMN()-2)/24,5),АТС!$A$41:$F$736,5)+VLOOKUP($A846+ROUND((COLUMN()-2)/24,5),'Расчет сбытовых надбавок'!$B$2281:'Расчет сбытовых надбавок'!$G$3024,5)</f>
        <v>318.57</v>
      </c>
      <c r="S846" s="97">
        <f>VLOOKUP($A846+ROUND((COLUMN()-2)/24,5),АТС!$A$41:$F$736,5)+VLOOKUP($A846+ROUND((COLUMN()-2)/24,5),'Расчет сбытовых надбавок'!$B$2281:'Расчет сбытовых надбавок'!$G$3024,5)</f>
        <v>244.28</v>
      </c>
      <c r="T846" s="97">
        <f>VLOOKUP($A846+ROUND((COLUMN()-2)/24,5),АТС!$A$41:$F$736,5)+VLOOKUP($A846+ROUND((COLUMN()-2)/24,5),'Расчет сбытовых надбавок'!$B$2281:'Расчет сбытовых надбавок'!$G$3024,5)</f>
        <v>240.91</v>
      </c>
      <c r="U846" s="97">
        <f>VLOOKUP($A846+ROUND((COLUMN()-2)/24,5),АТС!$A$41:$F$736,5)+VLOOKUP($A846+ROUND((COLUMN()-2)/24,5),'Расчет сбытовых надбавок'!$B$2281:'Расчет сбытовых надбавок'!$G$3024,5)</f>
        <v>336.74</v>
      </c>
      <c r="V846" s="97">
        <f>VLOOKUP($A846+ROUND((COLUMN()-2)/24,5),АТС!$A$41:$F$736,5)+VLOOKUP($A846+ROUND((COLUMN()-2)/24,5),'Расчет сбытовых надбавок'!$B$2281:'Расчет сбытовых надбавок'!$G$3024,5)</f>
        <v>371.97</v>
      </c>
      <c r="W846" s="97">
        <f>VLOOKUP($A846+ROUND((COLUMN()-2)/24,5),АТС!$A$41:$F$736,5)+VLOOKUP($A846+ROUND((COLUMN()-2)/24,5),'Расчет сбытовых надбавок'!$B$2281:'Расчет сбытовых надбавок'!$G$3024,5)</f>
        <v>265</v>
      </c>
      <c r="X846" s="97">
        <f>VLOOKUP($A846+ROUND((COLUMN()-2)/24,5),АТС!$A$41:$F$736,5)+VLOOKUP($A846+ROUND((COLUMN()-2)/24,5),'Расчет сбытовых надбавок'!$B$2281:'Расчет сбытовых надбавок'!$G$3024,5)</f>
        <v>280.61</v>
      </c>
      <c r="Y846" s="97">
        <f>VLOOKUP($A846+ROUND((COLUMN()-2)/24,5),АТС!$A$41:$F$736,5)+VLOOKUP($A846+ROUND((COLUMN()-2)/24,5),'Расчет сбытовых надбавок'!$B$2281:'Расчет сбытовых надбавок'!$G$3024,5)</f>
        <v>220.32</v>
      </c>
    </row>
    <row r="847" spans="1:25" x14ac:dyDescent="0.2">
      <c r="A847" s="78">
        <f t="shared" si="25"/>
        <v>42810</v>
      </c>
      <c r="B847" s="97">
        <f>VLOOKUP($A847+ROUND((COLUMN()-2)/24,5),АТС!$A$41:$F$736,5)+VLOOKUP($A847+ROUND((COLUMN()-2)/24,5),'Расчет сбытовых надбавок'!$B$2281:'Расчет сбытовых надбавок'!$G$3024,5)</f>
        <v>26.349999999999998</v>
      </c>
      <c r="C847" s="97">
        <f>VLOOKUP($A847+ROUND((COLUMN()-2)/24,5),АТС!$A$41:$F$736,5)+VLOOKUP($A847+ROUND((COLUMN()-2)/24,5),'Расчет сбытовых надбавок'!$B$2281:'Расчет сбытовых надбавок'!$G$3024,5)</f>
        <v>24.93</v>
      </c>
      <c r="D847" s="97">
        <f>VLOOKUP($A847+ROUND((COLUMN()-2)/24,5),АТС!$A$41:$F$736,5)+VLOOKUP($A847+ROUND((COLUMN()-2)/24,5),'Расчет сбытовых надбавок'!$B$2281:'Расчет сбытовых надбавок'!$G$3024,5)</f>
        <v>29.490000000000002</v>
      </c>
      <c r="E847" s="97">
        <f>VLOOKUP($A847+ROUND((COLUMN()-2)/24,5),АТС!$A$41:$F$736,5)+VLOOKUP($A847+ROUND((COLUMN()-2)/24,5),'Расчет сбытовых надбавок'!$B$2281:'Расчет сбытовых надбавок'!$G$3024,5)</f>
        <v>22.959999999999997</v>
      </c>
      <c r="F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G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H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I847" s="97">
        <f>VLOOKUP($A847+ROUND((COLUMN()-2)/24,5),АТС!$A$41:$F$736,5)+VLOOKUP($A847+ROUND((COLUMN()-2)/24,5),'Расчет сбытовых надбавок'!$B$2281:'Расчет сбытовых надбавок'!$G$3024,5)</f>
        <v>6.21</v>
      </c>
      <c r="J847" s="97">
        <f>VLOOKUP($A847+ROUND((COLUMN()-2)/24,5),АТС!$A$41:$F$736,5)+VLOOKUP($A847+ROUND((COLUMN()-2)/24,5),'Расчет сбытовых надбавок'!$B$2281:'Расчет сбытовых надбавок'!$G$3024,5)</f>
        <v>8.86</v>
      </c>
      <c r="K847" s="97">
        <f>VLOOKUP($A847+ROUND((COLUMN()-2)/24,5),АТС!$A$41:$F$736,5)+VLOOKUP($A847+ROUND((COLUMN()-2)/24,5),'Расчет сбытовых надбавок'!$B$2281:'Расчет сбытовых надбавок'!$G$3024,5)</f>
        <v>28.38</v>
      </c>
      <c r="L847" s="97">
        <f>VLOOKUP($A847+ROUND((COLUMN()-2)/24,5),АТС!$A$41:$F$736,5)+VLOOKUP($A847+ROUND((COLUMN()-2)/24,5),'Расчет сбытовых надбавок'!$B$2281:'Расчет сбытовых надбавок'!$G$3024,5)</f>
        <v>299.24</v>
      </c>
      <c r="M847" s="97">
        <f>VLOOKUP($A847+ROUND((COLUMN()-2)/24,5),АТС!$A$41:$F$736,5)+VLOOKUP($A847+ROUND((COLUMN()-2)/24,5),'Расчет сбытовых надбавок'!$B$2281:'Расчет сбытовых надбавок'!$G$3024,5)</f>
        <v>459.03000000000003</v>
      </c>
      <c r="N847" s="97">
        <f>VLOOKUP($A847+ROUND((COLUMN()-2)/24,5),АТС!$A$41:$F$736,5)+VLOOKUP($A847+ROUND((COLUMN()-2)/24,5),'Расчет сбытовых надбавок'!$B$2281:'Расчет сбытовых надбавок'!$G$3024,5)</f>
        <v>391.91</v>
      </c>
      <c r="O847" s="97">
        <f>VLOOKUP($A847+ROUND((COLUMN()-2)/24,5),АТС!$A$41:$F$736,5)+VLOOKUP($A847+ROUND((COLUMN()-2)/24,5),'Расчет сбытовых надбавок'!$B$2281:'Расчет сбытовых надбавок'!$G$3024,5)</f>
        <v>30.7</v>
      </c>
      <c r="P847" s="97">
        <f>VLOOKUP($A847+ROUND((COLUMN()-2)/24,5),АТС!$A$41:$F$736,5)+VLOOKUP($A847+ROUND((COLUMN()-2)/24,5),'Расчет сбытовых надбавок'!$B$2281:'Расчет сбытовых надбавок'!$G$3024,5)</f>
        <v>276.89</v>
      </c>
      <c r="Q847" s="97">
        <f>VLOOKUP($A847+ROUND((COLUMN()-2)/24,5),АТС!$A$41:$F$736,5)+VLOOKUP($A847+ROUND((COLUMN()-2)/24,5),'Расчет сбытовых надбавок'!$B$2281:'Расчет сбытовых надбавок'!$G$3024,5)</f>
        <v>76.77000000000001</v>
      </c>
      <c r="R847" s="97">
        <f>VLOOKUP($A847+ROUND((COLUMN()-2)/24,5),АТС!$A$41:$F$736,5)+VLOOKUP($A847+ROUND((COLUMN()-2)/24,5),'Расчет сбытовых надбавок'!$B$2281:'Расчет сбытовых надбавок'!$G$3024,5)</f>
        <v>22.36</v>
      </c>
      <c r="S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T847" s="97">
        <f>VLOOKUP($A847+ROUND((COLUMN()-2)/24,5),АТС!$A$41:$F$736,5)+VLOOKUP($A847+ROUND((COLUMN()-2)/24,5),'Расчет сбытовых надбавок'!$B$2281:'Расчет сбытовых надбавок'!$G$3024,5)</f>
        <v>170.69</v>
      </c>
      <c r="U847" s="97">
        <f>VLOOKUP($A847+ROUND((COLUMN()-2)/24,5),АТС!$A$41:$F$736,5)+VLOOKUP($A847+ROUND((COLUMN()-2)/24,5),'Расчет сбытовых надбавок'!$B$2281:'Расчет сбытовых надбавок'!$G$3024,5)</f>
        <v>20.92</v>
      </c>
      <c r="V847" s="97">
        <f>VLOOKUP($A847+ROUND((COLUMN()-2)/24,5),АТС!$A$41:$F$736,5)+VLOOKUP($A847+ROUND((COLUMN()-2)/24,5),'Расчет сбытовых надбавок'!$B$2281:'Расчет сбытовых надбавок'!$G$3024,5)</f>
        <v>349.87</v>
      </c>
      <c r="W847" s="97">
        <f>VLOOKUP($A847+ROUND((COLUMN()-2)/24,5),АТС!$A$41:$F$736,5)+VLOOKUP($A847+ROUND((COLUMN()-2)/24,5),'Расчет сбытовых надбавок'!$B$2281:'Расчет сбытовых надбавок'!$G$3024,5)</f>
        <v>294.35000000000002</v>
      </c>
      <c r="X847" s="97">
        <f>VLOOKUP($A847+ROUND((COLUMN()-2)/24,5),АТС!$A$41:$F$736,5)+VLOOKUP($A847+ROUND((COLUMN()-2)/24,5),'Расчет сбытовых надбавок'!$B$2281:'Расчет сбытовых надбавок'!$G$3024,5)</f>
        <v>361.34999999999997</v>
      </c>
      <c r="Y847" s="97">
        <f>VLOOKUP($A847+ROUND((COLUMN()-2)/24,5),АТС!$A$41:$F$736,5)+VLOOKUP($A847+ROUND((COLUMN()-2)/24,5),'Расчет сбытовых надбавок'!$B$2281:'Расчет сбытовых надбавок'!$G$3024,5)</f>
        <v>772.23</v>
      </c>
    </row>
    <row r="848" spans="1:25" x14ac:dyDescent="0.2">
      <c r="A848" s="78">
        <f t="shared" si="25"/>
        <v>42811</v>
      </c>
      <c r="B848" s="97">
        <f>VLOOKUP($A848+ROUND((COLUMN()-2)/24,5),АТС!$A$41:$F$736,5)+VLOOKUP($A848+ROUND((COLUMN()-2)/24,5),'Расчет сбытовых надбавок'!$B$2281:'Расчет сбытовых надбавок'!$G$3024,5)</f>
        <v>164.37</v>
      </c>
      <c r="C848" s="97">
        <f>VLOOKUP($A848+ROUND((COLUMN()-2)/24,5),АТС!$A$41:$F$736,5)+VLOOKUP($A848+ROUND((COLUMN()-2)/24,5),'Расчет сбытовых надбавок'!$B$2281:'Расчет сбытовых надбавок'!$G$3024,5)</f>
        <v>61.04</v>
      </c>
      <c r="D848" s="97">
        <f>VLOOKUP($A848+ROUND((COLUMN()-2)/24,5),АТС!$A$41:$F$736,5)+VLOOKUP($A848+ROUND((COLUMN()-2)/24,5),'Расчет сбытовых надбавок'!$B$2281:'Расчет сбытовых надбавок'!$G$3024,5)</f>
        <v>35</v>
      </c>
      <c r="E848" s="97">
        <f>VLOOKUP($A848+ROUND((COLUMN()-2)/24,5),АТС!$A$41:$F$736,5)+VLOOKUP($A848+ROUND((COLUMN()-2)/24,5),'Расчет сбытовых надбавок'!$B$2281:'Расчет сбытовых надбавок'!$G$3024,5)</f>
        <v>27.869999999999997</v>
      </c>
      <c r="F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G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H848" s="97">
        <f>VLOOKUP($A848+ROUND((COLUMN()-2)/24,5),АТС!$A$41:$F$736,5)+VLOOKUP($A848+ROUND((COLUMN()-2)/24,5),'Расчет сбытовых надбавок'!$B$2281:'Расчет сбытовых надбавок'!$G$3024,5)</f>
        <v>16.86</v>
      </c>
      <c r="I848" s="97">
        <f>VLOOKUP($A848+ROUND((COLUMN()-2)/24,5),АТС!$A$41:$F$736,5)+VLOOKUP($A848+ROUND((COLUMN()-2)/24,5),'Расчет сбытовых надбавок'!$B$2281:'Расчет сбытовых надбавок'!$G$3024,5)</f>
        <v>29.59</v>
      </c>
      <c r="J848" s="97">
        <f>VLOOKUP($A848+ROUND((COLUMN()-2)/24,5),АТС!$A$41:$F$736,5)+VLOOKUP($A848+ROUND((COLUMN()-2)/24,5),'Расчет сбытовых надбавок'!$B$2281:'Расчет сбытовых надбавок'!$G$3024,5)</f>
        <v>9.7199999999999989</v>
      </c>
      <c r="K848" s="97">
        <f>VLOOKUP($A848+ROUND((COLUMN()-2)/24,5),АТС!$A$41:$F$736,5)+VLOOKUP($A848+ROUND((COLUMN()-2)/24,5),'Расчет сбытовых надбавок'!$B$2281:'Расчет сбытовых надбавок'!$G$3024,5)</f>
        <v>104.55</v>
      </c>
      <c r="L848" s="97">
        <f>VLOOKUP($A848+ROUND((COLUMN()-2)/24,5),АТС!$A$41:$F$736,5)+VLOOKUP($A848+ROUND((COLUMN()-2)/24,5),'Расчет сбытовых надбавок'!$B$2281:'Расчет сбытовых надбавок'!$G$3024,5)</f>
        <v>441</v>
      </c>
      <c r="M848" s="97">
        <f>VLOOKUP($A848+ROUND((COLUMN()-2)/24,5),АТС!$A$41:$F$736,5)+VLOOKUP($A848+ROUND((COLUMN()-2)/24,5),'Расчет сбытовых надбавок'!$B$2281:'Расчет сбытовых надбавок'!$G$3024,5)</f>
        <v>325.08999999999997</v>
      </c>
      <c r="N848" s="97">
        <f>VLOOKUP($A848+ROUND((COLUMN()-2)/24,5),АТС!$A$41:$F$736,5)+VLOOKUP($A848+ROUND((COLUMN()-2)/24,5),'Расчет сбытовых надбавок'!$B$2281:'Расчет сбытовых надбавок'!$G$3024,5)</f>
        <v>421.28999999999996</v>
      </c>
      <c r="O848" s="97">
        <f>VLOOKUP($A848+ROUND((COLUMN()-2)/24,5),АТС!$A$41:$F$736,5)+VLOOKUP($A848+ROUND((COLUMN()-2)/24,5),'Расчет сбытовых надбавок'!$B$2281:'Расчет сбытовых надбавок'!$G$3024,5)</f>
        <v>373.70000000000005</v>
      </c>
      <c r="P848" s="97">
        <f>VLOOKUP($A848+ROUND((COLUMN()-2)/24,5),АТС!$A$41:$F$736,5)+VLOOKUP($A848+ROUND((COLUMN()-2)/24,5),'Расчет сбытовых надбавок'!$B$2281:'Расчет сбытовых надбавок'!$G$3024,5)</f>
        <v>459.77</v>
      </c>
      <c r="Q848" s="97">
        <f>VLOOKUP($A848+ROUND((COLUMN()-2)/24,5),АТС!$A$41:$F$736,5)+VLOOKUP($A848+ROUND((COLUMN()-2)/24,5),'Расчет сбытовых надбавок'!$B$2281:'Расчет сбытовых надбавок'!$G$3024,5)</f>
        <v>459.26</v>
      </c>
      <c r="R848" s="97">
        <f>VLOOKUP($A848+ROUND((COLUMN()-2)/24,5),АТС!$A$41:$F$736,5)+VLOOKUP($A848+ROUND((COLUMN()-2)/24,5),'Расчет сбытовых надбавок'!$B$2281:'Расчет сбытовых надбавок'!$G$3024,5)</f>
        <v>412.22</v>
      </c>
      <c r="S848" s="97">
        <f>VLOOKUP($A848+ROUND((COLUMN()-2)/24,5),АТС!$A$41:$F$736,5)+VLOOKUP($A848+ROUND((COLUMN()-2)/24,5),'Расчет сбытовых надбавок'!$B$2281:'Расчет сбытовых надбавок'!$G$3024,5)</f>
        <v>264.13</v>
      </c>
      <c r="T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U848" s="97">
        <f>VLOOKUP($A848+ROUND((COLUMN()-2)/24,5),АТС!$A$41:$F$736,5)+VLOOKUP($A848+ROUND((COLUMN()-2)/24,5),'Расчет сбытовых надбавок'!$B$2281:'Расчет сбытовых надбавок'!$G$3024,5)</f>
        <v>272.26</v>
      </c>
      <c r="V848" s="97">
        <f>VLOOKUP($A848+ROUND((COLUMN()-2)/24,5),АТС!$A$41:$F$736,5)+VLOOKUP($A848+ROUND((COLUMN()-2)/24,5),'Расчет сбытовых надбавок'!$B$2281:'Расчет сбытовых надбавок'!$G$3024,5)</f>
        <v>114.53999999999999</v>
      </c>
      <c r="W848" s="97">
        <f>VLOOKUP($A848+ROUND((COLUMN()-2)/24,5),АТС!$A$41:$F$736,5)+VLOOKUP($A848+ROUND((COLUMN()-2)/24,5),'Расчет сбытовых надбавок'!$B$2281:'Расчет сбытовых надбавок'!$G$3024,5)</f>
        <v>448.64</v>
      </c>
      <c r="X848" s="97">
        <f>VLOOKUP($A848+ROUND((COLUMN()-2)/24,5),АТС!$A$41:$F$736,5)+VLOOKUP($A848+ROUND((COLUMN()-2)/24,5),'Расчет сбытовых надбавок'!$B$2281:'Расчет сбытовых надбавок'!$G$3024,5)</f>
        <v>773.19999999999993</v>
      </c>
      <c r="Y848" s="97">
        <f>VLOOKUP($A848+ROUND((COLUMN()-2)/24,5),АТС!$A$41:$F$736,5)+VLOOKUP($A848+ROUND((COLUMN()-2)/24,5),'Расчет сбытовых надбавок'!$B$2281:'Расчет сбытовых надбавок'!$G$3024,5)</f>
        <v>761.72</v>
      </c>
    </row>
    <row r="849" spans="1:25" x14ac:dyDescent="0.2">
      <c r="A849" s="78">
        <f t="shared" si="25"/>
        <v>42812</v>
      </c>
      <c r="B849" s="97">
        <f>VLOOKUP($A849+ROUND((COLUMN()-2)/24,5),АТС!$A$41:$F$736,5)+VLOOKUP($A849+ROUND((COLUMN()-2)/24,5),'Расчет сбытовых надбавок'!$B$2281:'Расчет сбытовых надбавок'!$G$3024,5)</f>
        <v>298.97000000000003</v>
      </c>
      <c r="C849" s="97">
        <f>VLOOKUP($A849+ROUND((COLUMN()-2)/24,5),АТС!$A$41:$F$736,5)+VLOOKUP($A849+ROUND((COLUMN()-2)/24,5),'Расчет сбытовых надбавок'!$B$2281:'Расчет сбытовых надбавок'!$G$3024,5)</f>
        <v>9.1300000000000008</v>
      </c>
      <c r="D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E849" s="97">
        <f>VLOOKUP($A849+ROUND((COLUMN()-2)/24,5),АТС!$A$41:$F$736,5)+VLOOKUP($A849+ROUND((COLUMN()-2)/24,5),'Расчет сбытовых надбавок'!$B$2281:'Расчет сбытовых надбавок'!$G$3024,5)</f>
        <v>84.66</v>
      </c>
      <c r="F849" s="97">
        <f>VLOOKUP($A849+ROUND((COLUMN()-2)/24,5),АТС!$A$41:$F$736,5)+VLOOKUP($A849+ROUND((COLUMN()-2)/24,5),'Расчет сбытовых надбавок'!$B$2281:'Расчет сбытовых надбавок'!$G$3024,5)</f>
        <v>8.66</v>
      </c>
      <c r="G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7">
        <f>VLOOKUP($A849+ROUND((COLUMN()-2)/24,5),АТС!$A$41:$F$736,5)+VLOOKUP($A849+ROUND((COLUMN()-2)/24,5),'Расчет сбытовых надбавок'!$B$2281:'Расчет сбытовых надбавок'!$G$3024,5)</f>
        <v>20.5</v>
      </c>
      <c r="J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K849" s="97">
        <f>VLOOKUP($A849+ROUND((COLUMN()-2)/24,5),АТС!$A$41:$F$736,5)+VLOOKUP($A849+ROUND((COLUMN()-2)/24,5),'Расчет сбытовых надбавок'!$B$2281:'Расчет сбытовых надбавок'!$G$3024,5)</f>
        <v>136.67000000000002</v>
      </c>
      <c r="L849" s="97">
        <f>VLOOKUP($A849+ROUND((COLUMN()-2)/24,5),АТС!$A$41:$F$736,5)+VLOOKUP($A849+ROUND((COLUMN()-2)/24,5),'Расчет сбытовых надбавок'!$B$2281:'Расчет сбытовых надбавок'!$G$3024,5)</f>
        <v>149.75</v>
      </c>
      <c r="M849" s="97">
        <f>VLOOKUP($A849+ROUND((COLUMN()-2)/24,5),АТС!$A$41:$F$736,5)+VLOOKUP($A849+ROUND((COLUMN()-2)/24,5),'Расчет сбытовых надбавок'!$B$2281:'Расчет сбытовых надбавок'!$G$3024,5)</f>
        <v>182.76999999999998</v>
      </c>
      <c r="N849" s="97">
        <f>VLOOKUP($A849+ROUND((COLUMN()-2)/24,5),АТС!$A$41:$F$736,5)+VLOOKUP($A849+ROUND((COLUMN()-2)/24,5),'Расчет сбытовых надбавок'!$B$2281:'Расчет сбытовых надбавок'!$G$3024,5)</f>
        <v>248.73</v>
      </c>
      <c r="O849" s="97">
        <f>VLOOKUP($A849+ROUND((COLUMN()-2)/24,5),АТС!$A$41:$F$736,5)+VLOOKUP($A849+ROUND((COLUMN()-2)/24,5),'Расчет сбытовых надбавок'!$B$2281:'Расчет сбытовых надбавок'!$G$3024,5)</f>
        <v>265.38</v>
      </c>
      <c r="P849" s="97">
        <f>VLOOKUP($A849+ROUND((COLUMN()-2)/24,5),АТС!$A$41:$F$736,5)+VLOOKUP($A849+ROUND((COLUMN()-2)/24,5),'Расчет сбытовых надбавок'!$B$2281:'Расчет сбытовых надбавок'!$G$3024,5)</f>
        <v>261.40999999999997</v>
      </c>
      <c r="Q849" s="97">
        <f>VLOOKUP($A849+ROUND((COLUMN()-2)/24,5),АТС!$A$41:$F$736,5)+VLOOKUP($A849+ROUND((COLUMN()-2)/24,5),'Расчет сбытовых надбавок'!$B$2281:'Расчет сбытовых надбавок'!$G$3024,5)</f>
        <v>235.82</v>
      </c>
      <c r="R849" s="97">
        <f>VLOOKUP($A849+ROUND((COLUMN()-2)/24,5),АТС!$A$41:$F$736,5)+VLOOKUP($A849+ROUND((COLUMN()-2)/24,5),'Расчет сбытовых надбавок'!$B$2281:'Расчет сбытовых надбавок'!$G$3024,5)</f>
        <v>207.59</v>
      </c>
      <c r="S849" s="97">
        <f>VLOOKUP($A849+ROUND((COLUMN()-2)/24,5),АТС!$A$41:$F$736,5)+VLOOKUP($A849+ROUND((COLUMN()-2)/24,5),'Расчет сбытовых надбавок'!$B$2281:'Расчет сбытовых надбавок'!$G$3024,5)</f>
        <v>241.68</v>
      </c>
      <c r="T849" s="97">
        <f>VLOOKUP($A849+ROUND((COLUMN()-2)/24,5),АТС!$A$41:$F$736,5)+VLOOKUP($A849+ROUND((COLUMN()-2)/24,5),'Расчет сбытовых надбавок'!$B$2281:'Расчет сбытовых надбавок'!$G$3024,5)</f>
        <v>27.659999999999997</v>
      </c>
      <c r="U849" s="97">
        <f>VLOOKUP($A849+ROUND((COLUMN()-2)/24,5),АТС!$A$41:$F$736,5)+VLOOKUP($A849+ROUND((COLUMN()-2)/24,5),'Расчет сбытовых надбавок'!$B$2281:'Расчет сбытовых надбавок'!$G$3024,5)</f>
        <v>140.5</v>
      </c>
      <c r="V849" s="97">
        <f>VLOOKUP($A849+ROUND((COLUMN()-2)/24,5),АТС!$A$41:$F$736,5)+VLOOKUP($A849+ROUND((COLUMN()-2)/24,5),'Расчет сбытовых надбавок'!$B$2281:'Расчет сбытовых надбавок'!$G$3024,5)</f>
        <v>411.42</v>
      </c>
      <c r="W849" s="97">
        <f>VLOOKUP($A849+ROUND((COLUMN()-2)/24,5),АТС!$A$41:$F$736,5)+VLOOKUP($A849+ROUND((COLUMN()-2)/24,5),'Расчет сбытовых надбавок'!$B$2281:'Расчет сбытовых надбавок'!$G$3024,5)</f>
        <v>435.37</v>
      </c>
      <c r="X849" s="97">
        <f>VLOOKUP($A849+ROUND((COLUMN()-2)/24,5),АТС!$A$41:$F$736,5)+VLOOKUP($A849+ROUND((COLUMN()-2)/24,5),'Расчет сбытовых надбавок'!$B$2281:'Расчет сбытовых надбавок'!$G$3024,5)</f>
        <v>535.86</v>
      </c>
      <c r="Y849" s="97">
        <f>VLOOKUP($A849+ROUND((COLUMN()-2)/24,5),АТС!$A$41:$F$736,5)+VLOOKUP($A849+ROUND((COLUMN()-2)/24,5),'Расчет сбытовых надбавок'!$B$2281:'Расчет сбытовых надбавок'!$G$3024,5)</f>
        <v>1272.94</v>
      </c>
    </row>
    <row r="850" spans="1:25" x14ac:dyDescent="0.2">
      <c r="A850" s="78">
        <f t="shared" si="25"/>
        <v>42813</v>
      </c>
      <c r="B850" s="97">
        <f>VLOOKUP($A850+ROUND((COLUMN()-2)/24,5),АТС!$A$41:$F$736,5)+VLOOKUP($A850+ROUND((COLUMN()-2)/24,5),'Расчет сбытовых надбавок'!$B$2281:'Расчет сбытовых надбавок'!$G$3024,5)</f>
        <v>202.15</v>
      </c>
      <c r="C850" s="97">
        <f>VLOOKUP($A850+ROUND((COLUMN()-2)/24,5),АТС!$A$41:$F$736,5)+VLOOKUP($A850+ROUND((COLUMN()-2)/24,5),'Расчет сбытовых надбавок'!$B$2281:'Расчет сбытовых надбавок'!$G$3024,5)</f>
        <v>203.29000000000002</v>
      </c>
      <c r="D850" s="97">
        <f>VLOOKUP($A850+ROUND((COLUMN()-2)/24,5),АТС!$A$41:$F$736,5)+VLOOKUP($A850+ROUND((COLUMN()-2)/24,5),'Расчет сбытовых надбавок'!$B$2281:'Расчет сбытовых надбавок'!$G$3024,5)</f>
        <v>230.57</v>
      </c>
      <c r="E850" s="97">
        <f>VLOOKUP($A850+ROUND((COLUMN()-2)/24,5),АТС!$A$41:$F$736,5)+VLOOKUP($A850+ROUND((COLUMN()-2)/24,5),'Расчет сбытовых надбавок'!$B$2281:'Расчет сбытовых надбавок'!$G$3024,5)</f>
        <v>130.08000000000001</v>
      </c>
      <c r="F850" s="97">
        <f>VLOOKUP($A850+ROUND((COLUMN()-2)/24,5),АТС!$A$41:$F$736,5)+VLOOKUP($A850+ROUND((COLUMN()-2)/24,5),'Расчет сбытовых надбавок'!$B$2281:'Расчет сбытовых надбавок'!$G$3024,5)</f>
        <v>52.86</v>
      </c>
      <c r="G850" s="97">
        <f>VLOOKUP($A850+ROUND((COLUMN()-2)/24,5),АТС!$A$41:$F$736,5)+VLOOKUP($A850+ROUND((COLUMN()-2)/24,5),'Расчет сбытовых надбавок'!$B$2281:'Расчет сбытовых надбавок'!$G$3024,5)</f>
        <v>0.05</v>
      </c>
      <c r="H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I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J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K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L850" s="97">
        <f>VLOOKUP($A850+ROUND((COLUMN()-2)/24,5),АТС!$A$41:$F$736,5)+VLOOKUP($A850+ROUND((COLUMN()-2)/24,5),'Расчет сбытовых надбавок'!$B$2281:'Расчет сбытовых надбавок'!$G$3024,5)</f>
        <v>358.23</v>
      </c>
      <c r="M850" s="97">
        <f>VLOOKUP($A850+ROUND((COLUMN()-2)/24,5),АТС!$A$41:$F$736,5)+VLOOKUP($A850+ROUND((COLUMN()-2)/24,5),'Расчет сбытовых надбавок'!$B$2281:'Расчет сбытовых надбавок'!$G$3024,5)</f>
        <v>458.93</v>
      </c>
      <c r="N850" s="97">
        <f>VLOOKUP($A850+ROUND((COLUMN()-2)/24,5),АТС!$A$41:$F$736,5)+VLOOKUP($A850+ROUND((COLUMN()-2)/24,5),'Расчет сбытовых надбавок'!$B$2281:'Расчет сбытовых надбавок'!$G$3024,5)</f>
        <v>337.82</v>
      </c>
      <c r="O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P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Q850" s="97">
        <f>VLOOKUP($A850+ROUND((COLUMN()-2)/24,5),АТС!$A$41:$F$736,5)+VLOOKUP($A850+ROUND((COLUMN()-2)/24,5),'Расчет сбытовых надбавок'!$B$2281:'Расчет сбытовых надбавок'!$G$3024,5)</f>
        <v>112.25999999999999</v>
      </c>
      <c r="R850" s="97">
        <f>VLOOKUP($A850+ROUND((COLUMN()-2)/24,5),АТС!$A$41:$F$736,5)+VLOOKUP($A850+ROUND((COLUMN()-2)/24,5),'Расчет сбытовых надбавок'!$B$2281:'Расчет сбытовых надбавок'!$G$3024,5)</f>
        <v>83.36</v>
      </c>
      <c r="S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T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U850" s="97">
        <f>VLOOKUP($A850+ROUND((COLUMN()-2)/24,5),АТС!$A$41:$F$736,5)+VLOOKUP($A850+ROUND((COLUMN()-2)/24,5),'Расчет сбытовых надбавок'!$B$2281:'Расчет сбытовых надбавок'!$G$3024,5)</f>
        <v>24.7</v>
      </c>
      <c r="V850" s="97">
        <f>VLOOKUP($A850+ROUND((COLUMN()-2)/24,5),АТС!$A$41:$F$736,5)+VLOOKUP($A850+ROUND((COLUMN()-2)/24,5),'Расчет сбытовых надбавок'!$B$2281:'Расчет сбытовых надбавок'!$G$3024,5)</f>
        <v>380.54</v>
      </c>
      <c r="W850" s="97">
        <f>VLOOKUP($A850+ROUND((COLUMN()-2)/24,5),АТС!$A$41:$F$736,5)+VLOOKUP($A850+ROUND((COLUMN()-2)/24,5),'Расчет сбытовых надбавок'!$B$2281:'Расчет сбытовых надбавок'!$G$3024,5)</f>
        <v>712.13</v>
      </c>
      <c r="X850" s="97">
        <f>VLOOKUP($A850+ROUND((COLUMN()-2)/24,5),АТС!$A$41:$F$736,5)+VLOOKUP($A850+ROUND((COLUMN()-2)/24,5),'Расчет сбытовых надбавок'!$B$2281:'Расчет сбытовых надбавок'!$G$3024,5)</f>
        <v>892.87</v>
      </c>
      <c r="Y850" s="97">
        <f>VLOOKUP($A850+ROUND((COLUMN()-2)/24,5),АТС!$A$41:$F$736,5)+VLOOKUP($A850+ROUND((COLUMN()-2)/24,5),'Расчет сбытовых надбавок'!$B$2281:'Расчет сбытовых надбавок'!$G$3024,5)</f>
        <v>942.53</v>
      </c>
    </row>
    <row r="851" spans="1:25" x14ac:dyDescent="0.2">
      <c r="A851" s="78">
        <f t="shared" si="25"/>
        <v>42814</v>
      </c>
      <c r="B851" s="97">
        <f>VLOOKUP($A851+ROUND((COLUMN()-2)/24,5),АТС!$A$41:$F$736,5)+VLOOKUP($A851+ROUND((COLUMN()-2)/24,5),'Расчет сбытовых надбавок'!$B$2281:'Расчет сбытовых надбавок'!$G$3024,5)</f>
        <v>149.54</v>
      </c>
      <c r="C851" s="97">
        <f>VLOOKUP($A851+ROUND((COLUMN()-2)/24,5),АТС!$A$41:$F$736,5)+VLOOKUP($A851+ROUND((COLUMN()-2)/24,5),'Расчет сбытовых надбавок'!$B$2281:'Расчет сбытовых надбавок'!$G$3024,5)</f>
        <v>148.01</v>
      </c>
      <c r="D851" s="97">
        <f>VLOOKUP($A851+ROUND((COLUMN()-2)/24,5),АТС!$A$41:$F$736,5)+VLOOKUP($A851+ROUND((COLUMN()-2)/24,5),'Расчет сбытовых надбавок'!$B$2281:'Расчет сбытовых надбавок'!$G$3024,5)</f>
        <v>314.58000000000004</v>
      </c>
      <c r="E851" s="97">
        <f>VLOOKUP($A851+ROUND((COLUMN()-2)/24,5),АТС!$A$41:$F$736,5)+VLOOKUP($A851+ROUND((COLUMN()-2)/24,5),'Расчет сбытовых надбавок'!$B$2281:'Расчет сбытовых надбавок'!$G$3024,5)</f>
        <v>330.21000000000004</v>
      </c>
      <c r="F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G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H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I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J851" s="97">
        <f>VLOOKUP($A851+ROUND((COLUMN()-2)/24,5),АТС!$A$41:$F$736,5)+VLOOKUP($A851+ROUND((COLUMN()-2)/24,5),'Расчет сбытовых надбавок'!$B$2281:'Расчет сбытовых надбавок'!$G$3024,5)</f>
        <v>31.04</v>
      </c>
      <c r="K851" s="97">
        <f>VLOOKUP($A851+ROUND((COLUMN()-2)/24,5),АТС!$A$41:$F$736,5)+VLOOKUP($A851+ROUND((COLUMN()-2)/24,5),'Расчет сбытовых надбавок'!$B$2281:'Расчет сбытовых надбавок'!$G$3024,5)</f>
        <v>0.18</v>
      </c>
      <c r="L851" s="97">
        <f>VLOOKUP($A851+ROUND((COLUMN()-2)/24,5),АТС!$A$41:$F$736,5)+VLOOKUP($A851+ROUND((COLUMN()-2)/24,5),'Расчет сбытовых надбавок'!$B$2281:'Расчет сбытовых надбавок'!$G$3024,5)</f>
        <v>47.67</v>
      </c>
      <c r="M851" s="97">
        <f>VLOOKUP($A851+ROUND((COLUMN()-2)/24,5),АТС!$A$41:$F$736,5)+VLOOKUP($A851+ROUND((COLUMN()-2)/24,5),'Расчет сбытовых надбавок'!$B$2281:'Расчет сбытовых надбавок'!$G$3024,5)</f>
        <v>72.58</v>
      </c>
      <c r="N851" s="97">
        <f>VLOOKUP($A851+ROUND((COLUMN()-2)/24,5),АТС!$A$41:$F$736,5)+VLOOKUP($A851+ROUND((COLUMN()-2)/24,5),'Расчет сбытовых надбавок'!$B$2281:'Расчет сбытовых надбавок'!$G$3024,5)</f>
        <v>263.49</v>
      </c>
      <c r="O851" s="97">
        <f>VLOOKUP($A851+ROUND((COLUMN()-2)/24,5),АТС!$A$41:$F$736,5)+VLOOKUP($A851+ROUND((COLUMN()-2)/24,5),'Расчет сбытовых надбавок'!$B$2281:'Расчет сбытовых надбавок'!$G$3024,5)</f>
        <v>119.45</v>
      </c>
      <c r="P851" s="97">
        <f>VLOOKUP($A851+ROUND((COLUMN()-2)/24,5),АТС!$A$41:$F$736,5)+VLOOKUP($A851+ROUND((COLUMN()-2)/24,5),'Расчет сбытовых надбавок'!$B$2281:'Расчет сбытовых надбавок'!$G$3024,5)</f>
        <v>299.52999999999997</v>
      </c>
      <c r="Q851" s="97">
        <f>VLOOKUP($A851+ROUND((COLUMN()-2)/24,5),АТС!$A$41:$F$736,5)+VLOOKUP($A851+ROUND((COLUMN()-2)/24,5),'Расчет сбытовых надбавок'!$B$2281:'Расчет сбытовых надбавок'!$G$3024,5)</f>
        <v>426.18</v>
      </c>
      <c r="R851" s="97">
        <f>VLOOKUP($A851+ROUND((COLUMN()-2)/24,5),АТС!$A$41:$F$736,5)+VLOOKUP($A851+ROUND((COLUMN()-2)/24,5),'Расчет сбытовых надбавок'!$B$2281:'Расчет сбытовых надбавок'!$G$3024,5)</f>
        <v>60.7</v>
      </c>
      <c r="S851" s="97">
        <f>VLOOKUP($A851+ROUND((COLUMN()-2)/24,5),АТС!$A$41:$F$736,5)+VLOOKUP($A851+ROUND((COLUMN()-2)/24,5),'Расчет сбытовых надбавок'!$B$2281:'Расчет сбытовых надбавок'!$G$3024,5)</f>
        <v>145.41</v>
      </c>
      <c r="T851" s="97">
        <f>VLOOKUP($A851+ROUND((COLUMN()-2)/24,5),АТС!$A$41:$F$736,5)+VLOOKUP($A851+ROUND((COLUMN()-2)/24,5),'Расчет сбытовых надбавок'!$B$2281:'Расчет сбытовых надбавок'!$G$3024,5)</f>
        <v>25.04</v>
      </c>
      <c r="U851" s="97">
        <f>VLOOKUP($A851+ROUND((COLUMN()-2)/24,5),АТС!$A$41:$F$736,5)+VLOOKUP($A851+ROUND((COLUMN()-2)/24,5),'Расчет сбытовых надбавок'!$B$2281:'Расчет сбытовых надбавок'!$G$3024,5)</f>
        <v>51.29</v>
      </c>
      <c r="V851" s="97">
        <f>VLOOKUP($A851+ROUND((COLUMN()-2)/24,5),АТС!$A$41:$F$736,5)+VLOOKUP($A851+ROUND((COLUMN()-2)/24,5),'Расчет сбытовых надбавок'!$B$2281:'Расчет сбытовых надбавок'!$G$3024,5)</f>
        <v>540.78</v>
      </c>
      <c r="W851" s="97">
        <f>VLOOKUP($A851+ROUND((COLUMN()-2)/24,5),АТС!$A$41:$F$736,5)+VLOOKUP($A851+ROUND((COLUMN()-2)/24,5),'Расчет сбытовых надбавок'!$B$2281:'Расчет сбытовых надбавок'!$G$3024,5)</f>
        <v>486.04</v>
      </c>
      <c r="X851" s="97">
        <f>VLOOKUP($A851+ROUND((COLUMN()-2)/24,5),АТС!$A$41:$F$736,5)+VLOOKUP($A851+ROUND((COLUMN()-2)/24,5),'Расчет сбытовых надбавок'!$B$2281:'Расчет сбытовых надбавок'!$G$3024,5)</f>
        <v>1110.19</v>
      </c>
      <c r="Y851" s="97">
        <f>VLOOKUP($A851+ROUND((COLUMN()-2)/24,5),АТС!$A$41:$F$736,5)+VLOOKUP($A851+ROUND((COLUMN()-2)/24,5),'Расчет сбытовых надбавок'!$B$2281:'Расчет сбытовых надбавок'!$G$3024,5)</f>
        <v>1029.3399999999999</v>
      </c>
    </row>
    <row r="852" spans="1:25" x14ac:dyDescent="0.2">
      <c r="A852" s="78">
        <f t="shared" si="25"/>
        <v>42815</v>
      </c>
      <c r="B852" s="97">
        <f>VLOOKUP($A852+ROUND((COLUMN()-2)/24,5),АТС!$A$41:$F$736,5)+VLOOKUP($A852+ROUND((COLUMN()-2)/24,5),'Расчет сбытовых надбавок'!$B$2281:'Расчет сбытовых надбавок'!$G$3024,5)</f>
        <v>755.93000000000006</v>
      </c>
      <c r="C852" s="97">
        <f>VLOOKUP($A852+ROUND((COLUMN()-2)/24,5),АТС!$A$41:$F$736,5)+VLOOKUP($A852+ROUND((COLUMN()-2)/24,5),'Расчет сбытовых надбавок'!$B$2281:'Расчет сбытовых надбавок'!$G$3024,5)</f>
        <v>648.37</v>
      </c>
      <c r="D852" s="97">
        <f>VLOOKUP($A852+ROUND((COLUMN()-2)/24,5),АТС!$A$41:$F$736,5)+VLOOKUP($A852+ROUND((COLUMN()-2)/24,5),'Расчет сбытовых надбавок'!$B$2281:'Расчет сбытовых надбавок'!$G$3024,5)</f>
        <v>273.96999999999997</v>
      </c>
      <c r="E852" s="97">
        <f>VLOOKUP($A852+ROUND((COLUMN()-2)/24,5),АТС!$A$41:$F$736,5)+VLOOKUP($A852+ROUND((COLUMN()-2)/24,5),'Расчет сбытовых надбавок'!$B$2281:'Расчет сбытовых надбавок'!$G$3024,5)</f>
        <v>162.07</v>
      </c>
      <c r="F852" s="97">
        <f>VLOOKUP($A852+ROUND((COLUMN()-2)/24,5),АТС!$A$41:$F$736,5)+VLOOKUP($A852+ROUND((COLUMN()-2)/24,5),'Расчет сбытовых надбавок'!$B$2281:'Расчет сбытовых надбавок'!$G$3024,5)</f>
        <v>161.91</v>
      </c>
      <c r="G852" s="97">
        <f>VLOOKUP($A852+ROUND((COLUMN()-2)/24,5),АТС!$A$41:$F$736,5)+VLOOKUP($A852+ROUND((COLUMN()-2)/24,5),'Расчет сбытовых надбавок'!$B$2281:'Расчет сбытовых надбавок'!$G$3024,5)</f>
        <v>250.63</v>
      </c>
      <c r="H852" s="97">
        <f>VLOOKUP($A852+ROUND((COLUMN()-2)/24,5),АТС!$A$41:$F$736,5)+VLOOKUP($A852+ROUND((COLUMN()-2)/24,5),'Расчет сбытовых надбавок'!$B$2281:'Расчет сбытовых надбавок'!$G$3024,5)</f>
        <v>230.7</v>
      </c>
      <c r="I852" s="97">
        <f>VLOOKUP($A852+ROUND((COLUMN()-2)/24,5),АТС!$A$41:$F$736,5)+VLOOKUP($A852+ROUND((COLUMN()-2)/24,5),'Расчет сбытовых надбавок'!$B$2281:'Расчет сбытовых надбавок'!$G$3024,5)</f>
        <v>49.17</v>
      </c>
      <c r="J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K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L852" s="97">
        <f>VLOOKUP($A852+ROUND((COLUMN()-2)/24,5),АТС!$A$41:$F$736,5)+VLOOKUP($A852+ROUND((COLUMN()-2)/24,5),'Расчет сбытовых надбавок'!$B$2281:'Расчет сбытовых надбавок'!$G$3024,5)</f>
        <v>37.89</v>
      </c>
      <c r="M852" s="97">
        <f>VLOOKUP($A852+ROUND((COLUMN()-2)/24,5),АТС!$A$41:$F$736,5)+VLOOKUP($A852+ROUND((COLUMN()-2)/24,5),'Расчет сбытовых надбавок'!$B$2281:'Расчет сбытовых надбавок'!$G$3024,5)</f>
        <v>85</v>
      </c>
      <c r="N852" s="97">
        <f>VLOOKUP($A852+ROUND((COLUMN()-2)/24,5),АТС!$A$41:$F$736,5)+VLOOKUP($A852+ROUND((COLUMN()-2)/24,5),'Расчет сбытовых надбавок'!$B$2281:'Расчет сбытовых надбавок'!$G$3024,5)</f>
        <v>39.54</v>
      </c>
      <c r="O852" s="97">
        <f>VLOOKUP($A852+ROUND((COLUMN()-2)/24,5),АТС!$A$41:$F$736,5)+VLOOKUP($A852+ROUND((COLUMN()-2)/24,5),'Расчет сбытовых надбавок'!$B$2281:'Расчет сбытовых надбавок'!$G$3024,5)</f>
        <v>38.61</v>
      </c>
      <c r="P852" s="97">
        <f>VLOOKUP($A852+ROUND((COLUMN()-2)/24,5),АТС!$A$41:$F$736,5)+VLOOKUP($A852+ROUND((COLUMN()-2)/24,5),'Расчет сбытовых надбавок'!$B$2281:'Расчет сбытовых надбавок'!$G$3024,5)</f>
        <v>83.31</v>
      </c>
      <c r="Q852" s="97">
        <f>VLOOKUP($A852+ROUND((COLUMN()-2)/24,5),АТС!$A$41:$F$736,5)+VLOOKUP($A852+ROUND((COLUMN()-2)/24,5),'Расчет сбытовых надбавок'!$B$2281:'Расчет сбытовых надбавок'!$G$3024,5)</f>
        <v>74.67</v>
      </c>
      <c r="R852" s="97">
        <f>VLOOKUP($A852+ROUND((COLUMN()-2)/24,5),АТС!$A$41:$F$736,5)+VLOOKUP($A852+ROUND((COLUMN()-2)/24,5),'Расчет сбытовых надбавок'!$B$2281:'Расчет сбытовых надбавок'!$G$3024,5)</f>
        <v>198.07</v>
      </c>
      <c r="S852" s="97">
        <f>VLOOKUP($A852+ROUND((COLUMN()-2)/24,5),АТС!$A$41:$F$736,5)+VLOOKUP($A852+ROUND((COLUMN()-2)/24,5),'Расчет сбытовых надбавок'!$B$2281:'Расчет сбытовых надбавок'!$G$3024,5)</f>
        <v>108.35</v>
      </c>
      <c r="T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U852" s="97">
        <f>VLOOKUP($A852+ROUND((COLUMN()-2)/24,5),АТС!$A$41:$F$736,5)+VLOOKUP($A852+ROUND((COLUMN()-2)/24,5),'Расчет сбытовых надбавок'!$B$2281:'Расчет сбытовых надбавок'!$G$3024,5)</f>
        <v>55.570000000000007</v>
      </c>
      <c r="V852" s="97">
        <f>VLOOKUP($A852+ROUND((COLUMN()-2)/24,5),АТС!$A$41:$F$736,5)+VLOOKUP($A852+ROUND((COLUMN()-2)/24,5),'Расчет сбытовых надбавок'!$B$2281:'Расчет сбытовых надбавок'!$G$3024,5)</f>
        <v>215.66</v>
      </c>
      <c r="W852" s="97">
        <f>VLOOKUP($A852+ROUND((COLUMN()-2)/24,5),АТС!$A$41:$F$736,5)+VLOOKUP($A852+ROUND((COLUMN()-2)/24,5),'Расчет сбытовых надбавок'!$B$2281:'Расчет сбытовых надбавок'!$G$3024,5)</f>
        <v>581.21</v>
      </c>
      <c r="X852" s="97">
        <f>VLOOKUP($A852+ROUND((COLUMN()-2)/24,5),АТС!$A$41:$F$736,5)+VLOOKUP($A852+ROUND((COLUMN()-2)/24,5),'Расчет сбытовых надбавок'!$B$2281:'Расчет сбытовых надбавок'!$G$3024,5)</f>
        <v>179.16</v>
      </c>
      <c r="Y852" s="97">
        <f>VLOOKUP($A852+ROUND((COLUMN()-2)/24,5),АТС!$A$41:$F$736,5)+VLOOKUP($A852+ROUND((COLUMN()-2)/24,5),'Расчет сбытовых надбавок'!$B$2281:'Расчет сбытовых надбавок'!$G$3024,5)</f>
        <v>293.73</v>
      </c>
    </row>
    <row r="853" spans="1:25" x14ac:dyDescent="0.2">
      <c r="A853" s="78">
        <f t="shared" si="25"/>
        <v>42816</v>
      </c>
      <c r="B853" s="97">
        <f>VLOOKUP($A853+ROUND((COLUMN()-2)/24,5),АТС!$A$41:$F$736,5)+VLOOKUP($A853+ROUND((COLUMN()-2)/24,5),'Расчет сбытовых надбавок'!$B$2281:'Расчет сбытовых надбавок'!$G$3024,5)</f>
        <v>383.45</v>
      </c>
      <c r="C853" s="97">
        <f>VLOOKUP($A853+ROUND((COLUMN()-2)/24,5),АТС!$A$41:$F$736,5)+VLOOKUP($A853+ROUND((COLUMN()-2)/24,5),'Расчет сбытовых надбавок'!$B$2281:'Расчет сбытовых надбавок'!$G$3024,5)</f>
        <v>40.89</v>
      </c>
      <c r="D853" s="97">
        <f>VLOOKUP($A853+ROUND((COLUMN()-2)/24,5),АТС!$A$41:$F$736,5)+VLOOKUP($A853+ROUND((COLUMN()-2)/24,5),'Расчет сбытовых надбавок'!$B$2281:'Расчет сбытовых надбавок'!$G$3024,5)</f>
        <v>23.560000000000002</v>
      </c>
      <c r="E853" s="97">
        <f>VLOOKUP($A853+ROUND((COLUMN()-2)/24,5),АТС!$A$41:$F$736,5)+VLOOKUP($A853+ROUND((COLUMN()-2)/24,5),'Расчет сбытовых надбавок'!$B$2281:'Расчет сбытовых надбавок'!$G$3024,5)</f>
        <v>162.82</v>
      </c>
      <c r="F853" s="97">
        <f>VLOOKUP($A853+ROUND((COLUMN()-2)/24,5),АТС!$A$41:$F$736,5)+VLOOKUP($A853+ROUND((COLUMN()-2)/24,5),'Расчет сбытовых надбавок'!$B$2281:'Расчет сбытовых надбавок'!$G$3024,5)</f>
        <v>25.229999999999997</v>
      </c>
      <c r="G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H853" s="97">
        <f>VLOOKUP($A853+ROUND((COLUMN()-2)/24,5),АТС!$A$41:$F$736,5)+VLOOKUP($A853+ROUND((COLUMN()-2)/24,5),'Расчет сбытовых надбавок'!$B$2281:'Расчет сбытовых надбавок'!$G$3024,5)</f>
        <v>40.440000000000005</v>
      </c>
      <c r="I853" s="97">
        <f>VLOOKUP($A853+ROUND((COLUMN()-2)/24,5),АТС!$A$41:$F$736,5)+VLOOKUP($A853+ROUND((COLUMN()-2)/24,5),'Расчет сбытовых надбавок'!$B$2281:'Расчет сбытовых надбавок'!$G$3024,5)</f>
        <v>19.759999999999998</v>
      </c>
      <c r="J853" s="97">
        <f>VLOOKUP($A853+ROUND((COLUMN()-2)/24,5),АТС!$A$41:$F$736,5)+VLOOKUP($A853+ROUND((COLUMN()-2)/24,5),'Расчет сбытовых надбавок'!$B$2281:'Расчет сбытовых надбавок'!$G$3024,5)</f>
        <v>8.4499999999999993</v>
      </c>
      <c r="K853" s="97">
        <f>VLOOKUP($A853+ROUND((COLUMN()-2)/24,5),АТС!$A$41:$F$736,5)+VLOOKUP($A853+ROUND((COLUMN()-2)/24,5),'Расчет сбытовых надбавок'!$B$2281:'Расчет сбытовых надбавок'!$G$3024,5)</f>
        <v>72.84</v>
      </c>
      <c r="L853" s="97">
        <f>VLOOKUP($A853+ROUND((COLUMN()-2)/24,5),АТС!$A$41:$F$736,5)+VLOOKUP($A853+ROUND((COLUMN()-2)/24,5),'Расчет сбытовых надбавок'!$B$2281:'Расчет сбытовых надбавок'!$G$3024,5)</f>
        <v>181.85999999999999</v>
      </c>
      <c r="M853" s="97">
        <f>VLOOKUP($A853+ROUND((COLUMN()-2)/24,5),АТС!$A$41:$F$736,5)+VLOOKUP($A853+ROUND((COLUMN()-2)/24,5),'Расчет сбытовых надбавок'!$B$2281:'Расчет сбытовых надбавок'!$G$3024,5)</f>
        <v>351.60999999999996</v>
      </c>
      <c r="N853" s="97">
        <f>VLOOKUP($A853+ROUND((COLUMN()-2)/24,5),АТС!$A$41:$F$736,5)+VLOOKUP($A853+ROUND((COLUMN()-2)/24,5),'Расчет сбытовых надбавок'!$B$2281:'Расчет сбытовых надбавок'!$G$3024,5)</f>
        <v>442.08000000000004</v>
      </c>
      <c r="O853" s="97">
        <f>VLOOKUP($A853+ROUND((COLUMN()-2)/24,5),АТС!$A$41:$F$736,5)+VLOOKUP($A853+ROUND((COLUMN()-2)/24,5),'Расчет сбытовых надбавок'!$B$2281:'Расчет сбытовых надбавок'!$G$3024,5)</f>
        <v>416.36</v>
      </c>
      <c r="P853" s="97">
        <f>VLOOKUP($A853+ROUND((COLUMN()-2)/24,5),АТС!$A$41:$F$736,5)+VLOOKUP($A853+ROUND((COLUMN()-2)/24,5),'Расчет сбытовых надбавок'!$B$2281:'Расчет сбытовых надбавок'!$G$3024,5)</f>
        <v>473.94</v>
      </c>
      <c r="Q853" s="97">
        <f>VLOOKUP($A853+ROUND((COLUMN()-2)/24,5),АТС!$A$41:$F$736,5)+VLOOKUP($A853+ROUND((COLUMN()-2)/24,5),'Расчет сбытовых надбавок'!$B$2281:'Расчет сбытовых надбавок'!$G$3024,5)</f>
        <v>462.93</v>
      </c>
      <c r="R853" s="97">
        <f>VLOOKUP($A853+ROUND((COLUMN()-2)/24,5),АТС!$A$41:$F$736,5)+VLOOKUP($A853+ROUND((COLUMN()-2)/24,5),'Расчет сбытовых надбавок'!$B$2281:'Расчет сбытовых надбавок'!$G$3024,5)</f>
        <v>462.13</v>
      </c>
      <c r="S853" s="97">
        <f>VLOOKUP($A853+ROUND((COLUMN()-2)/24,5),АТС!$A$41:$F$736,5)+VLOOKUP($A853+ROUND((COLUMN()-2)/24,5),'Расчет сбытовых надбавок'!$B$2281:'Расчет сбытовых надбавок'!$G$3024,5)</f>
        <v>142.19</v>
      </c>
      <c r="T853" s="97">
        <f>VLOOKUP($A853+ROUND((COLUMN()-2)/24,5),АТС!$A$41:$F$736,5)+VLOOKUP($A853+ROUND((COLUMN()-2)/24,5),'Расчет сбытовых надбавок'!$B$2281:'Расчет сбытовых надбавок'!$G$3024,5)</f>
        <v>126.99000000000001</v>
      </c>
      <c r="U853" s="97">
        <f>VLOOKUP($A853+ROUND((COLUMN()-2)/24,5),АТС!$A$41:$F$736,5)+VLOOKUP($A853+ROUND((COLUMN()-2)/24,5),'Расчет сбытовых надбавок'!$B$2281:'Расчет сбытовых надбавок'!$G$3024,5)</f>
        <v>151.41</v>
      </c>
      <c r="V853" s="97">
        <f>VLOOKUP($A853+ROUND((COLUMN()-2)/24,5),АТС!$A$41:$F$736,5)+VLOOKUP($A853+ROUND((COLUMN()-2)/24,5),'Расчет сбытовых надбавок'!$B$2281:'Расчет сбытовых надбавок'!$G$3024,5)</f>
        <v>1.1599999999999999</v>
      </c>
      <c r="W853" s="97">
        <f>VLOOKUP($A853+ROUND((COLUMN()-2)/24,5),АТС!$A$41:$F$736,5)+VLOOKUP($A853+ROUND((COLUMN()-2)/24,5),'Расчет сбытовых надбавок'!$B$2281:'Расчет сбытовых надбавок'!$G$3024,5)</f>
        <v>539.21</v>
      </c>
      <c r="X853" s="97">
        <f>VLOOKUP($A853+ROUND((COLUMN()-2)/24,5),АТС!$A$41:$F$736,5)+VLOOKUP($A853+ROUND((COLUMN()-2)/24,5),'Расчет сбытовых надбавок'!$B$2281:'Расчет сбытовых надбавок'!$G$3024,5)</f>
        <v>322.57000000000005</v>
      </c>
      <c r="Y853" s="97">
        <f>VLOOKUP($A853+ROUND((COLUMN()-2)/24,5),АТС!$A$41:$F$736,5)+VLOOKUP($A853+ROUND((COLUMN()-2)/24,5),'Расчет сбытовых надбавок'!$B$2281:'Расчет сбытовых надбавок'!$G$3024,5)</f>
        <v>281.39</v>
      </c>
    </row>
    <row r="854" spans="1:25" x14ac:dyDescent="0.2">
      <c r="A854" s="78">
        <f t="shared" si="25"/>
        <v>42817</v>
      </c>
      <c r="B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C854" s="97">
        <f>VLOOKUP($A854+ROUND((COLUMN()-2)/24,5),АТС!$A$41:$F$736,5)+VLOOKUP($A854+ROUND((COLUMN()-2)/24,5),'Расчет сбытовых надбавок'!$B$2281:'Расчет сбытовых надбавок'!$G$3024,5)</f>
        <v>295.69</v>
      </c>
      <c r="D854" s="97">
        <f>VLOOKUP($A854+ROUND((COLUMN()-2)/24,5),АТС!$A$41:$F$736,5)+VLOOKUP($A854+ROUND((COLUMN()-2)/24,5),'Расчет сбытовых надбавок'!$B$2281:'Расчет сбытовых надбавок'!$G$3024,5)</f>
        <v>0.54999999999999993</v>
      </c>
      <c r="E854" s="97">
        <f>VLOOKUP($A854+ROUND((COLUMN()-2)/24,5),АТС!$A$41:$F$736,5)+VLOOKUP($A854+ROUND((COLUMN()-2)/24,5),'Расчет сбытовых надбавок'!$B$2281:'Расчет сбытовых надбавок'!$G$3024,5)</f>
        <v>258.33</v>
      </c>
      <c r="F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G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H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I854" s="97">
        <f>VLOOKUP($A854+ROUND((COLUMN()-2)/24,5),АТС!$A$41:$F$736,5)+VLOOKUP($A854+ROUND((COLUMN()-2)/24,5),'Расчет сбытовых надбавок'!$B$2281:'Расчет сбытовых надбавок'!$G$3024,5)</f>
        <v>1.69</v>
      </c>
      <c r="J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K854" s="97">
        <f>VLOOKUP($A854+ROUND((COLUMN()-2)/24,5),АТС!$A$41:$F$736,5)+VLOOKUP($A854+ROUND((COLUMN()-2)/24,5),'Расчет сбытовых надбавок'!$B$2281:'Расчет сбытовых надбавок'!$G$3024,5)</f>
        <v>62.24</v>
      </c>
      <c r="L854" s="97">
        <f>VLOOKUP($A854+ROUND((COLUMN()-2)/24,5),АТС!$A$41:$F$736,5)+VLOOKUP($A854+ROUND((COLUMN()-2)/24,5),'Расчет сбытовых надбавок'!$B$2281:'Расчет сбытовых надбавок'!$G$3024,5)</f>
        <v>257.72000000000003</v>
      </c>
      <c r="M854" s="97">
        <f>VLOOKUP($A854+ROUND((COLUMN()-2)/24,5),АТС!$A$41:$F$736,5)+VLOOKUP($A854+ROUND((COLUMN()-2)/24,5),'Расчет сбытовых надбавок'!$B$2281:'Расчет сбытовых надбавок'!$G$3024,5)</f>
        <v>449.39</v>
      </c>
      <c r="N854" s="97">
        <f>VLOOKUP($A854+ROUND((COLUMN()-2)/24,5),АТС!$A$41:$F$736,5)+VLOOKUP($A854+ROUND((COLUMN()-2)/24,5),'Расчет сбытовых надбавок'!$B$2281:'Расчет сбытовых надбавок'!$G$3024,5)</f>
        <v>414.14</v>
      </c>
      <c r="O854" s="97">
        <f>VLOOKUP($A854+ROUND((COLUMN()-2)/24,5),АТС!$A$41:$F$736,5)+VLOOKUP($A854+ROUND((COLUMN()-2)/24,5),'Расчет сбытовых надбавок'!$B$2281:'Расчет сбытовых надбавок'!$G$3024,5)</f>
        <v>345.51</v>
      </c>
      <c r="P854" s="97">
        <f>VLOOKUP($A854+ROUND((COLUMN()-2)/24,5),АТС!$A$41:$F$736,5)+VLOOKUP($A854+ROUND((COLUMN()-2)/24,5),'Расчет сбытовых надбавок'!$B$2281:'Расчет сбытовых надбавок'!$G$3024,5)</f>
        <v>385.96000000000004</v>
      </c>
      <c r="Q854" s="97">
        <f>VLOOKUP($A854+ROUND((COLUMN()-2)/24,5),АТС!$A$41:$F$736,5)+VLOOKUP($A854+ROUND((COLUMN()-2)/24,5),'Расчет сбытовых надбавок'!$B$2281:'Расчет сбытовых надбавок'!$G$3024,5)</f>
        <v>448.64</v>
      </c>
      <c r="R854" s="97">
        <f>VLOOKUP($A854+ROUND((COLUMN()-2)/24,5),АТС!$A$41:$F$736,5)+VLOOKUP($A854+ROUND((COLUMN()-2)/24,5),'Расчет сбытовых надбавок'!$B$2281:'Расчет сбытовых надбавок'!$G$3024,5)</f>
        <v>392.45</v>
      </c>
      <c r="S854" s="97">
        <f>VLOOKUP($A854+ROUND((COLUMN()-2)/24,5),АТС!$A$41:$F$736,5)+VLOOKUP($A854+ROUND((COLUMN()-2)/24,5),'Расчет сбытовых надбавок'!$B$2281:'Расчет сбытовых надбавок'!$G$3024,5)</f>
        <v>261.12</v>
      </c>
      <c r="T854" s="97">
        <f>VLOOKUP($A854+ROUND((COLUMN()-2)/24,5),АТС!$A$41:$F$736,5)+VLOOKUP($A854+ROUND((COLUMN()-2)/24,5),'Расчет сбытовых надбавок'!$B$2281:'Расчет сбытовых надбавок'!$G$3024,5)</f>
        <v>94.07</v>
      </c>
      <c r="U854" s="97">
        <f>VLOOKUP($A854+ROUND((COLUMN()-2)/24,5),АТС!$A$41:$F$736,5)+VLOOKUP($A854+ROUND((COLUMN()-2)/24,5),'Расчет сбытовых надбавок'!$B$2281:'Расчет сбытовых надбавок'!$G$3024,5)</f>
        <v>286.75</v>
      </c>
      <c r="V854" s="97">
        <f>VLOOKUP($A854+ROUND((COLUMN()-2)/24,5),АТС!$A$41:$F$736,5)+VLOOKUP($A854+ROUND((COLUMN()-2)/24,5),'Расчет сбытовых надбавок'!$B$2281:'Расчет сбытовых надбавок'!$G$3024,5)</f>
        <v>17.670000000000002</v>
      </c>
      <c r="W854" s="97">
        <f>VLOOKUP($A854+ROUND((COLUMN()-2)/24,5),АТС!$A$41:$F$736,5)+VLOOKUP($A854+ROUND((COLUMN()-2)/24,5),'Расчет сбытовых надбавок'!$B$2281:'Расчет сбытовых надбавок'!$G$3024,5)</f>
        <v>646.99</v>
      </c>
      <c r="X854" s="97">
        <f>VLOOKUP($A854+ROUND((COLUMN()-2)/24,5),АТС!$A$41:$F$736,5)+VLOOKUP($A854+ROUND((COLUMN()-2)/24,5),'Расчет сбытовых надбавок'!$B$2281:'Расчет сбытовых надбавок'!$G$3024,5)</f>
        <v>630.1</v>
      </c>
      <c r="Y854" s="97">
        <f>VLOOKUP($A854+ROUND((COLUMN()-2)/24,5),АТС!$A$41:$F$736,5)+VLOOKUP($A854+ROUND((COLUMN()-2)/24,5),'Расчет сбытовых надбавок'!$B$2281:'Расчет сбытовых надбавок'!$G$3024,5)</f>
        <v>524.66</v>
      </c>
    </row>
    <row r="855" spans="1:25" x14ac:dyDescent="0.2">
      <c r="A855" s="78">
        <f t="shared" si="25"/>
        <v>42818</v>
      </c>
      <c r="B855" s="97">
        <f>VLOOKUP($A855+ROUND((COLUMN()-2)/24,5),АТС!$A$41:$F$736,5)+VLOOKUP($A855+ROUND((COLUMN()-2)/24,5),'Расчет сбытовых надбавок'!$B$2281:'Расчет сбытовых надбавок'!$G$3024,5)</f>
        <v>1477.1299999999999</v>
      </c>
      <c r="C855" s="97">
        <f>VLOOKUP($A855+ROUND((COLUMN()-2)/24,5),АТС!$A$41:$F$736,5)+VLOOKUP($A855+ROUND((COLUMN()-2)/24,5),'Расчет сбытовых надбавок'!$B$2281:'Расчет сбытовых надбавок'!$G$3024,5)</f>
        <v>408.92</v>
      </c>
      <c r="D855" s="97">
        <f>VLOOKUP($A855+ROUND((COLUMN()-2)/24,5),АТС!$A$41:$F$736,5)+VLOOKUP($A855+ROUND((COLUMN()-2)/24,5),'Расчет сбытовых надбавок'!$B$2281:'Расчет сбытовых надбавок'!$G$3024,5)</f>
        <v>296.25</v>
      </c>
      <c r="E855" s="97">
        <f>VLOOKUP($A855+ROUND((COLUMN()-2)/24,5),АТС!$A$41:$F$736,5)+VLOOKUP($A855+ROUND((COLUMN()-2)/24,5),'Расчет сбытовых надбавок'!$B$2281:'Расчет сбытовых надбавок'!$G$3024,5)</f>
        <v>200.29000000000002</v>
      </c>
      <c r="F855" s="97">
        <f>VLOOKUP($A855+ROUND((COLUMN()-2)/24,5),АТС!$A$41:$F$736,5)+VLOOKUP($A855+ROUND((COLUMN()-2)/24,5),'Расчет сбытовых надбавок'!$B$2281:'Расчет сбытовых надбавок'!$G$3024,5)</f>
        <v>278.04000000000002</v>
      </c>
      <c r="G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H855" s="97">
        <f>VLOOKUP($A855+ROUND((COLUMN()-2)/24,5),АТС!$A$41:$F$736,5)+VLOOKUP($A855+ROUND((COLUMN()-2)/24,5),'Расчет сбытовых надбавок'!$B$2281:'Расчет сбытовых надбавок'!$G$3024,5)</f>
        <v>75.8</v>
      </c>
      <c r="I855" s="97">
        <f>VLOOKUP($A855+ROUND((COLUMN()-2)/24,5),АТС!$A$41:$F$736,5)+VLOOKUP($A855+ROUND((COLUMN()-2)/24,5),'Расчет сбытовых надбавок'!$B$2281:'Расчет сбытовых надбавок'!$G$3024,5)</f>
        <v>28.69</v>
      </c>
      <c r="J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K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L855" s="97">
        <f>VLOOKUP($A855+ROUND((COLUMN()-2)/24,5),АТС!$A$41:$F$736,5)+VLOOKUP($A855+ROUND((COLUMN()-2)/24,5),'Расчет сбытовых надбавок'!$B$2281:'Расчет сбытовых надбавок'!$G$3024,5)</f>
        <v>274.71000000000004</v>
      </c>
      <c r="M855" s="97">
        <f>VLOOKUP($A855+ROUND((COLUMN()-2)/24,5),АТС!$A$41:$F$736,5)+VLOOKUP($A855+ROUND((COLUMN()-2)/24,5),'Расчет сбытовых надбавок'!$B$2281:'Расчет сбытовых надбавок'!$G$3024,5)</f>
        <v>390.25</v>
      </c>
      <c r="N855" s="97">
        <f>VLOOKUP($A855+ROUND((COLUMN()-2)/24,5),АТС!$A$41:$F$736,5)+VLOOKUP($A855+ROUND((COLUMN()-2)/24,5),'Расчет сбытовых надбавок'!$B$2281:'Расчет сбытовых надбавок'!$G$3024,5)</f>
        <v>485.08000000000004</v>
      </c>
      <c r="O855" s="97">
        <f>VLOOKUP($A855+ROUND((COLUMN()-2)/24,5),АТС!$A$41:$F$736,5)+VLOOKUP($A855+ROUND((COLUMN()-2)/24,5),'Расчет сбытовых надбавок'!$B$2281:'Расчет сбытовых надбавок'!$G$3024,5)</f>
        <v>410.57</v>
      </c>
      <c r="P855" s="97">
        <f>VLOOKUP($A855+ROUND((COLUMN()-2)/24,5),АТС!$A$41:$F$736,5)+VLOOKUP($A855+ROUND((COLUMN()-2)/24,5),'Расчет сбытовых надбавок'!$B$2281:'Расчет сбытовых надбавок'!$G$3024,5)</f>
        <v>410.84000000000003</v>
      </c>
      <c r="Q855" s="97">
        <f>VLOOKUP($A855+ROUND((COLUMN()-2)/24,5),АТС!$A$41:$F$736,5)+VLOOKUP($A855+ROUND((COLUMN()-2)/24,5),'Расчет сбытовых надбавок'!$B$2281:'Расчет сбытовых надбавок'!$G$3024,5)</f>
        <v>369</v>
      </c>
      <c r="R855" s="97">
        <f>VLOOKUP($A855+ROUND((COLUMN()-2)/24,5),АТС!$A$41:$F$736,5)+VLOOKUP($A855+ROUND((COLUMN()-2)/24,5),'Расчет сбытовых надбавок'!$B$2281:'Расчет сбытовых надбавок'!$G$3024,5)</f>
        <v>370.04</v>
      </c>
      <c r="S855" s="97">
        <f>VLOOKUP($A855+ROUND((COLUMN()-2)/24,5),АТС!$A$41:$F$736,5)+VLOOKUP($A855+ROUND((COLUMN()-2)/24,5),'Расчет сбытовых надбавок'!$B$2281:'Расчет сбытовых надбавок'!$G$3024,5)</f>
        <v>301.87</v>
      </c>
      <c r="T855" s="97">
        <f>VLOOKUP($A855+ROUND((COLUMN()-2)/24,5),АТС!$A$41:$F$736,5)+VLOOKUP($A855+ROUND((COLUMN()-2)/24,5),'Расчет сбытовых надбавок'!$B$2281:'Расчет сбытовых надбавок'!$G$3024,5)</f>
        <v>209.4</v>
      </c>
      <c r="U855" s="97">
        <f>VLOOKUP($A855+ROUND((COLUMN()-2)/24,5),АТС!$A$41:$F$736,5)+VLOOKUP($A855+ROUND((COLUMN()-2)/24,5),'Расчет сбытовых надбавок'!$B$2281:'Расчет сбытовых надбавок'!$G$3024,5)</f>
        <v>194.82999999999998</v>
      </c>
      <c r="V855" s="97">
        <f>VLOOKUP($A855+ROUND((COLUMN()-2)/24,5),АТС!$A$41:$F$736,5)+VLOOKUP($A855+ROUND((COLUMN()-2)/24,5),'Расчет сбытовых надбавок'!$B$2281:'Расчет сбытовых надбавок'!$G$3024,5)</f>
        <v>514.85</v>
      </c>
      <c r="W855" s="97">
        <f>VLOOKUP($A855+ROUND((COLUMN()-2)/24,5),АТС!$A$41:$F$736,5)+VLOOKUP($A855+ROUND((COLUMN()-2)/24,5),'Расчет сбытовых надбавок'!$B$2281:'Расчет сбытовых надбавок'!$G$3024,5)</f>
        <v>418.71</v>
      </c>
      <c r="X855" s="97">
        <f>VLOOKUP($A855+ROUND((COLUMN()-2)/24,5),АТС!$A$41:$F$736,5)+VLOOKUP($A855+ROUND((COLUMN()-2)/24,5),'Расчет сбытовых надбавок'!$B$2281:'Расчет сбытовых надбавок'!$G$3024,5)</f>
        <v>102.66999999999999</v>
      </c>
      <c r="Y855" s="97">
        <f>VLOOKUP($A855+ROUND((COLUMN()-2)/24,5),АТС!$A$41:$F$736,5)+VLOOKUP($A855+ROUND((COLUMN()-2)/24,5),'Расчет сбытовых надбавок'!$B$2281:'Расчет сбытовых надбавок'!$G$3024,5)</f>
        <v>357.96</v>
      </c>
    </row>
    <row r="856" spans="1:25" x14ac:dyDescent="0.2">
      <c r="A856" s="78">
        <f t="shared" si="25"/>
        <v>42819</v>
      </c>
      <c r="B856" s="97">
        <f>VLOOKUP($A856+ROUND((COLUMN()-2)/24,5),АТС!$A$41:$F$736,5)+VLOOKUP($A856+ROUND((COLUMN()-2)/24,5),'Расчет сбытовых надбавок'!$B$2281:'Расчет сбытовых надбавок'!$G$3024,5)</f>
        <v>269.89</v>
      </c>
      <c r="C856" s="97">
        <f>VLOOKUP($A856+ROUND((COLUMN()-2)/24,5),АТС!$A$41:$F$736,5)+VLOOKUP($A856+ROUND((COLUMN()-2)/24,5),'Расчет сбытовых надбавок'!$B$2281:'Расчет сбытовых надбавок'!$G$3024,5)</f>
        <v>263.48</v>
      </c>
      <c r="D856" s="97">
        <f>VLOOKUP($A856+ROUND((COLUMN()-2)/24,5),АТС!$A$41:$F$736,5)+VLOOKUP($A856+ROUND((COLUMN()-2)/24,5),'Расчет сбытовых надбавок'!$B$2281:'Расчет сбытовых надбавок'!$G$3024,5)</f>
        <v>236.73999999999998</v>
      </c>
      <c r="E856" s="97">
        <f>VLOOKUP($A856+ROUND((COLUMN()-2)/24,5),АТС!$A$41:$F$736,5)+VLOOKUP($A856+ROUND((COLUMN()-2)/24,5),'Расчет сбытовых надбавок'!$B$2281:'Расчет сбытовых надбавок'!$G$3024,5)</f>
        <v>429.84000000000003</v>
      </c>
      <c r="F856" s="97">
        <f>VLOOKUP($A856+ROUND((COLUMN()-2)/24,5),АТС!$A$41:$F$736,5)+VLOOKUP($A856+ROUND((COLUMN()-2)/24,5),'Расчет сбытовых надбавок'!$B$2281:'Расчет сбытовых надбавок'!$G$3024,5)</f>
        <v>221.64</v>
      </c>
      <c r="G856" s="97">
        <f>VLOOKUP($A856+ROUND((COLUMN()-2)/24,5),АТС!$A$41:$F$736,5)+VLOOKUP($A856+ROUND((COLUMN()-2)/24,5),'Расчет сбытовых надбавок'!$B$2281:'Расчет сбытовых надбавок'!$G$3024,5)</f>
        <v>296.10000000000002</v>
      </c>
      <c r="H856" s="97">
        <f>VLOOKUP($A856+ROUND((COLUMN()-2)/24,5),АТС!$A$41:$F$736,5)+VLOOKUP($A856+ROUND((COLUMN()-2)/24,5),'Расчет сбытовых надбавок'!$B$2281:'Расчет сбытовых надбавок'!$G$3024,5)</f>
        <v>179.29</v>
      </c>
      <c r="I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J856" s="97">
        <f>VLOOKUP($A856+ROUND((COLUMN()-2)/24,5),АТС!$A$41:$F$736,5)+VLOOKUP($A856+ROUND((COLUMN()-2)/24,5),'Расчет сбытовых надбавок'!$B$2281:'Расчет сбытовых надбавок'!$G$3024,5)</f>
        <v>99.8</v>
      </c>
      <c r="K856" s="97">
        <f>VLOOKUP($A856+ROUND((COLUMN()-2)/24,5),АТС!$A$41:$F$736,5)+VLOOKUP($A856+ROUND((COLUMN()-2)/24,5),'Расчет сбытовых надбавок'!$B$2281:'Расчет сбытовых надбавок'!$G$3024,5)</f>
        <v>105.99000000000001</v>
      </c>
      <c r="L856" s="97">
        <f>VLOOKUP($A856+ROUND((COLUMN()-2)/24,5),АТС!$A$41:$F$736,5)+VLOOKUP($A856+ROUND((COLUMN()-2)/24,5),'Расчет сбытовых надбавок'!$B$2281:'Расчет сбытовых надбавок'!$G$3024,5)</f>
        <v>130.17000000000002</v>
      </c>
      <c r="M856" s="97">
        <f>VLOOKUP($A856+ROUND((COLUMN()-2)/24,5),АТС!$A$41:$F$736,5)+VLOOKUP($A856+ROUND((COLUMN()-2)/24,5),'Расчет сбытовых надбавок'!$B$2281:'Расчет сбытовых надбавок'!$G$3024,5)</f>
        <v>104.39000000000001</v>
      </c>
      <c r="N856" s="97">
        <f>VLOOKUP($A856+ROUND((COLUMN()-2)/24,5),АТС!$A$41:$F$736,5)+VLOOKUP($A856+ROUND((COLUMN()-2)/24,5),'Расчет сбытовых надбавок'!$B$2281:'Расчет сбытовых надбавок'!$G$3024,5)</f>
        <v>132.99</v>
      </c>
      <c r="O856" s="97">
        <f>VLOOKUP($A856+ROUND((COLUMN()-2)/24,5),АТС!$A$41:$F$736,5)+VLOOKUP($A856+ROUND((COLUMN()-2)/24,5),'Расчет сбытовых надбавок'!$B$2281:'Расчет сбытовых надбавок'!$G$3024,5)</f>
        <v>134.69</v>
      </c>
      <c r="P856" s="97">
        <f>VLOOKUP($A856+ROUND((COLUMN()-2)/24,5),АТС!$A$41:$F$736,5)+VLOOKUP($A856+ROUND((COLUMN()-2)/24,5),'Расчет сбытовых надбавок'!$B$2281:'Расчет сбытовых надбавок'!$G$3024,5)</f>
        <v>178.43</v>
      </c>
      <c r="Q856" s="97">
        <f>VLOOKUP($A856+ROUND((COLUMN()-2)/24,5),АТС!$A$41:$F$736,5)+VLOOKUP($A856+ROUND((COLUMN()-2)/24,5),'Расчет сбытовых надбавок'!$B$2281:'Расчет сбытовых надбавок'!$G$3024,5)</f>
        <v>226.10000000000002</v>
      </c>
      <c r="R856" s="97">
        <f>VLOOKUP($A856+ROUND((COLUMN()-2)/24,5),АТС!$A$41:$F$736,5)+VLOOKUP($A856+ROUND((COLUMN()-2)/24,5),'Расчет сбытовых надбавок'!$B$2281:'Расчет сбытовых надбавок'!$G$3024,5)</f>
        <v>164.23000000000002</v>
      </c>
      <c r="S856" s="97">
        <f>VLOOKUP($A856+ROUND((COLUMN()-2)/24,5),АТС!$A$41:$F$736,5)+VLOOKUP($A856+ROUND((COLUMN()-2)/24,5),'Расчет сбытовых надбавок'!$B$2281:'Расчет сбытовых надбавок'!$G$3024,5)</f>
        <v>261.88</v>
      </c>
      <c r="T856" s="97">
        <f>VLOOKUP($A856+ROUND((COLUMN()-2)/24,5),АТС!$A$41:$F$736,5)+VLOOKUP($A856+ROUND((COLUMN()-2)/24,5),'Расчет сбытовых надбавок'!$B$2281:'Расчет сбытовых надбавок'!$G$3024,5)</f>
        <v>86.37</v>
      </c>
      <c r="U856" s="97">
        <f>VLOOKUP($A856+ROUND((COLUMN()-2)/24,5),АТС!$A$41:$F$736,5)+VLOOKUP($A856+ROUND((COLUMN()-2)/24,5),'Расчет сбытовых надбавок'!$B$2281:'Расчет сбытовых надбавок'!$G$3024,5)</f>
        <v>61.18</v>
      </c>
      <c r="V856" s="97">
        <f>VLOOKUP($A856+ROUND((COLUMN()-2)/24,5),АТС!$A$41:$F$736,5)+VLOOKUP($A856+ROUND((COLUMN()-2)/24,5),'Расчет сбытовых надбавок'!$B$2281:'Расчет сбытовых надбавок'!$G$3024,5)</f>
        <v>611.57000000000005</v>
      </c>
      <c r="W856" s="97">
        <f>VLOOKUP($A856+ROUND((COLUMN()-2)/24,5),АТС!$A$41:$F$736,5)+VLOOKUP($A856+ROUND((COLUMN()-2)/24,5),'Расчет сбытовых надбавок'!$B$2281:'Расчет сбытовых надбавок'!$G$3024,5)</f>
        <v>814.09</v>
      </c>
      <c r="X856" s="97">
        <f>VLOOKUP($A856+ROUND((COLUMN()-2)/24,5),АТС!$A$41:$F$736,5)+VLOOKUP($A856+ROUND((COLUMN()-2)/24,5),'Расчет сбытовых надбавок'!$B$2281:'Расчет сбытовых надбавок'!$G$3024,5)</f>
        <v>432.84000000000003</v>
      </c>
      <c r="Y856" s="97">
        <f>VLOOKUP($A856+ROUND((COLUMN()-2)/24,5),АТС!$A$41:$F$736,5)+VLOOKUP($A856+ROUND((COLUMN()-2)/24,5),'Расчет сбытовых надбавок'!$B$2281:'Расчет сбытовых надбавок'!$G$3024,5)</f>
        <v>886.92</v>
      </c>
    </row>
    <row r="857" spans="1:25" x14ac:dyDescent="0.2">
      <c r="A857" s="78">
        <f t="shared" si="25"/>
        <v>42820</v>
      </c>
      <c r="B857" s="97">
        <f>VLOOKUP($A857+ROUND((COLUMN()-2)/24,5),АТС!$A$41:$F$736,5)+VLOOKUP($A857+ROUND((COLUMN()-2)/24,5),'Расчет сбытовых надбавок'!$B$2281:'Расчет сбытовых надбавок'!$G$3024,5)</f>
        <v>385.85999999999996</v>
      </c>
      <c r="C857" s="97">
        <f>VLOOKUP($A857+ROUND((COLUMN()-2)/24,5),АТС!$A$41:$F$736,5)+VLOOKUP($A857+ROUND((COLUMN()-2)/24,5),'Расчет сбытовых надбавок'!$B$2281:'Расчет сбытовых надбавок'!$G$3024,5)</f>
        <v>334.61</v>
      </c>
      <c r="D857" s="97">
        <f>VLOOKUP($A857+ROUND((COLUMN()-2)/24,5),АТС!$A$41:$F$736,5)+VLOOKUP($A857+ROUND((COLUMN()-2)/24,5),'Расчет сбытовых надбавок'!$B$2281:'Расчет сбытовых надбавок'!$G$3024,5)</f>
        <v>286.33</v>
      </c>
      <c r="E857" s="97">
        <f>VLOOKUP($A857+ROUND((COLUMN()-2)/24,5),АТС!$A$41:$F$736,5)+VLOOKUP($A857+ROUND((COLUMN()-2)/24,5),'Расчет сбытовых надбавок'!$B$2281:'Расчет сбытовых надбавок'!$G$3024,5)</f>
        <v>240.46</v>
      </c>
      <c r="F857" s="97">
        <f>VLOOKUP($A857+ROUND((COLUMN()-2)/24,5),АТС!$A$41:$F$736,5)+VLOOKUP($A857+ROUND((COLUMN()-2)/24,5),'Расчет сбытовых надбавок'!$B$2281:'Расчет сбытовых надбавок'!$G$3024,5)</f>
        <v>259.2</v>
      </c>
      <c r="G857" s="97">
        <f>VLOOKUP($A857+ROUND((COLUMN()-2)/24,5),АТС!$A$41:$F$736,5)+VLOOKUP($A857+ROUND((COLUMN()-2)/24,5),'Расчет сбытовых надбавок'!$B$2281:'Расчет сбытовых надбавок'!$G$3024,5)</f>
        <v>300.93</v>
      </c>
      <c r="H857" s="97">
        <f>VLOOKUP($A857+ROUND((COLUMN()-2)/24,5),АТС!$A$41:$F$736,5)+VLOOKUP($A857+ROUND((COLUMN()-2)/24,5),'Расчет сбытовых надбавок'!$B$2281:'Расчет сбытовых надбавок'!$G$3024,5)</f>
        <v>378.15</v>
      </c>
      <c r="I857" s="97">
        <f>VLOOKUP($A857+ROUND((COLUMN()-2)/24,5),АТС!$A$41:$F$736,5)+VLOOKUP($A857+ROUND((COLUMN()-2)/24,5),'Расчет сбытовых надбавок'!$B$2281:'Расчет сбытовых надбавок'!$G$3024,5)</f>
        <v>506.95000000000005</v>
      </c>
      <c r="J857" s="97">
        <f>VLOOKUP($A857+ROUND((COLUMN()-2)/24,5),АТС!$A$41:$F$736,5)+VLOOKUP($A857+ROUND((COLUMN()-2)/24,5),'Расчет сбытовых надбавок'!$B$2281:'Расчет сбытовых надбавок'!$G$3024,5)</f>
        <v>305.17</v>
      </c>
      <c r="K857" s="97">
        <f>VLOOKUP($A857+ROUND((COLUMN()-2)/24,5),АТС!$A$41:$F$736,5)+VLOOKUP($A857+ROUND((COLUMN()-2)/24,5),'Расчет сбытовых надбавок'!$B$2281:'Расчет сбытовых надбавок'!$G$3024,5)</f>
        <v>383.66999999999996</v>
      </c>
      <c r="L857" s="97">
        <f>VLOOKUP($A857+ROUND((COLUMN()-2)/24,5),АТС!$A$41:$F$736,5)+VLOOKUP($A857+ROUND((COLUMN()-2)/24,5),'Расчет сбытовых надбавок'!$B$2281:'Расчет сбытовых надбавок'!$G$3024,5)</f>
        <v>424.18</v>
      </c>
      <c r="M857" s="97">
        <f>VLOOKUP($A857+ROUND((COLUMN()-2)/24,5),АТС!$A$41:$F$736,5)+VLOOKUP($A857+ROUND((COLUMN()-2)/24,5),'Расчет сбытовых надбавок'!$B$2281:'Расчет сбытовых надбавок'!$G$3024,5)</f>
        <v>402.15999999999997</v>
      </c>
      <c r="N857" s="97">
        <f>VLOOKUP($A857+ROUND((COLUMN()-2)/24,5),АТС!$A$41:$F$736,5)+VLOOKUP($A857+ROUND((COLUMN()-2)/24,5),'Расчет сбытовых надбавок'!$B$2281:'Расчет сбытовых надбавок'!$G$3024,5)</f>
        <v>402.11</v>
      </c>
      <c r="O857" s="97">
        <f>VLOOKUP($A857+ROUND((COLUMN()-2)/24,5),АТС!$A$41:$F$736,5)+VLOOKUP($A857+ROUND((COLUMN()-2)/24,5),'Расчет сбытовых надбавок'!$B$2281:'Расчет сбытовых надбавок'!$G$3024,5)</f>
        <v>207.67999999999998</v>
      </c>
      <c r="P857" s="97">
        <f>VLOOKUP($A857+ROUND((COLUMN()-2)/24,5),АТС!$A$41:$F$736,5)+VLOOKUP($A857+ROUND((COLUMN()-2)/24,5),'Расчет сбытовых надбавок'!$B$2281:'Расчет сбытовых надбавок'!$G$3024,5)</f>
        <v>88.649999999999991</v>
      </c>
      <c r="Q857" s="97">
        <f>VLOOKUP($A857+ROUND((COLUMN()-2)/24,5),АТС!$A$41:$F$736,5)+VLOOKUP($A857+ROUND((COLUMN()-2)/24,5),'Расчет сбытовых надбавок'!$B$2281:'Расчет сбытовых надбавок'!$G$3024,5)</f>
        <v>32.480000000000004</v>
      </c>
      <c r="R857" s="97">
        <f>VLOOKUP($A857+ROUND((COLUMN()-2)/24,5),АТС!$A$41:$F$736,5)+VLOOKUP($A857+ROUND((COLUMN()-2)/24,5),'Расчет сбытовых надбавок'!$B$2281:'Расчет сбытовых надбавок'!$G$3024,5)</f>
        <v>540.28</v>
      </c>
      <c r="S857" s="97">
        <f>VLOOKUP($A857+ROUND((COLUMN()-2)/24,5),АТС!$A$41:$F$736,5)+VLOOKUP($A857+ROUND((COLUMN()-2)/24,5),'Расчет сбытовых надбавок'!$B$2281:'Расчет сбытовых надбавок'!$G$3024,5)</f>
        <v>320.86</v>
      </c>
      <c r="T857" s="97">
        <f>VLOOKUP($A857+ROUND((COLUMN()-2)/24,5),АТС!$A$41:$F$736,5)+VLOOKUP($A857+ROUND((COLUMN()-2)/24,5),'Расчет сбытовых надбавок'!$B$2281:'Расчет сбытовых надбавок'!$G$3024,5)</f>
        <v>145.13</v>
      </c>
      <c r="U857" s="97">
        <f>VLOOKUP($A857+ROUND((COLUMN()-2)/24,5),АТС!$A$41:$F$736,5)+VLOOKUP($A857+ROUND((COLUMN()-2)/24,5),'Расчет сбытовых надбавок'!$B$2281:'Расчет сбытовых надбавок'!$G$3024,5)</f>
        <v>367.07</v>
      </c>
      <c r="V857" s="97">
        <f>VLOOKUP($A857+ROUND((COLUMN()-2)/24,5),АТС!$A$41:$F$736,5)+VLOOKUP($A857+ROUND((COLUMN()-2)/24,5),'Расчет сбытовых надбавок'!$B$2281:'Расчет сбытовых надбавок'!$G$3024,5)</f>
        <v>420.56</v>
      </c>
      <c r="W857" s="97">
        <f>VLOOKUP($A857+ROUND((COLUMN()-2)/24,5),АТС!$A$41:$F$736,5)+VLOOKUP($A857+ROUND((COLUMN()-2)/24,5),'Расчет сбытовых надбавок'!$B$2281:'Расчет сбытовых надбавок'!$G$3024,5)</f>
        <v>79.319999999999993</v>
      </c>
      <c r="X857" s="97">
        <f>VLOOKUP($A857+ROUND((COLUMN()-2)/24,5),АТС!$A$41:$F$736,5)+VLOOKUP($A857+ROUND((COLUMN()-2)/24,5),'Расчет сбытовых надбавок'!$B$2281:'Расчет сбытовых надбавок'!$G$3024,5)</f>
        <v>390.87</v>
      </c>
      <c r="Y857" s="97">
        <f>VLOOKUP($A857+ROUND((COLUMN()-2)/24,5),АТС!$A$41:$F$736,5)+VLOOKUP($A857+ROUND((COLUMN()-2)/24,5),'Расчет сбытовых надбавок'!$B$2281:'Расчет сбытовых надбавок'!$G$3024,5)</f>
        <v>326.79999999999995</v>
      </c>
    </row>
    <row r="858" spans="1:25" x14ac:dyDescent="0.2">
      <c r="A858" s="78">
        <f t="shared" si="25"/>
        <v>42821</v>
      </c>
      <c r="B858" s="97">
        <f>VLOOKUP($A858+ROUND((COLUMN()-2)/24,5),АТС!$A$41:$F$736,5)+VLOOKUP($A858+ROUND((COLUMN()-2)/24,5),'Расчет сбытовых надбавок'!$B$2281:'Расчет сбытовых надбавок'!$G$3024,5)</f>
        <v>687</v>
      </c>
      <c r="C858" s="97">
        <f>VLOOKUP($A858+ROUND((COLUMN()-2)/24,5),АТС!$A$41:$F$736,5)+VLOOKUP($A858+ROUND((COLUMN()-2)/24,5),'Расчет сбытовых надбавок'!$B$2281:'Расчет сбытовых надбавок'!$G$3024,5)</f>
        <v>40.119999999999997</v>
      </c>
      <c r="D858" s="97">
        <f>VLOOKUP($A858+ROUND((COLUMN()-2)/24,5),АТС!$A$41:$F$736,5)+VLOOKUP($A858+ROUND((COLUMN()-2)/24,5),'Расчет сбытовых надбавок'!$B$2281:'Расчет сбытовых надбавок'!$G$3024,5)</f>
        <v>251.68</v>
      </c>
      <c r="E858" s="97">
        <f>VLOOKUP($A858+ROUND((COLUMN()-2)/24,5),АТС!$A$41:$F$736,5)+VLOOKUP($A858+ROUND((COLUMN()-2)/24,5),'Расчет сбытовых надбавок'!$B$2281:'Расчет сбытовых надбавок'!$G$3024,5)</f>
        <v>279.98</v>
      </c>
      <c r="F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G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7">
        <f>VLOOKUP($A858+ROUND((COLUMN()-2)/24,5),АТС!$A$41:$F$736,5)+VLOOKUP($A858+ROUND((COLUMN()-2)/24,5),'Расчет сбытовых надбавок'!$B$2281:'Расчет сбытовых надбавок'!$G$3024,5)</f>
        <v>508.11</v>
      </c>
      <c r="J858" s="97">
        <f>VLOOKUP($A858+ROUND((COLUMN()-2)/24,5),АТС!$A$41:$F$736,5)+VLOOKUP($A858+ROUND((COLUMN()-2)/24,5),'Расчет сбытовых надбавок'!$B$2281:'Расчет сбытовых надбавок'!$G$3024,5)</f>
        <v>441.07</v>
      </c>
      <c r="K858" s="97">
        <f>VLOOKUP($A858+ROUND((COLUMN()-2)/24,5),АТС!$A$41:$F$736,5)+VLOOKUP($A858+ROUND((COLUMN()-2)/24,5),'Расчет сбытовых надбавок'!$B$2281:'Расчет сбытовых надбавок'!$G$3024,5)</f>
        <v>251.07</v>
      </c>
      <c r="L858" s="97">
        <f>VLOOKUP($A858+ROUND((COLUMN()-2)/24,5),АТС!$A$41:$F$736,5)+VLOOKUP($A858+ROUND((COLUMN()-2)/24,5),'Расчет сбытовых надбавок'!$B$2281:'Расчет сбытовых надбавок'!$G$3024,5)</f>
        <v>442.67</v>
      </c>
      <c r="M858" s="97">
        <f>VLOOKUP($A858+ROUND((COLUMN()-2)/24,5),АТС!$A$41:$F$736,5)+VLOOKUP($A858+ROUND((COLUMN()-2)/24,5),'Расчет сбытовых надбавок'!$B$2281:'Расчет сбытовых надбавок'!$G$3024,5)</f>
        <v>412.07</v>
      </c>
      <c r="N858" s="97">
        <f>VLOOKUP($A858+ROUND((COLUMN()-2)/24,5),АТС!$A$41:$F$736,5)+VLOOKUP($A858+ROUND((COLUMN()-2)/24,5),'Расчет сбытовых надбавок'!$B$2281:'Расчет сбытовых надбавок'!$G$3024,5)</f>
        <v>139.80000000000001</v>
      </c>
      <c r="O858" s="97">
        <f>VLOOKUP($A858+ROUND((COLUMN()-2)/24,5),АТС!$A$41:$F$736,5)+VLOOKUP($A858+ROUND((COLUMN()-2)/24,5),'Расчет сбытовых надбавок'!$B$2281:'Расчет сбытовых надбавок'!$G$3024,5)</f>
        <v>158.51</v>
      </c>
      <c r="P858" s="97">
        <f>VLOOKUP($A858+ROUND((COLUMN()-2)/24,5),АТС!$A$41:$F$736,5)+VLOOKUP($A858+ROUND((COLUMN()-2)/24,5),'Расчет сбытовых надбавок'!$B$2281:'Расчет сбытовых надбавок'!$G$3024,5)</f>
        <v>172.42999999999998</v>
      </c>
      <c r="Q858" s="97">
        <f>VLOOKUP($A858+ROUND((COLUMN()-2)/24,5),АТС!$A$41:$F$736,5)+VLOOKUP($A858+ROUND((COLUMN()-2)/24,5),'Расчет сбытовых надбавок'!$B$2281:'Расчет сбытовых надбавок'!$G$3024,5)</f>
        <v>559.63</v>
      </c>
      <c r="R858" s="97">
        <f>VLOOKUP($A858+ROUND((COLUMN()-2)/24,5),АТС!$A$41:$F$736,5)+VLOOKUP($A858+ROUND((COLUMN()-2)/24,5),'Расчет сбытовых надбавок'!$B$2281:'Расчет сбытовых надбавок'!$G$3024,5)</f>
        <v>815.54</v>
      </c>
      <c r="S858" s="97">
        <f>VLOOKUP($A858+ROUND((COLUMN()-2)/24,5),АТС!$A$41:$F$736,5)+VLOOKUP($A858+ROUND((COLUMN()-2)/24,5),'Расчет сбытовых надбавок'!$B$2281:'Расчет сбытовых надбавок'!$G$3024,5)</f>
        <v>373.95</v>
      </c>
      <c r="T858" s="97">
        <f>VLOOKUP($A858+ROUND((COLUMN()-2)/24,5),АТС!$A$41:$F$736,5)+VLOOKUP($A858+ROUND((COLUMN()-2)/24,5),'Расчет сбытовых надбавок'!$B$2281:'Расчет сбытовых надбавок'!$G$3024,5)</f>
        <v>183.42000000000002</v>
      </c>
      <c r="U858" s="97">
        <f>VLOOKUP($A858+ROUND((COLUMN()-2)/24,5),АТС!$A$41:$F$736,5)+VLOOKUP($A858+ROUND((COLUMN()-2)/24,5),'Расчет сбытовых надбавок'!$B$2281:'Расчет сбытовых надбавок'!$G$3024,5)</f>
        <v>221.92000000000002</v>
      </c>
      <c r="V858" s="97">
        <f>VLOOKUP($A858+ROUND((COLUMN()-2)/24,5),АТС!$A$41:$F$736,5)+VLOOKUP($A858+ROUND((COLUMN()-2)/24,5),'Расчет сбытовых надбавок'!$B$2281:'Расчет сбытовых надбавок'!$G$3024,5)</f>
        <v>139.75</v>
      </c>
      <c r="W858" s="97">
        <f>VLOOKUP($A858+ROUND((COLUMN()-2)/24,5),АТС!$A$41:$F$736,5)+VLOOKUP($A858+ROUND((COLUMN()-2)/24,5),'Расчет сбытовых надбавок'!$B$2281:'Расчет сбытовых надбавок'!$G$3024,5)</f>
        <v>613.54</v>
      </c>
      <c r="X858" s="97">
        <f>VLOOKUP($A858+ROUND((COLUMN()-2)/24,5),АТС!$A$41:$F$736,5)+VLOOKUP($A858+ROUND((COLUMN()-2)/24,5),'Расчет сбытовых надбавок'!$B$2281:'Расчет сбытовых надбавок'!$G$3024,5)</f>
        <v>1192.06</v>
      </c>
      <c r="Y858" s="97">
        <f>VLOOKUP($A858+ROUND((COLUMN()-2)/24,5),АТС!$A$41:$F$736,5)+VLOOKUP($A858+ROUND((COLUMN()-2)/24,5),'Расчет сбытовых надбавок'!$B$2281:'Расчет сбытовых надбавок'!$G$3024,5)</f>
        <v>0</v>
      </c>
    </row>
    <row r="859" spans="1:25" x14ac:dyDescent="0.2">
      <c r="A859" s="78">
        <f t="shared" si="25"/>
        <v>42822</v>
      </c>
      <c r="B859" s="97">
        <f>VLOOKUP($A859+ROUND((COLUMN()-2)/24,5),АТС!$A$41:$F$736,5)+VLOOKUP($A859+ROUND((COLUMN()-2)/24,5),'Расчет сбытовых надбавок'!$B$2281:'Расчет сбытовых надбавок'!$G$3024,5)</f>
        <v>606.66999999999996</v>
      </c>
      <c r="C859" s="97">
        <f>VLOOKUP($A859+ROUND((COLUMN()-2)/24,5),АТС!$A$41:$F$736,5)+VLOOKUP($A859+ROUND((COLUMN()-2)/24,5),'Расчет сбытовых надбавок'!$B$2281:'Расчет сбытовых надбавок'!$G$3024,5)</f>
        <v>251.81</v>
      </c>
      <c r="D859" s="97">
        <f>VLOOKUP($A859+ROUND((COLUMN()-2)/24,5),АТС!$A$41:$F$736,5)+VLOOKUP($A859+ROUND((COLUMN()-2)/24,5),'Расчет сбытовых надбавок'!$B$2281:'Расчет сбытовых надбавок'!$G$3024,5)</f>
        <v>165.55</v>
      </c>
      <c r="E859" s="97">
        <f>VLOOKUP($A859+ROUND((COLUMN()-2)/24,5),АТС!$A$41:$F$736,5)+VLOOKUP($A859+ROUND((COLUMN()-2)/24,5),'Расчет сбытовых надбавок'!$B$2281:'Расчет сбытовых надбавок'!$G$3024,5)</f>
        <v>428.78999999999996</v>
      </c>
      <c r="F859" s="97">
        <f>VLOOKUP($A859+ROUND((COLUMN()-2)/24,5),АТС!$A$41:$F$736,5)+VLOOKUP($A859+ROUND((COLUMN()-2)/24,5),'Расчет сбытовых надбавок'!$B$2281:'Расчет сбытовых надбавок'!$G$3024,5)</f>
        <v>224.94</v>
      </c>
      <c r="G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H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I859" s="97">
        <f>VLOOKUP($A859+ROUND((COLUMN()-2)/24,5),АТС!$A$41:$F$736,5)+VLOOKUP($A859+ROUND((COLUMN()-2)/24,5),'Расчет сбытовых надбавок'!$B$2281:'Расчет сбытовых надбавок'!$G$3024,5)</f>
        <v>202.79</v>
      </c>
      <c r="J859" s="97">
        <f>VLOOKUP($A859+ROUND((COLUMN()-2)/24,5),АТС!$A$41:$F$736,5)+VLOOKUP($A859+ROUND((COLUMN()-2)/24,5),'Расчет сбытовых надбавок'!$B$2281:'Расчет сбытовых надбавок'!$G$3024,5)</f>
        <v>71.16</v>
      </c>
      <c r="K859" s="97">
        <f>VLOOKUP($A859+ROUND((COLUMN()-2)/24,5),АТС!$A$41:$F$736,5)+VLOOKUP($A859+ROUND((COLUMN()-2)/24,5),'Расчет сбытовых надбавок'!$B$2281:'Расчет сбытовых надбавок'!$G$3024,5)</f>
        <v>163.34</v>
      </c>
      <c r="L859" s="97">
        <f>VLOOKUP($A859+ROUND((COLUMN()-2)/24,5),АТС!$A$41:$F$736,5)+VLOOKUP($A859+ROUND((COLUMN()-2)/24,5),'Расчет сбытовых надбавок'!$B$2281:'Расчет сбытовых надбавок'!$G$3024,5)</f>
        <v>333.15000000000003</v>
      </c>
      <c r="M859" s="97">
        <f>VLOOKUP($A859+ROUND((COLUMN()-2)/24,5),АТС!$A$41:$F$736,5)+VLOOKUP($A859+ROUND((COLUMN()-2)/24,5),'Расчет сбытовых надбавок'!$B$2281:'Расчет сбытовых надбавок'!$G$3024,5)</f>
        <v>507.55</v>
      </c>
      <c r="N859" s="97">
        <f>VLOOKUP($A859+ROUND((COLUMN()-2)/24,5),АТС!$A$41:$F$736,5)+VLOOKUP($A859+ROUND((COLUMN()-2)/24,5),'Расчет сбытовых надбавок'!$B$2281:'Расчет сбытовых надбавок'!$G$3024,5)</f>
        <v>131.19999999999999</v>
      </c>
      <c r="O859" s="97">
        <f>VLOOKUP($A859+ROUND((COLUMN()-2)/24,5),АТС!$A$41:$F$736,5)+VLOOKUP($A859+ROUND((COLUMN()-2)/24,5),'Расчет сбытовых надбавок'!$B$2281:'Расчет сбытовых надбавок'!$G$3024,5)</f>
        <v>359.95</v>
      </c>
      <c r="P859" s="97">
        <f>VLOOKUP($A859+ROUND((COLUMN()-2)/24,5),АТС!$A$41:$F$736,5)+VLOOKUP($A859+ROUND((COLUMN()-2)/24,5),'Расчет сбытовых надбавок'!$B$2281:'Расчет сбытовых надбавок'!$G$3024,5)</f>
        <v>644.03</v>
      </c>
      <c r="Q859" s="97">
        <f>VLOOKUP($A859+ROUND((COLUMN()-2)/24,5),АТС!$A$41:$F$736,5)+VLOOKUP($A859+ROUND((COLUMN()-2)/24,5),'Расчет сбытовых надбавок'!$B$2281:'Расчет сбытовых надбавок'!$G$3024,5)</f>
        <v>720.85</v>
      </c>
      <c r="R859" s="97">
        <f>VLOOKUP($A859+ROUND((COLUMN()-2)/24,5),АТС!$A$41:$F$736,5)+VLOOKUP($A859+ROUND((COLUMN()-2)/24,5),'Расчет сбытовых надбавок'!$B$2281:'Расчет сбытовых надбавок'!$G$3024,5)</f>
        <v>793.34</v>
      </c>
      <c r="S859" s="97">
        <f>VLOOKUP($A859+ROUND((COLUMN()-2)/24,5),АТС!$A$41:$F$736,5)+VLOOKUP($A859+ROUND((COLUMN()-2)/24,5),'Расчет сбытовых надбавок'!$B$2281:'Расчет сбытовых надбавок'!$G$3024,5)</f>
        <v>809.96</v>
      </c>
      <c r="T859" s="97">
        <f>VLOOKUP($A859+ROUND((COLUMN()-2)/24,5),АТС!$A$41:$F$736,5)+VLOOKUP($A859+ROUND((COLUMN()-2)/24,5),'Расчет сбытовых надбавок'!$B$2281:'Расчет сбытовых надбавок'!$G$3024,5)</f>
        <v>134.78</v>
      </c>
      <c r="U859" s="97">
        <f>VLOOKUP($A859+ROUND((COLUMN()-2)/24,5),АТС!$A$41:$F$736,5)+VLOOKUP($A859+ROUND((COLUMN()-2)/24,5),'Расчет сбытовых надбавок'!$B$2281:'Расчет сбытовых надбавок'!$G$3024,5)</f>
        <v>268.5</v>
      </c>
      <c r="V859" s="97">
        <f>VLOOKUP($A859+ROUND((COLUMN()-2)/24,5),АТС!$A$41:$F$736,5)+VLOOKUP($A859+ROUND((COLUMN()-2)/24,5),'Расчет сбытовых надбавок'!$B$2281:'Расчет сбытовых надбавок'!$G$3024,5)</f>
        <v>835.73</v>
      </c>
      <c r="W859" s="97">
        <f>VLOOKUP($A859+ROUND((COLUMN()-2)/24,5),АТС!$A$41:$F$736,5)+VLOOKUP($A859+ROUND((COLUMN()-2)/24,5),'Расчет сбытовых надбавок'!$B$2281:'Расчет сбытовых надбавок'!$G$3024,5)</f>
        <v>898.06</v>
      </c>
      <c r="X859" s="97">
        <f>VLOOKUP($A859+ROUND((COLUMN()-2)/24,5),АТС!$A$41:$F$736,5)+VLOOKUP($A859+ROUND((COLUMN()-2)/24,5),'Расчет сбытовых надбавок'!$B$2281:'Расчет сбытовых надбавок'!$G$3024,5)</f>
        <v>1297.27</v>
      </c>
      <c r="Y859" s="97">
        <f>VLOOKUP($A859+ROUND((COLUMN()-2)/24,5),АТС!$A$41:$F$736,5)+VLOOKUP($A859+ROUND((COLUMN()-2)/24,5),'Расчет сбытовых надбавок'!$B$2281:'Расчет сбытовых надбавок'!$G$3024,5)</f>
        <v>72.48</v>
      </c>
    </row>
    <row r="860" spans="1:25" x14ac:dyDescent="0.2">
      <c r="A860" s="78">
        <f t="shared" si="25"/>
        <v>42823</v>
      </c>
      <c r="B860" s="97">
        <f>VLOOKUP($A860+ROUND((COLUMN()-2)/24,5),АТС!$A$41:$F$736,5)+VLOOKUP($A860+ROUND((COLUMN()-2)/24,5),'Расчет сбытовых надбавок'!$B$2281:'Расчет сбытовых надбавок'!$G$3024,5)</f>
        <v>31.12</v>
      </c>
      <c r="C860" s="97">
        <f>VLOOKUP($A860+ROUND((COLUMN()-2)/24,5),АТС!$A$41:$F$736,5)+VLOOKUP($A860+ROUND((COLUMN()-2)/24,5),'Расчет сбытовых надбавок'!$B$2281:'Расчет сбытовых надбавок'!$G$3024,5)</f>
        <v>761.58999999999992</v>
      </c>
      <c r="D860" s="97">
        <f>VLOOKUP($A860+ROUND((COLUMN()-2)/24,5),АТС!$A$41:$F$736,5)+VLOOKUP($A860+ROUND((COLUMN()-2)/24,5),'Расчет сбытовых надбавок'!$B$2281:'Расчет сбытовых надбавок'!$G$3024,5)</f>
        <v>774.86</v>
      </c>
      <c r="E860" s="97">
        <f>VLOOKUP($A860+ROUND((COLUMN()-2)/24,5),АТС!$A$41:$F$736,5)+VLOOKUP($A860+ROUND((COLUMN()-2)/24,5),'Расчет сбытовых надбавок'!$B$2281:'Расчет сбытовых надбавок'!$G$3024,5)</f>
        <v>886.49</v>
      </c>
      <c r="F860" s="97">
        <f>VLOOKUP($A860+ROUND((COLUMN()-2)/24,5),АТС!$A$41:$F$736,5)+VLOOKUP($A860+ROUND((COLUMN()-2)/24,5),'Расчет сбытовых надбавок'!$B$2281:'Расчет сбытовых надбавок'!$G$3024,5)</f>
        <v>145.69</v>
      </c>
      <c r="G860" s="97">
        <f>VLOOKUP($A860+ROUND((COLUMN()-2)/24,5),АТС!$A$41:$F$736,5)+VLOOKUP($A860+ROUND((COLUMN()-2)/24,5),'Расчет сбытовых надбавок'!$B$2281:'Расчет сбытовых надбавок'!$G$3024,5)</f>
        <v>14.040000000000001</v>
      </c>
      <c r="H860" s="97">
        <f>VLOOKUP($A860+ROUND((COLUMN()-2)/24,5),АТС!$A$41:$F$736,5)+VLOOKUP($A860+ROUND((COLUMN()-2)/24,5),'Расчет сбытовых надбавок'!$B$2281:'Расчет сбытовых надбавок'!$G$3024,5)</f>
        <v>346.68</v>
      </c>
      <c r="I860" s="97">
        <f>VLOOKUP($A860+ROUND((COLUMN()-2)/24,5),АТС!$A$41:$F$736,5)+VLOOKUP($A860+ROUND((COLUMN()-2)/24,5),'Расчет сбытовых надбавок'!$B$2281:'Расчет сбытовых надбавок'!$G$3024,5)</f>
        <v>147.18</v>
      </c>
      <c r="J860" s="97">
        <f>VLOOKUP($A860+ROUND((COLUMN()-2)/24,5),АТС!$A$41:$F$736,5)+VLOOKUP($A860+ROUND((COLUMN()-2)/24,5),'Расчет сбытовых надбавок'!$B$2281:'Расчет сбытовых надбавок'!$G$3024,5)</f>
        <v>451.67999999999995</v>
      </c>
      <c r="K860" s="97">
        <f>VLOOKUP($A860+ROUND((COLUMN()-2)/24,5),АТС!$A$41:$F$736,5)+VLOOKUP($A860+ROUND((COLUMN()-2)/24,5),'Расчет сбытовых надбавок'!$B$2281:'Расчет сбытовых надбавок'!$G$3024,5)</f>
        <v>354.75</v>
      </c>
      <c r="L860" s="97">
        <f>VLOOKUP($A860+ROUND((COLUMN()-2)/24,5),АТС!$A$41:$F$736,5)+VLOOKUP($A860+ROUND((COLUMN()-2)/24,5),'Расчет сбытовых надбавок'!$B$2281:'Расчет сбытовых надбавок'!$G$3024,5)</f>
        <v>616.26</v>
      </c>
      <c r="M860" s="97">
        <f>VLOOKUP($A860+ROUND((COLUMN()-2)/24,5),АТС!$A$41:$F$736,5)+VLOOKUP($A860+ROUND((COLUMN()-2)/24,5),'Расчет сбытовых надбавок'!$B$2281:'Расчет сбытовых надбавок'!$G$3024,5)</f>
        <v>619.67999999999995</v>
      </c>
      <c r="N860" s="97">
        <f>VLOOKUP($A860+ROUND((COLUMN()-2)/24,5),АТС!$A$41:$F$736,5)+VLOOKUP($A860+ROUND((COLUMN()-2)/24,5),'Расчет сбытовых надбавок'!$B$2281:'Расчет сбытовых надбавок'!$G$3024,5)</f>
        <v>768.44</v>
      </c>
      <c r="O860" s="97">
        <f>VLOOKUP($A860+ROUND((COLUMN()-2)/24,5),АТС!$A$41:$F$736,5)+VLOOKUP($A860+ROUND((COLUMN()-2)/24,5),'Расчет сбытовых надбавок'!$B$2281:'Расчет сбытовых надбавок'!$G$3024,5)</f>
        <v>596.25</v>
      </c>
      <c r="P860" s="97">
        <f>VLOOKUP($A860+ROUND((COLUMN()-2)/24,5),АТС!$A$41:$F$736,5)+VLOOKUP($A860+ROUND((COLUMN()-2)/24,5),'Расчет сбытовых надбавок'!$B$2281:'Расчет сбытовых надбавок'!$G$3024,5)</f>
        <v>866.04</v>
      </c>
      <c r="Q860" s="97">
        <f>VLOOKUP($A860+ROUND((COLUMN()-2)/24,5),АТС!$A$41:$F$736,5)+VLOOKUP($A860+ROUND((COLUMN()-2)/24,5),'Расчет сбытовых надбавок'!$B$2281:'Расчет сбытовых надбавок'!$G$3024,5)</f>
        <v>1026.5999999999999</v>
      </c>
      <c r="R860" s="97">
        <f>VLOOKUP($A860+ROUND((COLUMN()-2)/24,5),АТС!$A$41:$F$736,5)+VLOOKUP($A860+ROUND((COLUMN()-2)/24,5),'Расчет сбытовых надбавок'!$B$2281:'Расчет сбытовых надбавок'!$G$3024,5)</f>
        <v>619.36</v>
      </c>
      <c r="S860" s="97">
        <f>VLOOKUP($A860+ROUND((COLUMN()-2)/24,5),АТС!$A$41:$F$736,5)+VLOOKUP($A860+ROUND((COLUMN()-2)/24,5),'Расчет сбытовых надбавок'!$B$2281:'Расчет сбытовых надбавок'!$G$3024,5)</f>
        <v>830.28</v>
      </c>
      <c r="T860" s="97">
        <f>VLOOKUP($A860+ROUND((COLUMN()-2)/24,5),АТС!$A$41:$F$736,5)+VLOOKUP($A860+ROUND((COLUMN()-2)/24,5),'Расчет сбытовых надбавок'!$B$2281:'Расчет сбытовых надбавок'!$G$3024,5)</f>
        <v>160.75</v>
      </c>
      <c r="U860" s="97">
        <f>VLOOKUP($A860+ROUND((COLUMN()-2)/24,5),АТС!$A$41:$F$736,5)+VLOOKUP($A860+ROUND((COLUMN()-2)/24,5),'Расчет сбытовых надбавок'!$B$2281:'Расчет сбытовых надбавок'!$G$3024,5)</f>
        <v>314.74</v>
      </c>
      <c r="V860" s="97">
        <f>VLOOKUP($A860+ROUND((COLUMN()-2)/24,5),АТС!$A$41:$F$736,5)+VLOOKUP($A860+ROUND((COLUMN()-2)/24,5),'Расчет сбытовых надбавок'!$B$2281:'Расчет сбытовых надбавок'!$G$3024,5)</f>
        <v>599.78</v>
      </c>
      <c r="W860" s="97">
        <f>VLOOKUP($A860+ROUND((COLUMN()-2)/24,5),АТС!$A$41:$F$736,5)+VLOOKUP($A860+ROUND((COLUMN()-2)/24,5),'Расчет сбытовых надбавок'!$B$2281:'Расчет сбытовых надбавок'!$G$3024,5)</f>
        <v>224.69</v>
      </c>
      <c r="X860" s="97">
        <f>VLOOKUP($A860+ROUND((COLUMN()-2)/24,5),АТС!$A$41:$F$736,5)+VLOOKUP($A860+ROUND((COLUMN()-2)/24,5),'Расчет сбытовых надбавок'!$B$2281:'Расчет сбытовых надбавок'!$G$3024,5)</f>
        <v>1326.57</v>
      </c>
      <c r="Y860" s="97">
        <f>VLOOKUP($A860+ROUND((COLUMN()-2)/24,5),АТС!$A$41:$F$736,5)+VLOOKUP($A860+ROUND((COLUMN()-2)/24,5),'Расчет сбытовых надбавок'!$B$2281:'Расчет сбытовых надбавок'!$G$3024,5)</f>
        <v>1390.78</v>
      </c>
    </row>
    <row r="861" spans="1:25" x14ac:dyDescent="0.2">
      <c r="A861" s="78">
        <f t="shared" si="25"/>
        <v>42824</v>
      </c>
      <c r="B861" s="97">
        <f>VLOOKUP($A861+ROUND((COLUMN()-2)/24,5),АТС!$A$41:$F$760,5)+VLOOKUP($A861+ROUND((COLUMN()-2)/24,5),'Расчет сбытовых надбавок'!$B$2281:'Расчет сбытовых надбавок'!$G$3024,5)</f>
        <v>727.32</v>
      </c>
      <c r="C861" s="97">
        <f>VLOOKUP($A861+ROUND((COLUMN()-2)/24,5),АТС!$A$41:$F$760,5)+VLOOKUP($A861+ROUND((COLUMN()-2)/24,5),'Расчет сбытовых надбавок'!$B$2281:'Расчет сбытовых надбавок'!$G$3024,5)</f>
        <v>834.48</v>
      </c>
      <c r="D861" s="97">
        <f>VLOOKUP($A861+ROUND((COLUMN()-2)/24,5),АТС!$A$41:$F$760,5)+VLOOKUP($A861+ROUND((COLUMN()-2)/24,5),'Расчет сбытовых надбавок'!$B$2281:'Расчет сбытовых надбавок'!$G$3024,5)</f>
        <v>1476.3400000000001</v>
      </c>
      <c r="E861" s="97">
        <f>VLOOKUP($A861+ROUND((COLUMN()-2)/24,5),АТС!$A$41:$F$760,5)+VLOOKUP($A861+ROUND((COLUMN()-2)/24,5),'Расчет сбытовых надбавок'!$B$2281:'Расчет сбытовых надбавок'!$G$3024,5)</f>
        <v>958.14</v>
      </c>
      <c r="F861" s="97">
        <f>VLOOKUP($A861+ROUND((COLUMN()-2)/24,5),АТС!$A$41:$F$760,5)+VLOOKUP($A861+ROUND((COLUMN()-2)/24,5),'Расчет сбытовых надбавок'!$B$2281:'Расчет сбытовых надбавок'!$G$3024,5)</f>
        <v>148.44999999999999</v>
      </c>
      <c r="G861" s="97">
        <f>VLOOKUP($A861+ROUND((COLUMN()-2)/24,5),АТС!$A$41:$F$760,5)+VLOOKUP($A861+ROUND((COLUMN()-2)/24,5),'Расчет сбытовых надбавок'!$B$2281:'Расчет сбытовых надбавок'!$G$3024,5)</f>
        <v>107.16000000000001</v>
      </c>
      <c r="H861" s="97">
        <f>VLOOKUP($A861+ROUND((COLUMN()-2)/24,5),АТС!$A$41:$F$760,5)+VLOOKUP($A861+ROUND((COLUMN()-2)/24,5),'Расчет сбытовых надбавок'!$B$2281:'Расчет сбытовых надбавок'!$G$3024,5)</f>
        <v>222.45</v>
      </c>
      <c r="I861" s="97">
        <f>VLOOKUP($A861+ROUND((COLUMN()-2)/24,5),АТС!$A$41:$F$760,5)+VLOOKUP($A861+ROUND((COLUMN()-2)/24,5),'Расчет сбытовых надбавок'!$B$2281:'Расчет сбытовых надбавок'!$G$3024,5)</f>
        <v>152.82</v>
      </c>
      <c r="J861" s="97">
        <f>VLOOKUP($A861+ROUND((COLUMN()-2)/24,5),АТС!$A$41:$F$760,5)+VLOOKUP($A861+ROUND((COLUMN()-2)/24,5),'Расчет сбытовых надбавок'!$B$2281:'Расчет сбытовых надбавок'!$G$3024,5)</f>
        <v>388.83000000000004</v>
      </c>
      <c r="K861" s="97">
        <f>VLOOKUP($A861+ROUND((COLUMN()-2)/24,5),АТС!$A$41:$F$760,5)+VLOOKUP($A861+ROUND((COLUMN()-2)/24,5),'Расчет сбытовых надбавок'!$B$2281:'Расчет сбытовых надбавок'!$G$3024,5)</f>
        <v>610.63</v>
      </c>
      <c r="L861" s="97">
        <f>VLOOKUP($A861+ROUND((COLUMN()-2)/24,5),АТС!$A$41:$F$760,5)+VLOOKUP($A861+ROUND((COLUMN()-2)/24,5),'Расчет сбытовых надбавок'!$B$2281:'Расчет сбытовых надбавок'!$G$3024,5)</f>
        <v>717.71</v>
      </c>
      <c r="M861" s="97">
        <f>VLOOKUP($A861+ROUND((COLUMN()-2)/24,5),АТС!$A$41:$F$760,5)+VLOOKUP($A861+ROUND((COLUMN()-2)/24,5),'Расчет сбытовых надбавок'!$B$2281:'Расчет сбытовых надбавок'!$G$3024,5)</f>
        <v>588.24</v>
      </c>
      <c r="N861" s="97">
        <f>VLOOKUP($A861+ROUND((COLUMN()-2)/24,5),АТС!$A$41:$F$760,5)+VLOOKUP($A861+ROUND((COLUMN()-2)/24,5),'Расчет сбытовых надбавок'!$B$2281:'Расчет сбытовых надбавок'!$G$3024,5)</f>
        <v>541.43000000000006</v>
      </c>
      <c r="O861" s="97">
        <f>VLOOKUP($A861+ROUND((COLUMN()-2)/24,5),АТС!$A$41:$F$760,5)+VLOOKUP($A861+ROUND((COLUMN()-2)/24,5),'Расчет сбытовых надбавок'!$B$2281:'Расчет сбытовых надбавок'!$G$3024,5)</f>
        <v>615.41999999999996</v>
      </c>
      <c r="P861" s="97">
        <f>VLOOKUP($A861+ROUND((COLUMN()-2)/24,5),АТС!$A$41:$F$760,5)+VLOOKUP($A861+ROUND((COLUMN()-2)/24,5),'Расчет сбытовых надбавок'!$B$2281:'Расчет сбытовых надбавок'!$G$3024,5)</f>
        <v>631.74</v>
      </c>
      <c r="Q861" s="97">
        <f>VLOOKUP($A861+ROUND((COLUMN()-2)/24,5),АТС!$A$41:$F$760,5)+VLOOKUP($A861+ROUND((COLUMN()-2)/24,5),'Расчет сбытовых надбавок'!$B$2281:'Расчет сбытовых надбавок'!$G$3024,5)</f>
        <v>547.41999999999996</v>
      </c>
      <c r="R861" s="97">
        <f>VLOOKUP($A861+ROUND((COLUMN()-2)/24,5),АТС!$A$41:$F$760,5)+VLOOKUP($A861+ROUND((COLUMN()-2)/24,5),'Расчет сбытовых надбавок'!$B$2281:'Расчет сбытовых надбавок'!$G$3024,5)</f>
        <v>561.89</v>
      </c>
      <c r="S861" s="97">
        <f>VLOOKUP($A861+ROUND((COLUMN()-2)/24,5),АТС!$A$41:$F$760,5)+VLOOKUP($A861+ROUND((COLUMN()-2)/24,5),'Расчет сбытовых надбавок'!$B$2281:'Расчет сбытовых надбавок'!$G$3024,5)</f>
        <v>602.26</v>
      </c>
      <c r="T861" s="97">
        <f>VLOOKUP($A861+ROUND((COLUMN()-2)/24,5),АТС!$A$41:$F$760,5)+VLOOKUP($A861+ROUND((COLUMN()-2)/24,5),'Расчет сбытовых надбавок'!$B$2281:'Расчет сбытовых надбавок'!$G$3024,5)</f>
        <v>460.53</v>
      </c>
      <c r="U861" s="97">
        <f>VLOOKUP($A861+ROUND((COLUMN()-2)/24,5),АТС!$A$41:$F$760,5)+VLOOKUP($A861+ROUND((COLUMN()-2)/24,5),'Расчет сбытовых надбавок'!$B$2281:'Расчет сбытовых надбавок'!$G$3024,5)</f>
        <v>550.31000000000006</v>
      </c>
      <c r="V861" s="97">
        <f>VLOOKUP($A861+ROUND((COLUMN()-2)/24,5),АТС!$A$41:$F$760,5)+VLOOKUP($A861+ROUND((COLUMN()-2)/24,5),'Расчет сбытовых надбавок'!$B$2281:'Расчет сбытовых надбавок'!$G$3024,5)</f>
        <v>248.96</v>
      </c>
      <c r="W861" s="97">
        <f>VLOOKUP($A861+ROUND((COLUMN()-2)/24,5),АТС!$A$41:$F$760,5)+VLOOKUP($A861+ROUND((COLUMN()-2)/24,5),'Расчет сбытовых надбавок'!$B$2281:'Расчет сбытовых надбавок'!$G$3024,5)</f>
        <v>749.32</v>
      </c>
      <c r="X861" s="97">
        <f>VLOOKUP($A861+ROUND((COLUMN()-2)/24,5),АТС!$A$41:$F$760,5)+VLOOKUP($A861+ROUND((COLUMN()-2)/24,5),'Расчет сбытовых надбавок'!$B$2281:'Расчет сбытовых надбавок'!$G$3024,5)</f>
        <v>1051.26</v>
      </c>
      <c r="Y861" s="97">
        <f>VLOOKUP($A861+ROUND((COLUMN()-2)/24,5),АТС!$A$41:$F$760,5)+VLOOKUP($A861+ROUND((COLUMN()-2)/24,5),'Расчет сбытовых надбавок'!$B$2281:'Расчет сбытовых надбавок'!$G$3024,5)</f>
        <v>1156.72</v>
      </c>
    </row>
    <row r="862" spans="1:25" x14ac:dyDescent="0.2">
      <c r="A862" s="78">
        <f t="shared" si="25"/>
        <v>42825</v>
      </c>
      <c r="B862" s="97">
        <f>VLOOKUP($A862+ROUND((COLUMN()-2)/24,5),АТС!$A$41:$F$784,5)+VLOOKUP($A862+ROUND((COLUMN()-2)/24,5),'Расчет сбытовых надбавок'!$B$2281:'Расчет сбытовых надбавок'!$G$3024,5)</f>
        <v>778.54</v>
      </c>
      <c r="C862" s="97">
        <f>VLOOKUP($A862+ROUND((COLUMN()-2)/24,5),АТС!$A$41:$F$784,5)+VLOOKUP($A862+ROUND((COLUMN()-2)/24,5),'Расчет сбытовых надбавок'!$B$2281:'Расчет сбытовых надбавок'!$G$3024,5)</f>
        <v>844.78</v>
      </c>
      <c r="D862" s="97">
        <f>VLOOKUP($A862+ROUND((COLUMN()-2)/24,5),АТС!$A$41:$F$784,5)+VLOOKUP($A862+ROUND((COLUMN()-2)/24,5),'Расчет сбытовых надбавок'!$B$2281:'Расчет сбытовых надбавок'!$G$3024,5)</f>
        <v>884.08999999999992</v>
      </c>
      <c r="E862" s="97">
        <f>VLOOKUP($A862+ROUND((COLUMN()-2)/24,5),АТС!$A$41:$F$784,5)+VLOOKUP($A862+ROUND((COLUMN()-2)/24,5),'Расчет сбытовых надбавок'!$B$2281:'Расчет сбытовых надбавок'!$G$3024,5)</f>
        <v>77.12</v>
      </c>
      <c r="F862" s="97">
        <f>VLOOKUP($A862+ROUND((COLUMN()-2)/24,5),АТС!$A$41:$F$784,5)+VLOOKUP($A862+ROUND((COLUMN()-2)/24,5),'Расчет сбытовых надбавок'!$B$2281:'Расчет сбытовых надбавок'!$G$3024,5)</f>
        <v>48.67</v>
      </c>
      <c r="G862" s="97">
        <f>VLOOKUP($A862+ROUND((COLUMN()-2)/24,5),АТС!$A$41:$F$784,5)+VLOOKUP($A862+ROUND((COLUMN()-2)/24,5),'Расчет сбытовых надбавок'!$B$2281:'Расчет сбытовых надбавок'!$G$3024,5)</f>
        <v>22.14</v>
      </c>
      <c r="H862" s="97">
        <f>VLOOKUP($A862+ROUND((COLUMN()-2)/24,5),АТС!$A$41:$F$784,5)+VLOOKUP($A862+ROUND((COLUMN()-2)/24,5),'Расчет сбытовых надбавок'!$B$2281:'Расчет сбытовых надбавок'!$G$3024,5)</f>
        <v>190.02</v>
      </c>
      <c r="I862" s="97">
        <f>VLOOKUP($A862+ROUND((COLUMN()-2)/24,5),АТС!$A$41:$F$784,5)+VLOOKUP($A862+ROUND((COLUMN()-2)/24,5),'Расчет сбытовых надбавок'!$B$2281:'Расчет сбытовых надбавок'!$G$3024,5)</f>
        <v>204.04</v>
      </c>
      <c r="J862" s="97">
        <f>VLOOKUP($A862+ROUND((COLUMN()-2)/24,5),АТС!$A$41:$F$784,5)+VLOOKUP($A862+ROUND((COLUMN()-2)/24,5),'Расчет сбытовых надбавок'!$B$2281:'Расчет сбытовых надбавок'!$G$3024,5)</f>
        <v>225.29</v>
      </c>
      <c r="K862" s="97">
        <f>VLOOKUP($A862+ROUND((COLUMN()-2)/24,5),АТС!$A$41:$F$784,5)+VLOOKUP($A862+ROUND((COLUMN()-2)/24,5),'Расчет сбытовых надбавок'!$B$2281:'Расчет сбытовых надбавок'!$G$3024,5)</f>
        <v>535.28</v>
      </c>
      <c r="L862" s="97">
        <f>VLOOKUP($A862+ROUND((COLUMN()-2)/24,5),АТС!$A$41:$F$784,5)+VLOOKUP($A862+ROUND((COLUMN()-2)/24,5),'Расчет сбытовых надбавок'!$B$2281:'Расчет сбытовых надбавок'!$G$3024,5)</f>
        <v>526.61</v>
      </c>
      <c r="M862" s="97">
        <f>VLOOKUP($A862+ROUND((COLUMN()-2)/24,5),АТС!$A$41:$F$784,5)+VLOOKUP($A862+ROUND((COLUMN()-2)/24,5),'Расчет сбытовых надбавок'!$B$2281:'Расчет сбытовых надбавок'!$G$3024,5)</f>
        <v>481.96</v>
      </c>
      <c r="N862" s="97">
        <f>VLOOKUP($A862+ROUND((COLUMN()-2)/24,5),АТС!$A$41:$F$784,5)+VLOOKUP($A862+ROUND((COLUMN()-2)/24,5),'Расчет сбытовых надбавок'!$B$2281:'Расчет сбытовых надбавок'!$G$3024,5)</f>
        <v>570.19000000000005</v>
      </c>
      <c r="O862" s="97">
        <f>VLOOKUP($A862+ROUND((COLUMN()-2)/24,5),АТС!$A$41:$F$784,5)+VLOOKUP($A862+ROUND((COLUMN()-2)/24,5),'Расчет сбытовых надбавок'!$B$2281:'Расчет сбытовых надбавок'!$G$3024,5)</f>
        <v>573.67999999999995</v>
      </c>
      <c r="P862" s="97">
        <f>VLOOKUP($A862+ROUND((COLUMN()-2)/24,5),АТС!$A$41:$F$784,5)+VLOOKUP($A862+ROUND((COLUMN()-2)/24,5),'Расчет сбытовых надбавок'!$B$2281:'Расчет сбытовых надбавок'!$G$3024,5)</f>
        <v>635.29000000000008</v>
      </c>
      <c r="Q862" s="97">
        <f>VLOOKUP($A862+ROUND((COLUMN()-2)/24,5),АТС!$A$41:$F$784,5)+VLOOKUP($A862+ROUND((COLUMN()-2)/24,5),'Расчет сбытовых надбавок'!$B$2281:'Расчет сбытовых надбавок'!$G$3024,5)</f>
        <v>511.33</v>
      </c>
      <c r="R862" s="97">
        <f>VLOOKUP($A862+ROUND((COLUMN()-2)/24,5),АТС!$A$41:$F$784,5)+VLOOKUP($A862+ROUND((COLUMN()-2)/24,5),'Расчет сбытовых надбавок'!$B$2281:'Расчет сбытовых надбавок'!$G$3024,5)</f>
        <v>332.03000000000003</v>
      </c>
      <c r="S862" s="97">
        <f>VLOOKUP($A862+ROUND((COLUMN()-2)/24,5),АТС!$A$41:$F$784,5)+VLOOKUP($A862+ROUND((COLUMN()-2)/24,5),'Расчет сбытовых надбавок'!$B$2281:'Расчет сбытовых надбавок'!$G$3024,5)</f>
        <v>831.49</v>
      </c>
      <c r="T862" s="97">
        <f>VLOOKUP($A862+ROUND((COLUMN()-2)/24,5),АТС!$A$41:$F$784,5)+VLOOKUP($A862+ROUND((COLUMN()-2)/24,5),'Расчет сбытовых надбавок'!$B$2281:'Расчет сбытовых надбавок'!$G$3024,5)</f>
        <v>676.67000000000007</v>
      </c>
      <c r="U862" s="97">
        <f>VLOOKUP($A862+ROUND((COLUMN()-2)/24,5),АТС!$A$41:$F$784,5)+VLOOKUP($A862+ROUND((COLUMN()-2)/24,5),'Расчет сбытовых надбавок'!$B$2281:'Расчет сбытовых надбавок'!$G$3024,5)</f>
        <v>369.55</v>
      </c>
      <c r="V862" s="97">
        <f>VLOOKUP($A862+ROUND((COLUMN()-2)/24,5),АТС!$A$41:$F$784,5)+VLOOKUP($A862+ROUND((COLUMN()-2)/24,5),'Расчет сбытовых надбавок'!$B$2281:'Расчет сбытовых надбавок'!$G$3024,5)</f>
        <v>529.42999999999995</v>
      </c>
      <c r="W862" s="97">
        <f>VLOOKUP($A862+ROUND((COLUMN()-2)/24,5),АТС!$A$41:$F$784,5)+VLOOKUP($A862+ROUND((COLUMN()-2)/24,5),'Расчет сбытовых надбавок'!$B$2281:'Расчет сбытовых надбавок'!$G$3024,5)</f>
        <v>468.34000000000003</v>
      </c>
      <c r="X862" s="97">
        <f>VLOOKUP($A862+ROUND((COLUMN()-2)/24,5),АТС!$A$41:$F$784,5)+VLOOKUP($A862+ROUND((COLUMN()-2)/24,5),'Расчет сбытовых надбавок'!$B$2281:'Расчет сбытовых надбавок'!$G$3024,5)</f>
        <v>1457.77</v>
      </c>
      <c r="Y862" s="97">
        <f>VLOOKUP($A862+ROUND((COLUMN()-2)/24,5),АТС!$A$41:$F$784,5)+VLOOKUP($A862+ROUND((COLUMN()-2)/24,5),'Расчет сбытовых надбавок'!$B$2281:'Расчет сбытовых надбавок'!$G$3024,5)</f>
        <v>2184.34</v>
      </c>
    </row>
    <row r="863" spans="1:25" x14ac:dyDescent="0.25">
      <c r="A863" s="93"/>
      <c r="B863" s="77"/>
      <c r="C863" s="77"/>
      <c r="D863" s="77"/>
    </row>
    <row r="864" spans="1:25" x14ac:dyDescent="0.25">
      <c r="A864" s="86" t="s">
        <v>152</v>
      </c>
      <c r="B864" s="77"/>
      <c r="C864" s="77"/>
      <c r="D864" s="77"/>
    </row>
    <row r="865" spans="1:27" ht="12.75" customHeight="1" x14ac:dyDescent="0.2">
      <c r="A865" s="175" t="s">
        <v>48</v>
      </c>
      <c r="B865" s="186" t="s">
        <v>154</v>
      </c>
      <c r="C865" s="187"/>
      <c r="D865" s="187"/>
      <c r="E865" s="187"/>
      <c r="F865" s="187"/>
      <c r="G865" s="187"/>
      <c r="H865" s="187"/>
      <c r="I865" s="187"/>
      <c r="J865" s="187"/>
      <c r="K865" s="187"/>
      <c r="L865" s="187"/>
      <c r="M865" s="187"/>
      <c r="N865" s="187"/>
      <c r="O865" s="187"/>
      <c r="P865" s="187"/>
      <c r="Q865" s="187"/>
      <c r="R865" s="187"/>
      <c r="S865" s="187"/>
      <c r="T865" s="187"/>
      <c r="U865" s="187"/>
      <c r="V865" s="187"/>
      <c r="W865" s="187"/>
      <c r="X865" s="187"/>
      <c r="Y865" s="188"/>
    </row>
    <row r="866" spans="1:27" ht="12.75" customHeight="1" x14ac:dyDescent="0.2">
      <c r="A866" s="176"/>
      <c r="B866" s="189"/>
      <c r="C866" s="190"/>
      <c r="D866" s="190"/>
      <c r="E866" s="190"/>
      <c r="F866" s="190"/>
      <c r="G866" s="190"/>
      <c r="H866" s="190"/>
      <c r="I866" s="190"/>
      <c r="J866" s="190"/>
      <c r="K866" s="190"/>
      <c r="L866" s="190"/>
      <c r="M866" s="190"/>
      <c r="N866" s="190"/>
      <c r="O866" s="190"/>
      <c r="P866" s="190"/>
      <c r="Q866" s="190"/>
      <c r="R866" s="190"/>
      <c r="S866" s="190"/>
      <c r="T866" s="190"/>
      <c r="U866" s="190"/>
      <c r="V866" s="190"/>
      <c r="W866" s="190"/>
      <c r="X866" s="190"/>
      <c r="Y866" s="191"/>
    </row>
    <row r="867" spans="1:27" s="110" customFormat="1" ht="12.75" customHeight="1" x14ac:dyDescent="0.2">
      <c r="A867" s="176"/>
      <c r="B867" s="222" t="s">
        <v>122</v>
      </c>
      <c r="C867" s="210" t="s">
        <v>123</v>
      </c>
      <c r="D867" s="210" t="s">
        <v>124</v>
      </c>
      <c r="E867" s="210" t="s">
        <v>125</v>
      </c>
      <c r="F867" s="210" t="s">
        <v>126</v>
      </c>
      <c r="G867" s="210" t="s">
        <v>127</v>
      </c>
      <c r="H867" s="210" t="s">
        <v>128</v>
      </c>
      <c r="I867" s="210" t="s">
        <v>129</v>
      </c>
      <c r="J867" s="210" t="s">
        <v>130</v>
      </c>
      <c r="K867" s="210" t="s">
        <v>131</v>
      </c>
      <c r="L867" s="210" t="s">
        <v>132</v>
      </c>
      <c r="M867" s="210" t="s">
        <v>133</v>
      </c>
      <c r="N867" s="220" t="s">
        <v>134</v>
      </c>
      <c r="O867" s="210" t="s">
        <v>135</v>
      </c>
      <c r="P867" s="210" t="s">
        <v>136</v>
      </c>
      <c r="Q867" s="210" t="s">
        <v>137</v>
      </c>
      <c r="R867" s="210" t="s">
        <v>138</v>
      </c>
      <c r="S867" s="210" t="s">
        <v>139</v>
      </c>
      <c r="T867" s="210" t="s">
        <v>140</v>
      </c>
      <c r="U867" s="210" t="s">
        <v>141</v>
      </c>
      <c r="V867" s="210" t="s">
        <v>142</v>
      </c>
      <c r="W867" s="210" t="s">
        <v>143</v>
      </c>
      <c r="X867" s="210" t="s">
        <v>144</v>
      </c>
      <c r="Y867" s="210" t="s">
        <v>145</v>
      </c>
    </row>
    <row r="868" spans="1:27" s="110" customFormat="1" ht="11.25" customHeight="1" x14ac:dyDescent="0.2">
      <c r="A868" s="177"/>
      <c r="B868" s="223"/>
      <c r="C868" s="211"/>
      <c r="D868" s="211"/>
      <c r="E868" s="211"/>
      <c r="F868" s="211"/>
      <c r="G868" s="211"/>
      <c r="H868" s="211"/>
      <c r="I868" s="211"/>
      <c r="J868" s="211"/>
      <c r="K868" s="211"/>
      <c r="L868" s="211"/>
      <c r="M868" s="211"/>
      <c r="N868" s="22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</row>
    <row r="869" spans="1:27" ht="15.75" customHeight="1" x14ac:dyDescent="0.2">
      <c r="A869" s="78">
        <f>A832</f>
        <v>42795</v>
      </c>
      <c r="B869" s="97">
        <f>VLOOKUP($A869+ROUND((COLUMN()-2)/24,5),АТС!$A$41:$F$736,5)+VLOOKUP($A869+ROUND((COLUMN()-2)/24,5),'Расчет сбытовых надбавок'!$B$2281:'Расчет сбытовых надбавок'!$G$3024,6)</f>
        <v>161.74</v>
      </c>
      <c r="C869" s="97">
        <f>VLOOKUP($A869+ROUND((COLUMN()-2)/24,5),АТС!$A$41:$F$736,5)+VLOOKUP($A869+ROUND((COLUMN()-2)/24,5),'Расчет сбытовых надбавок'!$B$2281:'Расчет сбытовых надбавок'!$G$3024,6)</f>
        <v>114.64</v>
      </c>
      <c r="D869" s="97">
        <f>VLOOKUP($A869+ROUND((COLUMN()-2)/24,5),АТС!$A$41:$F$736,5)+VLOOKUP($A869+ROUND((COLUMN()-2)/24,5),'Расчет сбытовых надбавок'!$B$2281:'Расчет сбытовых надбавок'!$G$3024,6)</f>
        <v>152.74</v>
      </c>
      <c r="E869" s="97">
        <f>VLOOKUP($A869+ROUND((COLUMN()-2)/24,5),АТС!$A$41:$F$736,5)+VLOOKUP($A869+ROUND((COLUMN()-2)/24,5),'Расчет сбытовых надбавок'!$B$2281:'Расчет сбытовых надбавок'!$G$3024,6)</f>
        <v>95.199999999999989</v>
      </c>
      <c r="F869" s="97">
        <f>VLOOKUP($A869+ROUND((COLUMN()-2)/24,5),АТС!$A$41:$F$736,5)+VLOOKUP($A869+ROUND((COLUMN()-2)/24,5),'Расчет сбытовых надбавок'!$B$2281:'Расчет сбытовых надбавок'!$G$3024,6)</f>
        <v>4.67</v>
      </c>
      <c r="G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H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I869" s="97">
        <f>VLOOKUP($A869+ROUND((COLUMN()-2)/24,5),АТС!$A$41:$F$736,5)+VLOOKUP($A869+ROUND((COLUMN()-2)/24,5),'Расчет сбытовых надбавок'!$B$2281:'Расчет сбытовых надбавок'!$G$3024,6)</f>
        <v>59.89</v>
      </c>
      <c r="J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K869" s="97">
        <f>VLOOKUP($A869+ROUND((COLUMN()-2)/24,5),АТС!$A$41:$F$736,5)+VLOOKUP($A869+ROUND((COLUMN()-2)/24,5),'Расчет сбытовых надбавок'!$B$2281:'Расчет сбытовых надбавок'!$G$3024,6)</f>
        <v>145.44</v>
      </c>
      <c r="L869" s="97">
        <f>VLOOKUP($A869+ROUND((COLUMN()-2)/24,5),АТС!$A$41:$F$736,5)+VLOOKUP($A869+ROUND((COLUMN()-2)/24,5),'Расчет сбытовых надбавок'!$B$2281:'Расчет сбытовых надбавок'!$G$3024,6)</f>
        <v>291.47000000000003</v>
      </c>
      <c r="M869" s="97">
        <f>VLOOKUP($A869+ROUND((COLUMN()-2)/24,5),АТС!$A$41:$F$736,5)+VLOOKUP($A869+ROUND((COLUMN()-2)/24,5),'Расчет сбытовых надбавок'!$B$2281:'Расчет сбытовых надбавок'!$G$3024,6)</f>
        <v>295.35000000000002</v>
      </c>
      <c r="N869" s="97">
        <f>VLOOKUP($A869+ROUND((COLUMN()-2)/24,5),АТС!$A$41:$F$736,5)+VLOOKUP($A869+ROUND((COLUMN()-2)/24,5),'Расчет сбытовых надбавок'!$B$2281:'Расчет сбытовых надбавок'!$G$3024,6)</f>
        <v>255.07</v>
      </c>
      <c r="O869" s="97">
        <f>VLOOKUP($A869+ROUND((COLUMN()-2)/24,5),АТС!$A$41:$F$736,5)+VLOOKUP($A869+ROUND((COLUMN()-2)/24,5),'Расчет сбытовых надбавок'!$B$2281:'Расчет сбытовых надбавок'!$G$3024,6)</f>
        <v>268.72000000000003</v>
      </c>
      <c r="P869" s="97">
        <f>VLOOKUP($A869+ROUND((COLUMN()-2)/24,5),АТС!$A$41:$F$736,5)+VLOOKUP($A869+ROUND((COLUMN()-2)/24,5),'Расчет сбытовых надбавок'!$B$2281:'Расчет сбытовых надбавок'!$G$3024,6)</f>
        <v>316.14999999999998</v>
      </c>
      <c r="Q869" s="97">
        <f>VLOOKUP($A869+ROUND((COLUMN()-2)/24,5),АТС!$A$41:$F$736,5)+VLOOKUP($A869+ROUND((COLUMN()-2)/24,5),'Расчет сбытовых надбавок'!$B$2281:'Расчет сбытовых надбавок'!$G$3024,6)</f>
        <v>307.88</v>
      </c>
      <c r="R869" s="97">
        <f>VLOOKUP($A869+ROUND((COLUMN()-2)/24,5),АТС!$A$41:$F$736,5)+VLOOKUP($A869+ROUND((COLUMN()-2)/24,5),'Расчет сбытовых надбавок'!$B$2281:'Расчет сбытовых надбавок'!$G$3024,6)</f>
        <v>399.2</v>
      </c>
      <c r="S869" s="97">
        <f>VLOOKUP($A869+ROUND((COLUMN()-2)/24,5),АТС!$A$41:$F$736,5)+VLOOKUP($A869+ROUND((COLUMN()-2)/24,5),'Расчет сбытовых надбавок'!$B$2281:'Расчет сбытовых надбавок'!$G$3024,6)</f>
        <v>182</v>
      </c>
      <c r="T869" s="97">
        <f>VLOOKUP($A869+ROUND((COLUMN()-2)/24,5),АТС!$A$41:$F$736,5)+VLOOKUP($A869+ROUND((COLUMN()-2)/24,5),'Расчет сбытовых надбавок'!$B$2281:'Расчет сбытовых надбавок'!$G$3024,6)</f>
        <v>6.9999999999999993E-2</v>
      </c>
      <c r="U869" s="97">
        <f>VLOOKUP($A869+ROUND((COLUMN()-2)/24,5),АТС!$A$41:$F$736,5)+VLOOKUP($A869+ROUND((COLUMN()-2)/24,5),'Расчет сбытовых надбавок'!$B$2281:'Расчет сбытовых надбавок'!$G$3024,6)</f>
        <v>340.15000000000003</v>
      </c>
      <c r="V869" s="97">
        <f>VLOOKUP($A869+ROUND((COLUMN()-2)/24,5),АТС!$A$41:$F$736,5)+VLOOKUP($A869+ROUND((COLUMN()-2)/24,5),'Расчет сбытовых надбавок'!$B$2281:'Расчет сбытовых надбавок'!$G$3024,6)</f>
        <v>295.25</v>
      </c>
      <c r="W869" s="97">
        <f>VLOOKUP($A869+ROUND((COLUMN()-2)/24,5),АТС!$A$41:$F$736,5)+VLOOKUP($A869+ROUND((COLUMN()-2)/24,5),'Расчет сбытовых надбавок'!$B$2281:'Расчет сбытовых надбавок'!$G$3024,6)</f>
        <v>731.89</v>
      </c>
      <c r="X869" s="97">
        <f>VLOOKUP($A869+ROUND((COLUMN()-2)/24,5),АТС!$A$41:$F$736,5)+VLOOKUP($A869+ROUND((COLUMN()-2)/24,5),'Расчет сбытовых надбавок'!$B$2281:'Расчет сбытовых надбавок'!$G$3024,6)</f>
        <v>304.86</v>
      </c>
      <c r="Y869" s="97">
        <f>VLOOKUP($A869+ROUND((COLUMN()-2)/24,5),АТС!$A$41:$F$736,5)+VLOOKUP($A869+ROUND((COLUMN()-2)/24,5),'Расчет сбытовых надбавок'!$B$2281:'Расчет сбытовых надбавок'!$G$3024,6)</f>
        <v>828.8</v>
      </c>
      <c r="AA869" s="79"/>
    </row>
    <row r="870" spans="1:27" x14ac:dyDescent="0.2">
      <c r="A870" s="78">
        <f>A869+1</f>
        <v>42796</v>
      </c>
      <c r="B870" s="97">
        <f>VLOOKUP($A870+ROUND((COLUMN()-2)/24,5),АТС!$A$41:$F$736,5)+VLOOKUP($A870+ROUND((COLUMN()-2)/24,5),'Расчет сбытовых надбавок'!$B$2281:'Расчет сбытовых надбавок'!$G$3024,6)</f>
        <v>171.93</v>
      </c>
      <c r="C870" s="97">
        <f>VLOOKUP($A870+ROUND((COLUMN()-2)/24,5),АТС!$A$41:$F$736,5)+VLOOKUP($A870+ROUND((COLUMN()-2)/24,5),'Расчет сбытовых надбавок'!$B$2281:'Расчет сбытовых надбавок'!$G$3024,6)</f>
        <v>395.07</v>
      </c>
      <c r="D870" s="97">
        <f>VLOOKUP($A870+ROUND((COLUMN()-2)/24,5),АТС!$A$41:$F$736,5)+VLOOKUP($A870+ROUND((COLUMN()-2)/24,5),'Расчет сбытовых надбавок'!$B$2281:'Расчет сбытовых надбавок'!$G$3024,6)</f>
        <v>280.56</v>
      </c>
      <c r="E870" s="97">
        <f>VLOOKUP($A870+ROUND((COLUMN()-2)/24,5),АТС!$A$41:$F$736,5)+VLOOKUP($A870+ROUND((COLUMN()-2)/24,5),'Расчет сбытовых надбавок'!$B$2281:'Расчет сбытовых надбавок'!$G$3024,6)</f>
        <v>256.8</v>
      </c>
      <c r="F870" s="97">
        <f>VLOOKUP($A870+ROUND((COLUMN()-2)/24,5),АТС!$A$41:$F$736,5)+VLOOKUP($A870+ROUND((COLUMN()-2)/24,5),'Расчет сбытовых надбавок'!$B$2281:'Расчет сбытовых надбавок'!$G$3024,6)</f>
        <v>65.759999999999991</v>
      </c>
      <c r="G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H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I870" s="97">
        <f>VLOOKUP($A870+ROUND((COLUMN()-2)/24,5),АТС!$A$41:$F$736,5)+VLOOKUP($A870+ROUND((COLUMN()-2)/24,5),'Расчет сбытовых надбавок'!$B$2281:'Расчет сбытовых надбавок'!$G$3024,6)</f>
        <v>127.83</v>
      </c>
      <c r="J870" s="97">
        <f>VLOOKUP($A870+ROUND((COLUMN()-2)/24,5),АТС!$A$41:$F$736,5)+VLOOKUP($A870+ROUND((COLUMN()-2)/24,5),'Расчет сбытовых надбавок'!$B$2281:'Расчет сбытовых надбавок'!$G$3024,6)</f>
        <v>167.26999999999998</v>
      </c>
      <c r="K870" s="97">
        <f>VLOOKUP($A870+ROUND((COLUMN()-2)/24,5),АТС!$A$41:$F$736,5)+VLOOKUP($A870+ROUND((COLUMN()-2)/24,5),'Расчет сбытовых надбавок'!$B$2281:'Расчет сбытовых надбавок'!$G$3024,6)</f>
        <v>219.28</v>
      </c>
      <c r="L870" s="97">
        <f>VLOOKUP($A870+ROUND((COLUMN()-2)/24,5),АТС!$A$41:$F$736,5)+VLOOKUP($A870+ROUND((COLUMN()-2)/24,5),'Расчет сбытовых надбавок'!$B$2281:'Расчет сбытовых надбавок'!$G$3024,6)</f>
        <v>243.04999999999998</v>
      </c>
      <c r="M870" s="97">
        <f>VLOOKUP($A870+ROUND((COLUMN()-2)/24,5),АТС!$A$41:$F$736,5)+VLOOKUP($A870+ROUND((COLUMN()-2)/24,5),'Расчет сбытовых надбавок'!$B$2281:'Расчет сбытовых надбавок'!$G$3024,6)</f>
        <v>301.32</v>
      </c>
      <c r="N870" s="97">
        <f>VLOOKUP($A870+ROUND((COLUMN()-2)/24,5),АТС!$A$41:$F$736,5)+VLOOKUP($A870+ROUND((COLUMN()-2)/24,5),'Расчет сбытовых надбавок'!$B$2281:'Расчет сбытовых надбавок'!$G$3024,6)</f>
        <v>255.17</v>
      </c>
      <c r="O870" s="97">
        <f>VLOOKUP($A870+ROUND((COLUMN()-2)/24,5),АТС!$A$41:$F$736,5)+VLOOKUP($A870+ROUND((COLUMN()-2)/24,5),'Расчет сбытовых надбавок'!$B$2281:'Расчет сбытовых надбавок'!$G$3024,6)</f>
        <v>308.42</v>
      </c>
      <c r="P870" s="97">
        <f>VLOOKUP($A870+ROUND((COLUMN()-2)/24,5),АТС!$A$41:$F$736,5)+VLOOKUP($A870+ROUND((COLUMN()-2)/24,5),'Расчет сбытовых надбавок'!$B$2281:'Расчет сбытовых надбавок'!$G$3024,6)</f>
        <v>305.58000000000004</v>
      </c>
      <c r="Q870" s="97">
        <f>VLOOKUP($A870+ROUND((COLUMN()-2)/24,5),АТС!$A$41:$F$736,5)+VLOOKUP($A870+ROUND((COLUMN()-2)/24,5),'Расчет сбытовых надбавок'!$B$2281:'Расчет сбытовых надбавок'!$G$3024,6)</f>
        <v>292.79000000000002</v>
      </c>
      <c r="R870" s="97">
        <f>VLOOKUP($A870+ROUND((COLUMN()-2)/24,5),АТС!$A$41:$F$736,5)+VLOOKUP($A870+ROUND((COLUMN()-2)/24,5),'Расчет сбытовых надбавок'!$B$2281:'Расчет сбытовых надбавок'!$G$3024,6)</f>
        <v>267.48</v>
      </c>
      <c r="S870" s="97">
        <f>VLOOKUP($A870+ROUND((COLUMN()-2)/24,5),АТС!$A$41:$F$736,5)+VLOOKUP($A870+ROUND((COLUMN()-2)/24,5),'Расчет сбытовых надбавок'!$B$2281:'Расчет сбытовых надбавок'!$G$3024,6)</f>
        <v>170.69</v>
      </c>
      <c r="T870" s="97">
        <f>VLOOKUP($A870+ROUND((COLUMN()-2)/24,5),АТС!$A$41:$F$736,5)+VLOOKUP($A870+ROUND((COLUMN()-2)/24,5),'Расчет сбытовых надбавок'!$B$2281:'Расчет сбытовых надбавок'!$G$3024,6)</f>
        <v>123.31</v>
      </c>
      <c r="U870" s="97">
        <f>VLOOKUP($A870+ROUND((COLUMN()-2)/24,5),АТС!$A$41:$F$736,5)+VLOOKUP($A870+ROUND((COLUMN()-2)/24,5),'Расчет сбытовых надбавок'!$B$2281:'Расчет сбытовых надбавок'!$G$3024,6)</f>
        <v>320.93</v>
      </c>
      <c r="V870" s="97">
        <f>VLOOKUP($A870+ROUND((COLUMN()-2)/24,5),АТС!$A$41:$F$736,5)+VLOOKUP($A870+ROUND((COLUMN()-2)/24,5),'Расчет сбытовых надбавок'!$B$2281:'Расчет сбытовых надбавок'!$G$3024,6)</f>
        <v>425.36</v>
      </c>
      <c r="W870" s="97">
        <f>VLOOKUP($A870+ROUND((COLUMN()-2)/24,5),АТС!$A$41:$F$736,5)+VLOOKUP($A870+ROUND((COLUMN()-2)/24,5),'Расчет сбытовых надбавок'!$B$2281:'Расчет сбытовых надбавок'!$G$3024,6)</f>
        <v>424.85</v>
      </c>
      <c r="X870" s="97">
        <f>VLOOKUP($A870+ROUND((COLUMN()-2)/24,5),АТС!$A$41:$F$736,5)+VLOOKUP($A870+ROUND((COLUMN()-2)/24,5),'Расчет сбытовых надбавок'!$B$2281:'Расчет сбытовых надбавок'!$G$3024,6)</f>
        <v>808.11</v>
      </c>
      <c r="Y870" s="97">
        <f>VLOOKUP($A870+ROUND((COLUMN()-2)/24,5),АТС!$A$41:$F$736,5)+VLOOKUP($A870+ROUND((COLUMN()-2)/24,5),'Расчет сбытовых надбавок'!$B$2281:'Расчет сбытовых надбавок'!$G$3024,6)</f>
        <v>1178</v>
      </c>
    </row>
    <row r="871" spans="1:27" x14ac:dyDescent="0.2">
      <c r="A871" s="78">
        <f t="shared" ref="A871:A899" si="26">A870+1</f>
        <v>42797</v>
      </c>
      <c r="B871" s="97">
        <f>VLOOKUP($A871+ROUND((COLUMN()-2)/24,5),АТС!$A$41:$F$736,5)+VLOOKUP($A871+ROUND((COLUMN()-2)/24,5),'Расчет сбытовых надбавок'!$B$2281:'Расчет сбытовых надбавок'!$G$3024,6)</f>
        <v>63.91</v>
      </c>
      <c r="C871" s="97">
        <f>VLOOKUP($A871+ROUND((COLUMN()-2)/24,5),АТС!$A$41:$F$736,5)+VLOOKUP($A871+ROUND((COLUMN()-2)/24,5),'Расчет сбытовых надбавок'!$B$2281:'Расчет сбытовых надбавок'!$G$3024,6)</f>
        <v>293.66000000000003</v>
      </c>
      <c r="D871" s="97">
        <f>VLOOKUP($A871+ROUND((COLUMN()-2)/24,5),АТС!$A$41:$F$736,5)+VLOOKUP($A871+ROUND((COLUMN()-2)/24,5),'Расчет сбытовых надбавок'!$B$2281:'Расчет сбытовых надбавок'!$G$3024,6)</f>
        <v>181.27</v>
      </c>
      <c r="E871" s="97">
        <f>VLOOKUP($A871+ROUND((COLUMN()-2)/24,5),АТС!$A$41:$F$736,5)+VLOOKUP($A871+ROUND((COLUMN()-2)/24,5),'Расчет сбытовых надбавок'!$B$2281:'Расчет сбытовых надбавок'!$G$3024,6)</f>
        <v>8.44</v>
      </c>
      <c r="F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G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H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I871" s="97">
        <f>VLOOKUP($A871+ROUND((COLUMN()-2)/24,5),АТС!$A$41:$F$736,5)+VLOOKUP($A871+ROUND((COLUMN()-2)/24,5),'Расчет сбытовых надбавок'!$B$2281:'Расчет сбытовых надбавок'!$G$3024,6)</f>
        <v>119.98</v>
      </c>
      <c r="J871" s="97">
        <f>VLOOKUP($A871+ROUND((COLUMN()-2)/24,5),АТС!$A$41:$F$736,5)+VLOOKUP($A871+ROUND((COLUMN()-2)/24,5),'Расчет сбытовых надбавок'!$B$2281:'Расчет сбытовых надбавок'!$G$3024,6)</f>
        <v>31.65</v>
      </c>
      <c r="K871" s="97">
        <f>VLOOKUP($A871+ROUND((COLUMN()-2)/24,5),АТС!$A$41:$F$736,5)+VLOOKUP($A871+ROUND((COLUMN()-2)/24,5),'Расчет сбытовых надбавок'!$B$2281:'Расчет сбытовых надбавок'!$G$3024,6)</f>
        <v>105.82</v>
      </c>
      <c r="L871" s="97">
        <f>VLOOKUP($A871+ROUND((COLUMN()-2)/24,5),АТС!$A$41:$F$736,5)+VLOOKUP($A871+ROUND((COLUMN()-2)/24,5),'Расчет сбытовых надбавок'!$B$2281:'Расчет сбытовых надбавок'!$G$3024,6)</f>
        <v>134.11000000000001</v>
      </c>
      <c r="M871" s="97">
        <f>VLOOKUP($A871+ROUND((COLUMN()-2)/24,5),АТС!$A$41:$F$736,5)+VLOOKUP($A871+ROUND((COLUMN()-2)/24,5),'Расчет сбытовых надбавок'!$B$2281:'Расчет сбытовых надбавок'!$G$3024,6)</f>
        <v>138.66999999999999</v>
      </c>
      <c r="N871" s="97">
        <f>VLOOKUP($A871+ROUND((COLUMN()-2)/24,5),АТС!$A$41:$F$736,5)+VLOOKUP($A871+ROUND((COLUMN()-2)/24,5),'Расчет сбытовых надбавок'!$B$2281:'Расчет сбытовых надбавок'!$G$3024,6)</f>
        <v>209.58999999999997</v>
      </c>
      <c r="O871" s="97">
        <f>VLOOKUP($A871+ROUND((COLUMN()-2)/24,5),АТС!$A$41:$F$736,5)+VLOOKUP($A871+ROUND((COLUMN()-2)/24,5),'Расчет сбытовых надбавок'!$B$2281:'Расчет сбытовых надбавок'!$G$3024,6)</f>
        <v>174.20000000000002</v>
      </c>
      <c r="P871" s="97">
        <f>VLOOKUP($A871+ROUND((COLUMN()-2)/24,5),АТС!$A$41:$F$736,5)+VLOOKUP($A871+ROUND((COLUMN()-2)/24,5),'Расчет сбытовых надбавок'!$B$2281:'Расчет сбытовых надбавок'!$G$3024,6)</f>
        <v>222.9</v>
      </c>
      <c r="Q871" s="97">
        <f>VLOOKUP($A871+ROUND((COLUMN()-2)/24,5),АТС!$A$41:$F$736,5)+VLOOKUP($A871+ROUND((COLUMN()-2)/24,5),'Расчет сбытовых надбавок'!$B$2281:'Расчет сбытовых надбавок'!$G$3024,6)</f>
        <v>205.47</v>
      </c>
      <c r="R871" s="97">
        <f>VLOOKUP($A871+ROUND((COLUMN()-2)/24,5),АТС!$A$41:$F$736,5)+VLOOKUP($A871+ROUND((COLUMN()-2)/24,5),'Расчет сбытовых надбавок'!$B$2281:'Расчет сбытовых надбавок'!$G$3024,6)</f>
        <v>160.13</v>
      </c>
      <c r="S871" s="97">
        <f>VLOOKUP($A871+ROUND((COLUMN()-2)/24,5),АТС!$A$41:$F$736,5)+VLOOKUP($A871+ROUND((COLUMN()-2)/24,5),'Расчет сбытовых надбавок'!$B$2281:'Расчет сбытовых надбавок'!$G$3024,6)</f>
        <v>91.83</v>
      </c>
      <c r="T871" s="97">
        <f>VLOOKUP($A871+ROUND((COLUMN()-2)/24,5),АТС!$A$41:$F$736,5)+VLOOKUP($A871+ROUND((COLUMN()-2)/24,5),'Расчет сбытовых надбавок'!$B$2281:'Расчет сбытовых надбавок'!$G$3024,6)</f>
        <v>29.05</v>
      </c>
      <c r="U871" s="97">
        <f>VLOOKUP($A871+ROUND((COLUMN()-2)/24,5),АТС!$A$41:$F$736,5)+VLOOKUP($A871+ROUND((COLUMN()-2)/24,5),'Расчет сбытовых надбавок'!$B$2281:'Расчет сбытовых надбавок'!$G$3024,6)</f>
        <v>253.19</v>
      </c>
      <c r="V871" s="97">
        <f>VLOOKUP($A871+ROUND((COLUMN()-2)/24,5),АТС!$A$41:$F$736,5)+VLOOKUP($A871+ROUND((COLUMN()-2)/24,5),'Расчет сбытовых надбавок'!$B$2281:'Расчет сбытовых надбавок'!$G$3024,6)</f>
        <v>201.96</v>
      </c>
      <c r="W871" s="97">
        <f>VLOOKUP($A871+ROUND((COLUMN()-2)/24,5),АТС!$A$41:$F$736,5)+VLOOKUP($A871+ROUND((COLUMN()-2)/24,5),'Расчет сбытовых надбавок'!$B$2281:'Расчет сбытовых надбавок'!$G$3024,6)</f>
        <v>292.74</v>
      </c>
      <c r="X871" s="97">
        <f>VLOOKUP($A871+ROUND((COLUMN()-2)/24,5),АТС!$A$41:$F$736,5)+VLOOKUP($A871+ROUND((COLUMN()-2)/24,5),'Расчет сбытовых надбавок'!$B$2281:'Расчет сбытовых надбавок'!$G$3024,6)</f>
        <v>473.85999999999996</v>
      </c>
      <c r="Y871" s="97">
        <f>VLOOKUP($A871+ROUND((COLUMN()-2)/24,5),АТС!$A$41:$F$736,5)+VLOOKUP($A871+ROUND((COLUMN()-2)/24,5),'Расчет сбытовых надбавок'!$B$2281:'Расчет сбытовых надбавок'!$G$3024,6)</f>
        <v>522.28</v>
      </c>
    </row>
    <row r="872" spans="1:27" x14ac:dyDescent="0.2">
      <c r="A872" s="78">
        <f t="shared" si="26"/>
        <v>42798</v>
      </c>
      <c r="B872" s="97">
        <f>VLOOKUP($A872+ROUND((COLUMN()-2)/24,5),АТС!$A$41:$F$736,5)+VLOOKUP($A872+ROUND((COLUMN()-2)/24,5),'Расчет сбытовых надбавок'!$B$2281:'Расчет сбытовых надбавок'!$G$3024,6)</f>
        <v>325.55</v>
      </c>
      <c r="C872" s="97">
        <f>VLOOKUP($A872+ROUND((COLUMN()-2)/24,5),АТС!$A$41:$F$736,5)+VLOOKUP($A872+ROUND((COLUMN()-2)/24,5),'Расчет сбытовых надбавок'!$B$2281:'Расчет сбытовых надбавок'!$G$3024,6)</f>
        <v>336.34</v>
      </c>
      <c r="D872" s="97">
        <f>VLOOKUP($A872+ROUND((COLUMN()-2)/24,5),АТС!$A$41:$F$736,5)+VLOOKUP($A872+ROUND((COLUMN()-2)/24,5),'Расчет сбытовых надбавок'!$B$2281:'Расчет сбытовых надбавок'!$G$3024,6)</f>
        <v>28.89</v>
      </c>
      <c r="E872" s="97">
        <f>VLOOKUP($A872+ROUND((COLUMN()-2)/24,5),АТС!$A$41:$F$736,5)+VLOOKUP($A872+ROUND((COLUMN()-2)/24,5),'Расчет сбытовых надбавок'!$B$2281:'Расчет сбытовых надбавок'!$G$3024,6)</f>
        <v>258.76</v>
      </c>
      <c r="F872" s="97">
        <f>VLOOKUP($A872+ROUND((COLUMN()-2)/24,5),АТС!$A$41:$F$736,5)+VLOOKUP($A872+ROUND((COLUMN()-2)/24,5),'Расчет сбытовых надбавок'!$B$2281:'Расчет сбытовых надбавок'!$G$3024,6)</f>
        <v>43.34</v>
      </c>
      <c r="G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H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I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J872" s="97">
        <f>VLOOKUP($A872+ROUND((COLUMN()-2)/24,5),АТС!$A$41:$F$736,5)+VLOOKUP($A872+ROUND((COLUMN()-2)/24,5),'Расчет сбытовых надбавок'!$B$2281:'Расчет сбытовых надбавок'!$G$3024,6)</f>
        <v>83.62</v>
      </c>
      <c r="K872" s="97">
        <f>VLOOKUP($A872+ROUND((COLUMN()-2)/24,5),АТС!$A$41:$F$736,5)+VLOOKUP($A872+ROUND((COLUMN()-2)/24,5),'Расчет сбытовых надбавок'!$B$2281:'Расчет сбытовых надбавок'!$G$3024,6)</f>
        <v>54.319999999999993</v>
      </c>
      <c r="L872" s="97">
        <f>VLOOKUP($A872+ROUND((COLUMN()-2)/24,5),АТС!$A$41:$F$736,5)+VLOOKUP($A872+ROUND((COLUMN()-2)/24,5),'Расчет сбытовых надбавок'!$B$2281:'Расчет сбытовых надбавок'!$G$3024,6)</f>
        <v>194.64999999999998</v>
      </c>
      <c r="M872" s="97">
        <f>VLOOKUP($A872+ROUND((COLUMN()-2)/24,5),АТС!$A$41:$F$736,5)+VLOOKUP($A872+ROUND((COLUMN()-2)/24,5),'Расчет сбытовых надбавок'!$B$2281:'Расчет сбытовых надбавок'!$G$3024,6)</f>
        <v>154.21</v>
      </c>
      <c r="N872" s="97">
        <f>VLOOKUP($A872+ROUND((COLUMN()-2)/24,5),АТС!$A$41:$F$736,5)+VLOOKUP($A872+ROUND((COLUMN()-2)/24,5),'Расчет сбытовых надбавок'!$B$2281:'Расчет сбытовых надбавок'!$G$3024,6)</f>
        <v>196.45000000000002</v>
      </c>
      <c r="O872" s="97">
        <f>VLOOKUP($A872+ROUND((COLUMN()-2)/24,5),АТС!$A$41:$F$736,5)+VLOOKUP($A872+ROUND((COLUMN()-2)/24,5),'Расчет сбытовых надбавок'!$B$2281:'Расчет сбытовых надбавок'!$G$3024,6)</f>
        <v>221.51000000000002</v>
      </c>
      <c r="P872" s="97">
        <f>VLOOKUP($A872+ROUND((COLUMN()-2)/24,5),АТС!$A$41:$F$736,5)+VLOOKUP($A872+ROUND((COLUMN()-2)/24,5),'Расчет сбытовых надбавок'!$B$2281:'Расчет сбытовых надбавок'!$G$3024,6)</f>
        <v>275.10000000000002</v>
      </c>
      <c r="Q872" s="97">
        <f>VLOOKUP($A872+ROUND((COLUMN()-2)/24,5),АТС!$A$41:$F$736,5)+VLOOKUP($A872+ROUND((COLUMN()-2)/24,5),'Расчет сбытовых надбавок'!$B$2281:'Расчет сбытовых надбавок'!$G$3024,6)</f>
        <v>270.52999999999997</v>
      </c>
      <c r="R872" s="97">
        <f>VLOOKUP($A872+ROUND((COLUMN()-2)/24,5),АТС!$A$41:$F$736,5)+VLOOKUP($A872+ROUND((COLUMN()-2)/24,5),'Расчет сбытовых надбавок'!$B$2281:'Расчет сбытовых надбавок'!$G$3024,6)</f>
        <v>245.58</v>
      </c>
      <c r="S872" s="97">
        <f>VLOOKUP($A872+ROUND((COLUMN()-2)/24,5),АТС!$A$41:$F$736,5)+VLOOKUP($A872+ROUND((COLUMN()-2)/24,5),'Расчет сбытовых надбавок'!$B$2281:'Расчет сбытовых надбавок'!$G$3024,6)</f>
        <v>285.75</v>
      </c>
      <c r="T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U872" s="97">
        <f>VLOOKUP($A872+ROUND((COLUMN()-2)/24,5),АТС!$A$41:$F$736,5)+VLOOKUP($A872+ROUND((COLUMN()-2)/24,5),'Расчет сбытовых надбавок'!$B$2281:'Расчет сбытовых надбавок'!$G$3024,6)</f>
        <v>488.90999999999997</v>
      </c>
      <c r="V872" s="97">
        <f>VLOOKUP($A872+ROUND((COLUMN()-2)/24,5),АТС!$A$41:$F$736,5)+VLOOKUP($A872+ROUND((COLUMN()-2)/24,5),'Расчет сбытовых надбавок'!$B$2281:'Расчет сбытовых надбавок'!$G$3024,6)</f>
        <v>467.06</v>
      </c>
      <c r="W872" s="97">
        <f>VLOOKUP($A872+ROUND((COLUMN()-2)/24,5),АТС!$A$41:$F$736,5)+VLOOKUP($A872+ROUND((COLUMN()-2)/24,5),'Расчет сбытовых надбавок'!$B$2281:'Расчет сбытовых надбавок'!$G$3024,6)</f>
        <v>453.74</v>
      </c>
      <c r="X872" s="97">
        <f>VLOOKUP($A872+ROUND((COLUMN()-2)/24,5),АТС!$A$41:$F$736,5)+VLOOKUP($A872+ROUND((COLUMN()-2)/24,5),'Расчет сбытовых надбавок'!$B$2281:'Расчет сбытовых надбавок'!$G$3024,6)</f>
        <v>321.98</v>
      </c>
      <c r="Y872" s="97">
        <f>VLOOKUP($A872+ROUND((COLUMN()-2)/24,5),АТС!$A$41:$F$736,5)+VLOOKUP($A872+ROUND((COLUMN()-2)/24,5),'Расчет сбытовых надбавок'!$B$2281:'Расчет сбытовых надбавок'!$G$3024,6)</f>
        <v>84.210000000000008</v>
      </c>
    </row>
    <row r="873" spans="1:27" x14ac:dyDescent="0.2">
      <c r="A873" s="78">
        <f t="shared" si="26"/>
        <v>42799</v>
      </c>
      <c r="B873" s="97">
        <f>VLOOKUP($A873+ROUND((COLUMN()-2)/24,5),АТС!$A$41:$F$736,5)+VLOOKUP($A873+ROUND((COLUMN()-2)/24,5),'Расчет сбытовых надбавок'!$B$2281:'Расчет сбытовых надбавок'!$G$3024,6)</f>
        <v>27.18</v>
      </c>
      <c r="C873" s="97">
        <f>VLOOKUP($A873+ROUND((COLUMN()-2)/24,5),АТС!$A$41:$F$736,5)+VLOOKUP($A873+ROUND((COLUMN()-2)/24,5),'Расчет сбытовых надбавок'!$B$2281:'Расчет сбытовых надбавок'!$G$3024,6)</f>
        <v>313.46999999999997</v>
      </c>
      <c r="D873" s="97">
        <f>VLOOKUP($A873+ROUND((COLUMN()-2)/24,5),АТС!$A$41:$F$736,5)+VLOOKUP($A873+ROUND((COLUMN()-2)/24,5),'Расчет сбытовых надбавок'!$B$2281:'Расчет сбытовых надбавок'!$G$3024,6)</f>
        <v>4.97</v>
      </c>
      <c r="E873" s="97">
        <f>VLOOKUP($A873+ROUND((COLUMN()-2)/24,5),АТС!$A$41:$F$736,5)+VLOOKUP($A873+ROUND((COLUMN()-2)/24,5),'Расчет сбытовых надбавок'!$B$2281:'Расчет сбытовых надбавок'!$G$3024,6)</f>
        <v>83.34</v>
      </c>
      <c r="F873" s="97">
        <f>VLOOKUP($A873+ROUND((COLUMN()-2)/24,5),АТС!$A$41:$F$736,5)+VLOOKUP($A873+ROUND((COLUMN()-2)/24,5),'Расчет сбытовых надбавок'!$B$2281:'Расчет сбытовых надбавок'!$G$3024,6)</f>
        <v>53.879999999999995</v>
      </c>
      <c r="G873" s="97">
        <f>VLOOKUP($A873+ROUND((COLUMN()-2)/24,5),АТС!$A$41:$F$736,5)+VLOOKUP($A873+ROUND((COLUMN()-2)/24,5),'Расчет сбытовых надбавок'!$B$2281:'Расчет сбытовых надбавок'!$G$3024,6)</f>
        <v>70.349999999999994</v>
      </c>
      <c r="H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I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J873" s="97">
        <f>VLOOKUP($A873+ROUND((COLUMN()-2)/24,5),АТС!$A$41:$F$736,5)+VLOOKUP($A873+ROUND((COLUMN()-2)/24,5),'Расчет сбытовых надбавок'!$B$2281:'Расчет сбытовых надбавок'!$G$3024,6)</f>
        <v>236.15</v>
      </c>
      <c r="K873" s="97">
        <f>VLOOKUP($A873+ROUND((COLUMN()-2)/24,5),АТС!$A$41:$F$736,5)+VLOOKUP($A873+ROUND((COLUMN()-2)/24,5),'Расчет сбытовых надбавок'!$B$2281:'Расчет сбытовых надбавок'!$G$3024,6)</f>
        <v>238.39000000000001</v>
      </c>
      <c r="L873" s="97">
        <f>VLOOKUP($A873+ROUND((COLUMN()-2)/24,5),АТС!$A$41:$F$736,5)+VLOOKUP($A873+ROUND((COLUMN()-2)/24,5),'Расчет сбытовых надбавок'!$B$2281:'Расчет сбытовых надбавок'!$G$3024,6)</f>
        <v>303.01</v>
      </c>
      <c r="M873" s="97">
        <f>VLOOKUP($A873+ROUND((COLUMN()-2)/24,5),АТС!$A$41:$F$736,5)+VLOOKUP($A873+ROUND((COLUMN()-2)/24,5),'Расчет сбытовых надбавок'!$B$2281:'Расчет сбытовых надбавок'!$G$3024,6)</f>
        <v>314.2</v>
      </c>
      <c r="N873" s="97">
        <f>VLOOKUP($A873+ROUND((COLUMN()-2)/24,5),АТС!$A$41:$F$736,5)+VLOOKUP($A873+ROUND((COLUMN()-2)/24,5),'Расчет сбытовых надбавок'!$B$2281:'Расчет сбытовых надбавок'!$G$3024,6)</f>
        <v>422.27</v>
      </c>
      <c r="O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P873" s="97">
        <f>VLOOKUP($A873+ROUND((COLUMN()-2)/24,5),АТС!$A$41:$F$736,5)+VLOOKUP($A873+ROUND((COLUMN()-2)/24,5),'Расчет сбытовых надбавок'!$B$2281:'Расчет сбытовых надбавок'!$G$3024,6)</f>
        <v>233.76</v>
      </c>
      <c r="Q873" s="97">
        <f>VLOOKUP($A873+ROUND((COLUMN()-2)/24,5),АТС!$A$41:$F$736,5)+VLOOKUP($A873+ROUND((COLUMN()-2)/24,5),'Расчет сбытовых надбавок'!$B$2281:'Расчет сбытовых надбавок'!$G$3024,6)</f>
        <v>46.68</v>
      </c>
      <c r="R873" s="97">
        <f>VLOOKUP($A873+ROUND((COLUMN()-2)/24,5),АТС!$A$41:$F$736,5)+VLOOKUP($A873+ROUND((COLUMN()-2)/24,5),'Расчет сбытовых надбавок'!$B$2281:'Расчет сбытовых надбавок'!$G$3024,6)</f>
        <v>253.23000000000002</v>
      </c>
      <c r="S873" s="97">
        <f>VLOOKUP($A873+ROUND((COLUMN()-2)/24,5),АТС!$A$41:$F$736,5)+VLOOKUP($A873+ROUND((COLUMN()-2)/24,5),'Расчет сбытовых надбавок'!$B$2281:'Расчет сбытовых надбавок'!$G$3024,6)</f>
        <v>73.38</v>
      </c>
      <c r="T873" s="97">
        <f>VLOOKUP($A873+ROUND((COLUMN()-2)/24,5),АТС!$A$41:$F$736,5)+VLOOKUP($A873+ROUND((COLUMN()-2)/24,5),'Расчет сбытовых надбавок'!$B$2281:'Расчет сбытовых надбавок'!$G$3024,6)</f>
        <v>10.94</v>
      </c>
      <c r="U873" s="97">
        <f>VLOOKUP($A873+ROUND((COLUMN()-2)/24,5),АТС!$A$41:$F$736,5)+VLOOKUP($A873+ROUND((COLUMN()-2)/24,5),'Расчет сбытовых надбавок'!$B$2281:'Расчет сбытовых надбавок'!$G$3024,6)</f>
        <v>95.64</v>
      </c>
      <c r="V873" s="97">
        <f>VLOOKUP($A873+ROUND((COLUMN()-2)/24,5),АТС!$A$41:$F$736,5)+VLOOKUP($A873+ROUND((COLUMN()-2)/24,5),'Расчет сбытовых надбавок'!$B$2281:'Расчет сбытовых надбавок'!$G$3024,6)</f>
        <v>167.72</v>
      </c>
      <c r="W873" s="97">
        <f>VLOOKUP($A873+ROUND((COLUMN()-2)/24,5),АТС!$A$41:$F$736,5)+VLOOKUP($A873+ROUND((COLUMN()-2)/24,5),'Расчет сбытовых надбавок'!$B$2281:'Расчет сбытовых надбавок'!$G$3024,6)</f>
        <v>326.56</v>
      </c>
      <c r="X873" s="97">
        <f>VLOOKUP($A873+ROUND((COLUMN()-2)/24,5),АТС!$A$41:$F$736,5)+VLOOKUP($A873+ROUND((COLUMN()-2)/24,5),'Расчет сбытовых надбавок'!$B$2281:'Расчет сбытовых надбавок'!$G$3024,6)</f>
        <v>252.88</v>
      </c>
      <c r="Y873" s="97">
        <f>VLOOKUP($A873+ROUND((COLUMN()-2)/24,5),АТС!$A$41:$F$736,5)+VLOOKUP($A873+ROUND((COLUMN()-2)/24,5),'Расчет сбытовых надбавок'!$B$2281:'Расчет сбытовых надбавок'!$G$3024,6)</f>
        <v>33.33</v>
      </c>
    </row>
    <row r="874" spans="1:27" x14ac:dyDescent="0.2">
      <c r="A874" s="78">
        <f t="shared" si="26"/>
        <v>42800</v>
      </c>
      <c r="B874" s="97">
        <f>VLOOKUP($A874+ROUND((COLUMN()-2)/24,5),АТС!$A$41:$F$736,5)+VLOOKUP($A874+ROUND((COLUMN()-2)/24,5),'Расчет сбытовых надбавок'!$B$2281:'Расчет сбытовых надбавок'!$G$3024,6)</f>
        <v>226.29</v>
      </c>
      <c r="C874" s="97">
        <f>VLOOKUP($A874+ROUND((COLUMN()-2)/24,5),АТС!$A$41:$F$736,5)+VLOOKUP($A874+ROUND((COLUMN()-2)/24,5),'Расчет сбытовых надбавок'!$B$2281:'Расчет сбытовых надбавок'!$G$3024,6)</f>
        <v>357.04</v>
      </c>
      <c r="D874" s="97">
        <f>VLOOKUP($A874+ROUND((COLUMN()-2)/24,5),АТС!$A$41:$F$736,5)+VLOOKUP($A874+ROUND((COLUMN()-2)/24,5),'Расчет сбытовых надбавок'!$B$2281:'Расчет сбытовых надбавок'!$G$3024,6)</f>
        <v>43.3</v>
      </c>
      <c r="E874" s="97">
        <f>VLOOKUP($A874+ROUND((COLUMN()-2)/24,5),АТС!$A$41:$F$736,5)+VLOOKUP($A874+ROUND((COLUMN()-2)/24,5),'Расчет сбытовых надбавок'!$B$2281:'Расчет сбытовых надбавок'!$G$3024,6)</f>
        <v>38.25</v>
      </c>
      <c r="F874" s="97">
        <f>VLOOKUP($A874+ROUND((COLUMN()-2)/24,5),АТС!$A$41:$F$736,5)+VLOOKUP($A874+ROUND((COLUMN()-2)/24,5),'Расчет сбытовых надбавок'!$B$2281:'Расчет сбытовых надбавок'!$G$3024,6)</f>
        <v>593.67000000000007</v>
      </c>
      <c r="G874" s="97">
        <f>VLOOKUP($A874+ROUND((COLUMN()-2)/24,5),АТС!$A$41:$F$736,5)+VLOOKUP($A874+ROUND((COLUMN()-2)/24,5),'Расчет сбытовых надбавок'!$B$2281:'Расчет сбытовых надбавок'!$G$3024,6)</f>
        <v>464.53</v>
      </c>
      <c r="H874" s="97">
        <f>VLOOKUP($A874+ROUND((COLUMN()-2)/24,5),АТС!$A$41:$F$736,5)+VLOOKUP($A874+ROUND((COLUMN()-2)/24,5),'Расчет сбытовых надбавок'!$B$2281:'Расчет сбытовых надбавок'!$G$3024,6)</f>
        <v>28.939999999999998</v>
      </c>
      <c r="I874" s="97">
        <f>VLOOKUP($A874+ROUND((COLUMN()-2)/24,5),АТС!$A$41:$F$736,5)+VLOOKUP($A874+ROUND((COLUMN()-2)/24,5),'Расчет сбытовых надбавок'!$B$2281:'Расчет сбытовых надбавок'!$G$3024,6)</f>
        <v>313.48999999999995</v>
      </c>
      <c r="J874" s="97">
        <f>VLOOKUP($A874+ROUND((COLUMN()-2)/24,5),АТС!$A$41:$F$736,5)+VLOOKUP($A874+ROUND((COLUMN()-2)/24,5),'Расчет сбытовых надбавок'!$B$2281:'Расчет сбытовых надбавок'!$G$3024,6)</f>
        <v>193.62</v>
      </c>
      <c r="K874" s="97">
        <f>VLOOKUP($A874+ROUND((COLUMN()-2)/24,5),АТС!$A$41:$F$736,5)+VLOOKUP($A874+ROUND((COLUMN()-2)/24,5),'Расчет сбытовых надбавок'!$B$2281:'Расчет сбытовых надбавок'!$G$3024,6)</f>
        <v>296.64</v>
      </c>
      <c r="L874" s="97">
        <f>VLOOKUP($A874+ROUND((COLUMN()-2)/24,5),АТС!$A$41:$F$736,5)+VLOOKUP($A874+ROUND((COLUMN()-2)/24,5),'Расчет сбытовых надбавок'!$B$2281:'Расчет сбытовых надбавок'!$G$3024,6)</f>
        <v>217.09</v>
      </c>
      <c r="M874" s="97">
        <f>VLOOKUP($A874+ROUND((COLUMN()-2)/24,5),АТС!$A$41:$F$736,5)+VLOOKUP($A874+ROUND((COLUMN()-2)/24,5),'Расчет сбытовых надбавок'!$B$2281:'Расчет сбытовых надбавок'!$G$3024,6)</f>
        <v>33.42</v>
      </c>
      <c r="N874" s="97">
        <f>VLOOKUP($A874+ROUND((COLUMN()-2)/24,5),АТС!$A$41:$F$736,5)+VLOOKUP($A874+ROUND((COLUMN()-2)/24,5),'Расчет сбытовых надбавок'!$B$2281:'Расчет сбытовых надбавок'!$G$3024,6)</f>
        <v>39.270000000000003</v>
      </c>
      <c r="O874" s="97">
        <f>VLOOKUP($A874+ROUND((COLUMN()-2)/24,5),АТС!$A$41:$F$736,5)+VLOOKUP($A874+ROUND((COLUMN()-2)/24,5),'Расчет сбытовых надбавок'!$B$2281:'Расчет сбытовых надбавок'!$G$3024,6)</f>
        <v>363.32</v>
      </c>
      <c r="P874" s="97">
        <f>VLOOKUP($A874+ROUND((COLUMN()-2)/24,5),АТС!$A$41:$F$736,5)+VLOOKUP($A874+ROUND((COLUMN()-2)/24,5),'Расчет сбытовых надбавок'!$B$2281:'Расчет сбытовых надбавок'!$G$3024,6)</f>
        <v>462.40999999999997</v>
      </c>
      <c r="Q874" s="97">
        <f>VLOOKUP($A874+ROUND((COLUMN()-2)/24,5),АТС!$A$41:$F$736,5)+VLOOKUP($A874+ROUND((COLUMN()-2)/24,5),'Расчет сбытовых надбавок'!$B$2281:'Расчет сбытовых надбавок'!$G$3024,6)</f>
        <v>362.81</v>
      </c>
      <c r="R874" s="97">
        <f>VLOOKUP($A874+ROUND((COLUMN()-2)/24,5),АТС!$A$41:$F$736,5)+VLOOKUP($A874+ROUND((COLUMN()-2)/24,5),'Расчет сбытовых надбавок'!$B$2281:'Расчет сбытовых надбавок'!$G$3024,6)</f>
        <v>331.3</v>
      </c>
      <c r="S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T874" s="97">
        <f>VLOOKUP($A874+ROUND((COLUMN()-2)/24,5),АТС!$A$41:$F$736,5)+VLOOKUP($A874+ROUND((COLUMN()-2)/24,5),'Расчет сбытовых надбавок'!$B$2281:'Расчет сбытовых надбавок'!$G$3024,6)</f>
        <v>166.85999999999999</v>
      </c>
      <c r="U874" s="97">
        <f>VLOOKUP($A874+ROUND((COLUMN()-2)/24,5),АТС!$A$41:$F$736,5)+VLOOKUP($A874+ROUND((COLUMN()-2)/24,5),'Расчет сбытовых надбавок'!$B$2281:'Расчет сбытовых надбавок'!$G$3024,6)</f>
        <v>493.96999999999997</v>
      </c>
      <c r="V874" s="97">
        <f>VLOOKUP($A874+ROUND((COLUMN()-2)/24,5),АТС!$A$41:$F$736,5)+VLOOKUP($A874+ROUND((COLUMN()-2)/24,5),'Расчет сбытовых надбавок'!$B$2281:'Расчет сбытовых надбавок'!$G$3024,6)</f>
        <v>462.68</v>
      </c>
      <c r="W874" s="97">
        <f>VLOOKUP($A874+ROUND((COLUMN()-2)/24,5),АТС!$A$41:$F$736,5)+VLOOKUP($A874+ROUND((COLUMN()-2)/24,5),'Расчет сбытовых надбавок'!$B$2281:'Расчет сбытовых надбавок'!$G$3024,6)</f>
        <v>422.95</v>
      </c>
      <c r="X874" s="97">
        <f>VLOOKUP($A874+ROUND((COLUMN()-2)/24,5),АТС!$A$41:$F$736,5)+VLOOKUP($A874+ROUND((COLUMN()-2)/24,5),'Расчет сбытовых надбавок'!$B$2281:'Расчет сбытовых надбавок'!$G$3024,6)</f>
        <v>862.24</v>
      </c>
      <c r="Y874" s="97">
        <f>VLOOKUP($A874+ROUND((COLUMN()-2)/24,5),АТС!$A$41:$F$736,5)+VLOOKUP($A874+ROUND((COLUMN()-2)/24,5),'Расчет сбытовых надбавок'!$B$2281:'Расчет сбытовых надбавок'!$G$3024,6)</f>
        <v>54.55</v>
      </c>
    </row>
    <row r="875" spans="1:27" x14ac:dyDescent="0.2">
      <c r="A875" s="78">
        <f t="shared" si="26"/>
        <v>42801</v>
      </c>
      <c r="B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C875" s="97">
        <f>VLOOKUP($A875+ROUND((COLUMN()-2)/24,5),АТС!$A$41:$F$736,5)+VLOOKUP($A875+ROUND((COLUMN()-2)/24,5),'Расчет сбытовых надбавок'!$B$2281:'Расчет сбытовых надбавок'!$G$3024,6)</f>
        <v>640.77</v>
      </c>
      <c r="D875" s="97">
        <f>VLOOKUP($A875+ROUND((COLUMN()-2)/24,5),АТС!$A$41:$F$736,5)+VLOOKUP($A875+ROUND((COLUMN()-2)/24,5),'Расчет сбытовых надбавок'!$B$2281:'Расчет сбытовых надбавок'!$G$3024,6)</f>
        <v>32.57</v>
      </c>
      <c r="E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F875" s="97">
        <f>VLOOKUP($A875+ROUND((COLUMN()-2)/24,5),АТС!$A$41:$F$736,5)+VLOOKUP($A875+ROUND((COLUMN()-2)/24,5),'Расчет сбытовых надбавок'!$B$2281:'Расчет сбытовых надбавок'!$G$3024,6)</f>
        <v>8.65</v>
      </c>
      <c r="G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7">
        <f>VLOOKUP($A875+ROUND((COLUMN()-2)/24,5),АТС!$A$41:$F$736,5)+VLOOKUP($A875+ROUND((COLUMN()-2)/24,5),'Расчет сбытовых надбавок'!$B$2281:'Расчет сбытовых надбавок'!$G$3024,6)</f>
        <v>98.69</v>
      </c>
      <c r="I875" s="97">
        <f>VLOOKUP($A875+ROUND((COLUMN()-2)/24,5),АТС!$A$41:$F$736,5)+VLOOKUP($A875+ROUND((COLUMN()-2)/24,5),'Расчет сбытовых надбавок'!$B$2281:'Расчет сбытовых надбавок'!$G$3024,6)</f>
        <v>132.67000000000002</v>
      </c>
      <c r="J875" s="97">
        <f>VLOOKUP($A875+ROUND((COLUMN()-2)/24,5),АТС!$A$41:$F$736,5)+VLOOKUP($A875+ROUND((COLUMN()-2)/24,5),'Расчет сбытовых надбавок'!$B$2281:'Расчет сбытовых надбавок'!$G$3024,6)</f>
        <v>666.24</v>
      </c>
      <c r="K875" s="97">
        <f>VLOOKUP($A875+ROUND((COLUMN()-2)/24,5),АТС!$A$41:$F$736,5)+VLOOKUP($A875+ROUND((COLUMN()-2)/24,5),'Расчет сбытовых надбавок'!$B$2281:'Расчет сбытовых надбавок'!$G$3024,6)</f>
        <v>590.58999999999992</v>
      </c>
      <c r="L875" s="97">
        <f>VLOOKUP($A875+ROUND((COLUMN()-2)/24,5),АТС!$A$41:$F$736,5)+VLOOKUP($A875+ROUND((COLUMN()-2)/24,5),'Расчет сбытовых надбавок'!$B$2281:'Расчет сбытовых надбавок'!$G$3024,6)</f>
        <v>150.05000000000001</v>
      </c>
      <c r="M875" s="97">
        <f>VLOOKUP($A875+ROUND((COLUMN()-2)/24,5),АТС!$A$41:$F$736,5)+VLOOKUP($A875+ROUND((COLUMN()-2)/24,5),'Расчет сбытовых надбавок'!$B$2281:'Расчет сбытовых надбавок'!$G$3024,6)</f>
        <v>140.03</v>
      </c>
      <c r="N875" s="97">
        <f>VLOOKUP($A875+ROUND((COLUMN()-2)/24,5),АТС!$A$41:$F$736,5)+VLOOKUP($A875+ROUND((COLUMN()-2)/24,5),'Расчет сбытовых надбавок'!$B$2281:'Расчет сбытовых надбавок'!$G$3024,6)</f>
        <v>88.67</v>
      </c>
      <c r="O875" s="97">
        <f>VLOOKUP($A875+ROUND((COLUMN()-2)/24,5),АТС!$A$41:$F$736,5)+VLOOKUP($A875+ROUND((COLUMN()-2)/24,5),'Расчет сбытовых надбавок'!$B$2281:'Расчет сбытовых надбавок'!$G$3024,6)</f>
        <v>158.18</v>
      </c>
      <c r="P875" s="97">
        <f>VLOOKUP($A875+ROUND((COLUMN()-2)/24,5),АТС!$A$41:$F$736,5)+VLOOKUP($A875+ROUND((COLUMN()-2)/24,5),'Расчет сбытовых надбавок'!$B$2281:'Расчет сбытовых надбавок'!$G$3024,6)</f>
        <v>242.79000000000002</v>
      </c>
      <c r="Q875" s="97">
        <f>VLOOKUP($A875+ROUND((COLUMN()-2)/24,5),АТС!$A$41:$F$736,5)+VLOOKUP($A875+ROUND((COLUMN()-2)/24,5),'Расчет сбытовых надбавок'!$B$2281:'Расчет сбытовых надбавок'!$G$3024,6)</f>
        <v>233.35000000000002</v>
      </c>
      <c r="R875" s="97">
        <f>VLOOKUP($A875+ROUND((COLUMN()-2)/24,5),АТС!$A$41:$F$736,5)+VLOOKUP($A875+ROUND((COLUMN()-2)/24,5),'Расчет сбытовых надбавок'!$B$2281:'Расчет сбытовых надбавок'!$G$3024,6)</f>
        <v>49.29</v>
      </c>
      <c r="S875" s="97">
        <f>VLOOKUP($A875+ROUND((COLUMN()-2)/24,5),АТС!$A$41:$F$736,5)+VLOOKUP($A875+ROUND((COLUMN()-2)/24,5),'Расчет сбытовых надбавок'!$B$2281:'Расчет сбытовых надбавок'!$G$3024,6)</f>
        <v>207.34</v>
      </c>
      <c r="T875" s="97">
        <f>VLOOKUP($A875+ROUND((COLUMN()-2)/24,5),АТС!$A$41:$F$736,5)+VLOOKUP($A875+ROUND((COLUMN()-2)/24,5),'Расчет сбытовых надбавок'!$B$2281:'Расчет сбытовых надбавок'!$G$3024,6)</f>
        <v>228.37</v>
      </c>
      <c r="U875" s="97">
        <f>VLOOKUP($A875+ROUND((COLUMN()-2)/24,5),АТС!$A$41:$F$736,5)+VLOOKUP($A875+ROUND((COLUMN()-2)/24,5),'Расчет сбытовых надбавок'!$B$2281:'Расчет сбытовых надбавок'!$G$3024,6)</f>
        <v>233.82999999999998</v>
      </c>
      <c r="V875" s="97">
        <f>VLOOKUP($A875+ROUND((COLUMN()-2)/24,5),АТС!$A$41:$F$736,5)+VLOOKUP($A875+ROUND((COLUMN()-2)/24,5),'Расчет сбытовых надбавок'!$B$2281:'Расчет сбытовых надбавок'!$G$3024,6)</f>
        <v>228.63</v>
      </c>
      <c r="W875" s="97">
        <f>VLOOKUP($A875+ROUND((COLUMN()-2)/24,5),АТС!$A$41:$F$736,5)+VLOOKUP($A875+ROUND((COLUMN()-2)/24,5),'Расчет сбытовых надбавок'!$B$2281:'Расчет сбытовых надбавок'!$G$3024,6)</f>
        <v>717.43</v>
      </c>
      <c r="X875" s="97">
        <f>VLOOKUP($A875+ROUND((COLUMN()-2)/24,5),АТС!$A$41:$F$736,5)+VLOOKUP($A875+ROUND((COLUMN()-2)/24,5),'Расчет сбытовых надбавок'!$B$2281:'Расчет сбытовых надбавок'!$G$3024,6)</f>
        <v>998.41000000000008</v>
      </c>
      <c r="Y875" s="97">
        <f>VLOOKUP($A875+ROUND((COLUMN()-2)/24,5),АТС!$A$41:$F$736,5)+VLOOKUP($A875+ROUND((COLUMN()-2)/24,5),'Расчет сбытовых надбавок'!$B$2281:'Расчет сбытовых надбавок'!$G$3024,6)</f>
        <v>421.87</v>
      </c>
    </row>
    <row r="876" spans="1:27" x14ac:dyDescent="0.2">
      <c r="A876" s="78">
        <f t="shared" si="26"/>
        <v>42802</v>
      </c>
      <c r="B876" s="97">
        <f>VLOOKUP($A876+ROUND((COLUMN()-2)/24,5),АТС!$A$41:$F$736,5)+VLOOKUP($A876+ROUND((COLUMN()-2)/24,5),'Расчет сбытовых надбавок'!$B$2281:'Расчет сбытовых надбавок'!$G$3024,6)</f>
        <v>254.06</v>
      </c>
      <c r="C876" s="97">
        <f>VLOOKUP($A876+ROUND((COLUMN()-2)/24,5),АТС!$A$41:$F$736,5)+VLOOKUP($A876+ROUND((COLUMN()-2)/24,5),'Расчет сбытовых надбавок'!$B$2281:'Расчет сбытовых надбавок'!$G$3024,6)</f>
        <v>114.24</v>
      </c>
      <c r="D876" s="97">
        <f>VLOOKUP($A876+ROUND((COLUMN()-2)/24,5),АТС!$A$41:$F$736,5)+VLOOKUP($A876+ROUND((COLUMN()-2)/24,5),'Расчет сбытовых надбавок'!$B$2281:'Расчет сбытовых надбавок'!$G$3024,6)</f>
        <v>141.78</v>
      </c>
      <c r="E876" s="97">
        <f>VLOOKUP($A876+ROUND((COLUMN()-2)/24,5),АТС!$A$41:$F$736,5)+VLOOKUP($A876+ROUND((COLUMN()-2)/24,5),'Расчет сбытовых надбавок'!$B$2281:'Расчет сбытовых надбавок'!$G$3024,6)</f>
        <v>67.13</v>
      </c>
      <c r="F876" s="97">
        <f>VLOOKUP($A876+ROUND((COLUMN()-2)/24,5),АТС!$A$41:$F$736,5)+VLOOKUP($A876+ROUND((COLUMN()-2)/24,5),'Расчет сбытовых надбавок'!$B$2281:'Расчет сбытовых надбавок'!$G$3024,6)</f>
        <v>28.47</v>
      </c>
      <c r="G876" s="97">
        <f>VLOOKUP($A876+ROUND((COLUMN()-2)/24,5),АТС!$A$41:$F$736,5)+VLOOKUP($A876+ROUND((COLUMN()-2)/24,5),'Расчет сбытовых надбавок'!$B$2281:'Расчет сбытовых надбавок'!$G$3024,6)</f>
        <v>8.76</v>
      </c>
      <c r="H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I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J876" s="97">
        <f>VLOOKUP($A876+ROUND((COLUMN()-2)/24,5),АТС!$A$41:$F$736,5)+VLOOKUP($A876+ROUND((COLUMN()-2)/24,5),'Расчет сбытовых надбавок'!$B$2281:'Расчет сбытовых надбавок'!$G$3024,6)</f>
        <v>52.84</v>
      </c>
      <c r="K876" s="97">
        <f>VLOOKUP($A876+ROUND((COLUMN()-2)/24,5),АТС!$A$41:$F$736,5)+VLOOKUP($A876+ROUND((COLUMN()-2)/24,5),'Расчет сбытовых надбавок'!$B$2281:'Расчет сбытовых надбавок'!$G$3024,6)</f>
        <v>251.17999999999998</v>
      </c>
      <c r="L876" s="97">
        <f>VLOOKUP($A876+ROUND((COLUMN()-2)/24,5),АТС!$A$41:$F$736,5)+VLOOKUP($A876+ROUND((COLUMN()-2)/24,5),'Расчет сбытовых надбавок'!$B$2281:'Расчет сбытовых надбавок'!$G$3024,6)</f>
        <v>237.42000000000002</v>
      </c>
      <c r="M876" s="97">
        <f>VLOOKUP($A876+ROUND((COLUMN()-2)/24,5),АТС!$A$41:$F$736,5)+VLOOKUP($A876+ROUND((COLUMN()-2)/24,5),'Расчет сбытовых надбавок'!$B$2281:'Расчет сбытовых надбавок'!$G$3024,6)</f>
        <v>765.44</v>
      </c>
      <c r="N876" s="97">
        <f>VLOOKUP($A876+ROUND((COLUMN()-2)/24,5),АТС!$A$41:$F$736,5)+VLOOKUP($A876+ROUND((COLUMN()-2)/24,5),'Расчет сбытовых надбавок'!$B$2281:'Расчет сбытовых надбавок'!$G$3024,6)</f>
        <v>393.45000000000005</v>
      </c>
      <c r="O876" s="97">
        <f>VLOOKUP($A876+ROUND((COLUMN()-2)/24,5),АТС!$A$41:$F$736,5)+VLOOKUP($A876+ROUND((COLUMN()-2)/24,5),'Расчет сбытовых надбавок'!$B$2281:'Расчет сбытовых надбавок'!$G$3024,6)</f>
        <v>667.63</v>
      </c>
      <c r="P876" s="97">
        <f>VLOOKUP($A876+ROUND((COLUMN()-2)/24,5),АТС!$A$41:$F$736,5)+VLOOKUP($A876+ROUND((COLUMN()-2)/24,5),'Расчет сбытовых надбавок'!$B$2281:'Расчет сбытовых надбавок'!$G$3024,6)</f>
        <v>244.66</v>
      </c>
      <c r="Q876" s="97">
        <f>VLOOKUP($A876+ROUND((COLUMN()-2)/24,5),АТС!$A$41:$F$736,5)+VLOOKUP($A876+ROUND((COLUMN()-2)/24,5),'Расчет сбытовых надбавок'!$B$2281:'Расчет сбытовых надбавок'!$G$3024,6)</f>
        <v>645.65</v>
      </c>
      <c r="R876" s="97">
        <f>VLOOKUP($A876+ROUND((COLUMN()-2)/24,5),АТС!$A$41:$F$736,5)+VLOOKUP($A876+ROUND((COLUMN()-2)/24,5),'Расчет сбытовых надбавок'!$B$2281:'Расчет сбытовых надбавок'!$G$3024,6)</f>
        <v>290.36</v>
      </c>
      <c r="S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T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U876" s="97">
        <f>VLOOKUP($A876+ROUND((COLUMN()-2)/24,5),АТС!$A$41:$F$736,5)+VLOOKUP($A876+ROUND((COLUMN()-2)/24,5),'Расчет сбытовых надбавок'!$B$2281:'Расчет сбытовых надбавок'!$G$3024,6)</f>
        <v>37.54</v>
      </c>
      <c r="V876" s="97">
        <f>VLOOKUP($A876+ROUND((COLUMN()-2)/24,5),АТС!$A$41:$F$736,5)+VLOOKUP($A876+ROUND((COLUMN()-2)/24,5),'Расчет сбытовых надбавок'!$B$2281:'Расчет сбытовых надбавок'!$G$3024,6)</f>
        <v>24.490000000000002</v>
      </c>
      <c r="W876" s="97">
        <f>VLOOKUP($A876+ROUND((COLUMN()-2)/24,5),АТС!$A$41:$F$736,5)+VLOOKUP($A876+ROUND((COLUMN()-2)/24,5),'Расчет сбытовых надбавок'!$B$2281:'Расчет сбытовых надбавок'!$G$3024,6)</f>
        <v>825.41</v>
      </c>
      <c r="X876" s="97">
        <f>VLOOKUP($A876+ROUND((COLUMN()-2)/24,5),АТС!$A$41:$F$736,5)+VLOOKUP($A876+ROUND((COLUMN()-2)/24,5),'Расчет сбытовых надбавок'!$B$2281:'Расчет сбытовых надбавок'!$G$3024,6)</f>
        <v>542.39</v>
      </c>
      <c r="Y876" s="97">
        <f>VLOOKUP($A876+ROUND((COLUMN()-2)/24,5),АТС!$A$41:$F$736,5)+VLOOKUP($A876+ROUND((COLUMN()-2)/24,5),'Расчет сбытовых надбавок'!$B$2281:'Расчет сбытовых надбавок'!$G$3024,6)</f>
        <v>269.14999999999998</v>
      </c>
    </row>
    <row r="877" spans="1:27" x14ac:dyDescent="0.2">
      <c r="A877" s="78">
        <f t="shared" si="26"/>
        <v>42803</v>
      </c>
      <c r="B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C877" s="97">
        <f>VLOOKUP($A877+ROUND((COLUMN()-2)/24,5),АТС!$A$41:$F$736,5)+VLOOKUP($A877+ROUND((COLUMN()-2)/24,5),'Расчет сбытовых надбавок'!$B$2281:'Расчет сбытовых надбавок'!$G$3024,6)</f>
        <v>131.07999999999998</v>
      </c>
      <c r="D877" s="97">
        <f>VLOOKUP($A877+ROUND((COLUMN()-2)/24,5),АТС!$A$41:$F$736,5)+VLOOKUP($A877+ROUND((COLUMN()-2)/24,5),'Расчет сбытовых надбавок'!$B$2281:'Расчет сбытовых надбавок'!$G$3024,6)</f>
        <v>142.47</v>
      </c>
      <c r="E877" s="97">
        <f>VLOOKUP($A877+ROUND((COLUMN()-2)/24,5),АТС!$A$41:$F$736,5)+VLOOKUP($A877+ROUND((COLUMN()-2)/24,5),'Расчет сбытовых надбавок'!$B$2281:'Расчет сбытовых надбавок'!$G$3024,6)</f>
        <v>179.01999999999998</v>
      </c>
      <c r="F877" s="97">
        <f>VLOOKUP($A877+ROUND((COLUMN()-2)/24,5),АТС!$A$41:$F$736,5)+VLOOKUP($A877+ROUND((COLUMN()-2)/24,5),'Расчет сбытовых надбавок'!$B$2281:'Расчет сбытовых надбавок'!$G$3024,6)</f>
        <v>5.3</v>
      </c>
      <c r="G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H877" s="97">
        <f>VLOOKUP($A877+ROUND((COLUMN()-2)/24,5),АТС!$A$41:$F$736,5)+VLOOKUP($A877+ROUND((COLUMN()-2)/24,5),'Расчет сбытовых надбавок'!$B$2281:'Расчет сбытовых надбавок'!$G$3024,6)</f>
        <v>221.91</v>
      </c>
      <c r="I877" s="97">
        <f>VLOOKUP($A877+ROUND((COLUMN()-2)/24,5),АТС!$A$41:$F$736,5)+VLOOKUP($A877+ROUND((COLUMN()-2)/24,5),'Расчет сбытовых надбавок'!$B$2281:'Расчет сбытовых надбавок'!$G$3024,6)</f>
        <v>336.26</v>
      </c>
      <c r="J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K877" s="97">
        <f>VLOOKUP($A877+ROUND((COLUMN()-2)/24,5),АТС!$A$41:$F$736,5)+VLOOKUP($A877+ROUND((COLUMN()-2)/24,5),'Расчет сбытовых надбавок'!$B$2281:'Расчет сбытовых надбавок'!$G$3024,6)</f>
        <v>0.85</v>
      </c>
      <c r="L877" s="97">
        <f>VLOOKUP($A877+ROUND((COLUMN()-2)/24,5),АТС!$A$41:$F$736,5)+VLOOKUP($A877+ROUND((COLUMN()-2)/24,5),'Расчет сбытовых надбавок'!$B$2281:'Расчет сбытовых надбавок'!$G$3024,6)</f>
        <v>267.01</v>
      </c>
      <c r="M877" s="97">
        <f>VLOOKUP($A877+ROUND((COLUMN()-2)/24,5),АТС!$A$41:$F$736,5)+VLOOKUP($A877+ROUND((COLUMN()-2)/24,5),'Расчет сбытовых надбавок'!$B$2281:'Расчет сбытовых надбавок'!$G$3024,6)</f>
        <v>440.53</v>
      </c>
      <c r="N877" s="97">
        <f>VLOOKUP($A877+ROUND((COLUMN()-2)/24,5),АТС!$A$41:$F$736,5)+VLOOKUP($A877+ROUND((COLUMN()-2)/24,5),'Расчет сбытовых надбавок'!$B$2281:'Расчет сбытовых надбавок'!$G$3024,6)</f>
        <v>266.98</v>
      </c>
      <c r="O877" s="97">
        <f>VLOOKUP($A877+ROUND((COLUMN()-2)/24,5),АТС!$A$41:$F$736,5)+VLOOKUP($A877+ROUND((COLUMN()-2)/24,5),'Расчет сбытовых надбавок'!$B$2281:'Расчет сбытовых надбавок'!$G$3024,6)</f>
        <v>426.87</v>
      </c>
      <c r="P877" s="97">
        <f>VLOOKUP($A877+ROUND((COLUMN()-2)/24,5),АТС!$A$41:$F$736,5)+VLOOKUP($A877+ROUND((COLUMN()-2)/24,5),'Расчет сбытовых надбавок'!$B$2281:'Расчет сбытовых надбавок'!$G$3024,6)</f>
        <v>327.48</v>
      </c>
      <c r="Q877" s="97">
        <f>VLOOKUP($A877+ROUND((COLUMN()-2)/24,5),АТС!$A$41:$F$736,5)+VLOOKUP($A877+ROUND((COLUMN()-2)/24,5),'Расчет сбытовых надбавок'!$B$2281:'Расчет сбытовых надбавок'!$G$3024,6)</f>
        <v>270.11</v>
      </c>
      <c r="R877" s="97">
        <f>VLOOKUP($A877+ROUND((COLUMN()-2)/24,5),АТС!$A$41:$F$736,5)+VLOOKUP($A877+ROUND((COLUMN()-2)/24,5),'Расчет сбытовых надбавок'!$B$2281:'Расчет сбытовых надбавок'!$G$3024,6)</f>
        <v>226.94</v>
      </c>
      <c r="S877" s="97">
        <f>VLOOKUP($A877+ROUND((COLUMN()-2)/24,5),АТС!$A$41:$F$736,5)+VLOOKUP($A877+ROUND((COLUMN()-2)/24,5),'Расчет сбытовых надбавок'!$B$2281:'Расчет сбытовых надбавок'!$G$3024,6)</f>
        <v>106.30000000000001</v>
      </c>
      <c r="T877" s="97">
        <f>VLOOKUP($A877+ROUND((COLUMN()-2)/24,5),АТС!$A$41:$F$736,5)+VLOOKUP($A877+ROUND((COLUMN()-2)/24,5),'Расчет сбытовых надбавок'!$B$2281:'Расчет сбытовых надбавок'!$G$3024,6)</f>
        <v>15.23</v>
      </c>
      <c r="U877" s="97">
        <f>VLOOKUP($A877+ROUND((COLUMN()-2)/24,5),АТС!$A$41:$F$736,5)+VLOOKUP($A877+ROUND((COLUMN()-2)/24,5),'Расчет сбытовых надбавок'!$B$2281:'Расчет сбытовых надбавок'!$G$3024,6)</f>
        <v>384.56</v>
      </c>
      <c r="V877" s="97">
        <f>VLOOKUP($A877+ROUND((COLUMN()-2)/24,5),АТС!$A$41:$F$736,5)+VLOOKUP($A877+ROUND((COLUMN()-2)/24,5),'Расчет сбытовых надбавок'!$B$2281:'Расчет сбытовых надбавок'!$G$3024,6)</f>
        <v>51.46</v>
      </c>
      <c r="W877" s="97">
        <f>VLOOKUP($A877+ROUND((COLUMN()-2)/24,5),АТС!$A$41:$F$736,5)+VLOOKUP($A877+ROUND((COLUMN()-2)/24,5),'Расчет сбытовых надбавок'!$B$2281:'Расчет сбытовых надбавок'!$G$3024,6)</f>
        <v>14.32</v>
      </c>
      <c r="X877" s="97">
        <f>VLOOKUP($A877+ROUND((COLUMN()-2)/24,5),АТС!$A$41:$F$736,5)+VLOOKUP($A877+ROUND((COLUMN()-2)/24,5),'Расчет сбытовых надбавок'!$B$2281:'Расчет сбытовых надбавок'!$G$3024,6)</f>
        <v>18.18</v>
      </c>
      <c r="Y877" s="97">
        <f>VLOOKUP($A877+ROUND((COLUMN()-2)/24,5),АТС!$A$41:$F$736,5)+VLOOKUP($A877+ROUND((COLUMN()-2)/24,5),'Расчет сбытовых надбавок'!$B$2281:'Расчет сбытовых надбавок'!$G$3024,6)</f>
        <v>215.42000000000002</v>
      </c>
    </row>
    <row r="878" spans="1:27" x14ac:dyDescent="0.2">
      <c r="A878" s="78">
        <f t="shared" si="26"/>
        <v>42804</v>
      </c>
      <c r="B878" s="97">
        <f>VLOOKUP($A878+ROUND((COLUMN()-2)/24,5),АТС!$A$41:$F$736,5)+VLOOKUP($A878+ROUND((COLUMN()-2)/24,5),'Расчет сбытовых надбавок'!$B$2281:'Расчет сбытовых надбавок'!$G$3024,6)</f>
        <v>387.03</v>
      </c>
      <c r="C878" s="97">
        <f>VLOOKUP($A878+ROUND((COLUMN()-2)/24,5),АТС!$A$41:$F$736,5)+VLOOKUP($A878+ROUND((COLUMN()-2)/24,5),'Расчет сбытовых надбавок'!$B$2281:'Расчет сбытовых надбавок'!$G$3024,6)</f>
        <v>197.35</v>
      </c>
      <c r="D878" s="97">
        <f>VLOOKUP($A878+ROUND((COLUMN()-2)/24,5),АТС!$A$41:$F$736,5)+VLOOKUP($A878+ROUND((COLUMN()-2)/24,5),'Расчет сбытовых надбавок'!$B$2281:'Расчет сбытовых надбавок'!$G$3024,6)</f>
        <v>114.56</v>
      </c>
      <c r="E878" s="97">
        <f>VLOOKUP($A878+ROUND((COLUMN()-2)/24,5),АТС!$A$41:$F$736,5)+VLOOKUP($A878+ROUND((COLUMN()-2)/24,5),'Расчет сбытовых надбавок'!$B$2281:'Расчет сбытовых надбавок'!$G$3024,6)</f>
        <v>99.14</v>
      </c>
      <c r="F878" s="97">
        <f>VLOOKUP($A878+ROUND((COLUMN()-2)/24,5),АТС!$A$41:$F$736,5)+VLOOKUP($A878+ROUND((COLUMN()-2)/24,5),'Расчет сбытовых надбавок'!$B$2281:'Расчет сбытовых надбавок'!$G$3024,6)</f>
        <v>24.68</v>
      </c>
      <c r="G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H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I878" s="97">
        <f>VLOOKUP($A878+ROUND((COLUMN()-2)/24,5),АТС!$A$41:$F$736,5)+VLOOKUP($A878+ROUND((COLUMN()-2)/24,5),'Расчет сбытовых надбавок'!$B$2281:'Расчет сбытовых надбавок'!$G$3024,6)</f>
        <v>88.550000000000011</v>
      </c>
      <c r="J878" s="97">
        <f>VLOOKUP($A878+ROUND((COLUMN()-2)/24,5),АТС!$A$41:$F$736,5)+VLOOKUP($A878+ROUND((COLUMN()-2)/24,5),'Расчет сбытовых надбавок'!$B$2281:'Расчет сбытовых надбавок'!$G$3024,6)</f>
        <v>93.77</v>
      </c>
      <c r="K878" s="97">
        <f>VLOOKUP($A878+ROUND((COLUMN()-2)/24,5),АТС!$A$41:$F$736,5)+VLOOKUP($A878+ROUND((COLUMN()-2)/24,5),'Расчет сбытовых надбавок'!$B$2281:'Расчет сбытовых надбавок'!$G$3024,6)</f>
        <v>88.75</v>
      </c>
      <c r="L878" s="97">
        <f>VLOOKUP($A878+ROUND((COLUMN()-2)/24,5),АТС!$A$41:$F$736,5)+VLOOKUP($A878+ROUND((COLUMN()-2)/24,5),'Расчет сбытовых надбавок'!$B$2281:'Расчет сбытовых надбавок'!$G$3024,6)</f>
        <v>242.05</v>
      </c>
      <c r="M878" s="97">
        <f>VLOOKUP($A878+ROUND((COLUMN()-2)/24,5),АТС!$A$41:$F$736,5)+VLOOKUP($A878+ROUND((COLUMN()-2)/24,5),'Расчет сбытовых надбавок'!$B$2281:'Расчет сбытовых надбавок'!$G$3024,6)</f>
        <v>310.44</v>
      </c>
      <c r="N878" s="97">
        <f>VLOOKUP($A878+ROUND((COLUMN()-2)/24,5),АТС!$A$41:$F$736,5)+VLOOKUP($A878+ROUND((COLUMN()-2)/24,5),'Расчет сбытовых надбавок'!$B$2281:'Расчет сбытовых надбавок'!$G$3024,6)</f>
        <v>232.56</v>
      </c>
      <c r="O878" s="97">
        <f>VLOOKUP($A878+ROUND((COLUMN()-2)/24,5),АТС!$A$41:$F$736,5)+VLOOKUP($A878+ROUND((COLUMN()-2)/24,5),'Расчет сбытовых надбавок'!$B$2281:'Расчет сбытовых надбавок'!$G$3024,6)</f>
        <v>279.49</v>
      </c>
      <c r="P878" s="97">
        <f>VLOOKUP($A878+ROUND((COLUMN()-2)/24,5),АТС!$A$41:$F$736,5)+VLOOKUP($A878+ROUND((COLUMN()-2)/24,5),'Расчет сбытовых надбавок'!$B$2281:'Расчет сбытовых надбавок'!$G$3024,6)</f>
        <v>295.5</v>
      </c>
      <c r="Q878" s="97">
        <f>VLOOKUP($A878+ROUND((COLUMN()-2)/24,5),АТС!$A$41:$F$736,5)+VLOOKUP($A878+ROUND((COLUMN()-2)/24,5),'Расчет сбытовых надбавок'!$B$2281:'Расчет сбытовых надбавок'!$G$3024,6)</f>
        <v>274.24</v>
      </c>
      <c r="R878" s="97">
        <f>VLOOKUP($A878+ROUND((COLUMN()-2)/24,5),АТС!$A$41:$F$736,5)+VLOOKUP($A878+ROUND((COLUMN()-2)/24,5),'Расчет сбытовых надбавок'!$B$2281:'Расчет сбытовых надбавок'!$G$3024,6)</f>
        <v>158.82</v>
      </c>
      <c r="S878" s="97">
        <f>VLOOKUP($A878+ROUND((COLUMN()-2)/24,5),АТС!$A$41:$F$736,5)+VLOOKUP($A878+ROUND((COLUMN()-2)/24,5),'Расчет сбытовых надбавок'!$B$2281:'Расчет сбытовых надбавок'!$G$3024,6)</f>
        <v>247.54000000000002</v>
      </c>
      <c r="T878" s="97">
        <f>VLOOKUP($A878+ROUND((COLUMN()-2)/24,5),АТС!$A$41:$F$736,5)+VLOOKUP($A878+ROUND((COLUMN()-2)/24,5),'Расчет сбытовых надбавок'!$B$2281:'Расчет сбытовых надбавок'!$G$3024,6)</f>
        <v>38.19</v>
      </c>
      <c r="U878" s="97">
        <f>VLOOKUP($A878+ROUND((COLUMN()-2)/24,5),АТС!$A$41:$F$736,5)+VLOOKUP($A878+ROUND((COLUMN()-2)/24,5),'Расчет сбытовых надбавок'!$B$2281:'Расчет сбытовых надбавок'!$G$3024,6)</f>
        <v>334.2</v>
      </c>
      <c r="V878" s="97">
        <f>VLOOKUP($A878+ROUND((COLUMN()-2)/24,5),АТС!$A$41:$F$736,5)+VLOOKUP($A878+ROUND((COLUMN()-2)/24,5),'Расчет сбытовых надбавок'!$B$2281:'Расчет сбытовых надбавок'!$G$3024,6)</f>
        <v>238.66</v>
      </c>
      <c r="W878" s="97">
        <f>VLOOKUP($A878+ROUND((COLUMN()-2)/24,5),АТС!$A$41:$F$736,5)+VLOOKUP($A878+ROUND((COLUMN()-2)/24,5),'Расчет сбытовых надбавок'!$B$2281:'Расчет сбытовых надбавок'!$G$3024,6)</f>
        <v>269.32</v>
      </c>
      <c r="X878" s="97">
        <f>VLOOKUP($A878+ROUND((COLUMN()-2)/24,5),АТС!$A$41:$F$736,5)+VLOOKUP($A878+ROUND((COLUMN()-2)/24,5),'Расчет сбытовых надбавок'!$B$2281:'Расчет сбытовых надбавок'!$G$3024,6)</f>
        <v>608.16</v>
      </c>
      <c r="Y878" s="97">
        <f>VLOOKUP($A878+ROUND((COLUMN()-2)/24,5),АТС!$A$41:$F$736,5)+VLOOKUP($A878+ROUND((COLUMN()-2)/24,5),'Расчет сбытовых надбавок'!$B$2281:'Расчет сбытовых надбавок'!$G$3024,6)</f>
        <v>592.07999999999993</v>
      </c>
    </row>
    <row r="879" spans="1:27" x14ac:dyDescent="0.2">
      <c r="A879" s="78">
        <f t="shared" si="26"/>
        <v>42805</v>
      </c>
      <c r="B879" s="97">
        <f>VLOOKUP($A879+ROUND((COLUMN()-2)/24,5),АТС!$A$41:$F$736,5)+VLOOKUP($A879+ROUND((COLUMN()-2)/24,5),'Расчет сбытовых надбавок'!$B$2281:'Расчет сбытовых надбавок'!$G$3024,6)</f>
        <v>168.35000000000002</v>
      </c>
      <c r="C879" s="97">
        <f>VLOOKUP($A879+ROUND((COLUMN()-2)/24,5),АТС!$A$41:$F$736,5)+VLOOKUP($A879+ROUND((COLUMN()-2)/24,5),'Расчет сбытовых надбавок'!$B$2281:'Расчет сбытовых надбавок'!$G$3024,6)</f>
        <v>68.400000000000006</v>
      </c>
      <c r="D879" s="97">
        <f>VLOOKUP($A879+ROUND((COLUMN()-2)/24,5),АТС!$A$41:$F$736,5)+VLOOKUP($A879+ROUND((COLUMN()-2)/24,5),'Расчет сбытовых надбавок'!$B$2281:'Расчет сбытовых надбавок'!$G$3024,6)</f>
        <v>21.11</v>
      </c>
      <c r="E879" s="97">
        <f>VLOOKUP($A879+ROUND((COLUMN()-2)/24,5),АТС!$A$41:$F$736,5)+VLOOKUP($A879+ROUND((COLUMN()-2)/24,5),'Расчет сбытовых надбавок'!$B$2281:'Расчет сбытовых надбавок'!$G$3024,6)</f>
        <v>22.18</v>
      </c>
      <c r="F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G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H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I879" s="97">
        <f>VLOOKUP($A879+ROUND((COLUMN()-2)/24,5),АТС!$A$41:$F$736,5)+VLOOKUP($A879+ROUND((COLUMN()-2)/24,5),'Расчет сбытовых надбавок'!$B$2281:'Расчет сбытовых надбавок'!$G$3024,6)</f>
        <v>252.97</v>
      </c>
      <c r="J879" s="97">
        <f>VLOOKUP($A879+ROUND((COLUMN()-2)/24,5),АТС!$A$41:$F$736,5)+VLOOKUP($A879+ROUND((COLUMN()-2)/24,5),'Расчет сбытовых надбавок'!$B$2281:'Расчет сбытовых надбавок'!$G$3024,6)</f>
        <v>146.77000000000001</v>
      </c>
      <c r="K879" s="97">
        <f>VLOOKUP($A879+ROUND((COLUMN()-2)/24,5),АТС!$A$41:$F$736,5)+VLOOKUP($A879+ROUND((COLUMN()-2)/24,5),'Расчет сбытовых надбавок'!$B$2281:'Расчет сбытовых надбавок'!$G$3024,6)</f>
        <v>181.45</v>
      </c>
      <c r="L879" s="97">
        <f>VLOOKUP($A879+ROUND((COLUMN()-2)/24,5),АТС!$A$41:$F$736,5)+VLOOKUP($A879+ROUND((COLUMN()-2)/24,5),'Расчет сбытовых надбавок'!$B$2281:'Расчет сбытовых надбавок'!$G$3024,6)</f>
        <v>259.42</v>
      </c>
      <c r="M879" s="97">
        <f>VLOOKUP($A879+ROUND((COLUMN()-2)/24,5),АТС!$A$41:$F$736,5)+VLOOKUP($A879+ROUND((COLUMN()-2)/24,5),'Расчет сбытовых надбавок'!$B$2281:'Расчет сбытовых надбавок'!$G$3024,6)</f>
        <v>187.79</v>
      </c>
      <c r="N879" s="97">
        <f>VLOOKUP($A879+ROUND((COLUMN()-2)/24,5),АТС!$A$41:$F$736,5)+VLOOKUP($A879+ROUND((COLUMN()-2)/24,5),'Расчет сбытовых надбавок'!$B$2281:'Расчет сбытовых надбавок'!$G$3024,6)</f>
        <v>268.93</v>
      </c>
      <c r="O879" s="97">
        <f>VLOOKUP($A879+ROUND((COLUMN()-2)/24,5),АТС!$A$41:$F$736,5)+VLOOKUP($A879+ROUND((COLUMN()-2)/24,5),'Расчет сбытовых надбавок'!$B$2281:'Расчет сбытовых надбавок'!$G$3024,6)</f>
        <v>254.81</v>
      </c>
      <c r="P879" s="97">
        <f>VLOOKUP($A879+ROUND((COLUMN()-2)/24,5),АТС!$A$41:$F$736,5)+VLOOKUP($A879+ROUND((COLUMN()-2)/24,5),'Расчет сбытовых надбавок'!$B$2281:'Расчет сбытовых надбавок'!$G$3024,6)</f>
        <v>224.57000000000002</v>
      </c>
      <c r="Q879" s="97">
        <f>VLOOKUP($A879+ROUND((COLUMN()-2)/24,5),АТС!$A$41:$F$736,5)+VLOOKUP($A879+ROUND((COLUMN()-2)/24,5),'Расчет сбытовых надбавок'!$B$2281:'Расчет сбытовых надбавок'!$G$3024,6)</f>
        <v>32.950000000000003</v>
      </c>
      <c r="R879" s="97">
        <f>VLOOKUP($A879+ROUND((COLUMN()-2)/24,5),АТС!$A$41:$F$736,5)+VLOOKUP($A879+ROUND((COLUMN()-2)/24,5),'Расчет сбытовых надбавок'!$B$2281:'Расчет сбытовых надбавок'!$G$3024,6)</f>
        <v>223.66</v>
      </c>
      <c r="S879" s="97">
        <f>VLOOKUP($A879+ROUND((COLUMN()-2)/24,5),АТС!$A$41:$F$736,5)+VLOOKUP($A879+ROUND((COLUMN()-2)/24,5),'Расчет сбытовых надбавок'!$B$2281:'Расчет сбытовых надбавок'!$G$3024,6)</f>
        <v>193.6</v>
      </c>
      <c r="T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U879" s="97">
        <f>VLOOKUP($A879+ROUND((COLUMN()-2)/24,5),АТС!$A$41:$F$736,5)+VLOOKUP($A879+ROUND((COLUMN()-2)/24,5),'Расчет сбытовых надбавок'!$B$2281:'Расчет сбытовых надбавок'!$G$3024,6)</f>
        <v>245.67</v>
      </c>
      <c r="V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W879" s="97">
        <f>VLOOKUP($A879+ROUND((COLUMN()-2)/24,5),АТС!$A$41:$F$736,5)+VLOOKUP($A879+ROUND((COLUMN()-2)/24,5),'Расчет сбытовых надбавок'!$B$2281:'Расчет сбытовых надбавок'!$G$3024,6)</f>
        <v>576.95999999999992</v>
      </c>
      <c r="X879" s="97">
        <f>VLOOKUP($A879+ROUND((COLUMN()-2)/24,5),АТС!$A$41:$F$736,5)+VLOOKUP($A879+ROUND((COLUMN()-2)/24,5),'Расчет сбытовых надбавок'!$B$2281:'Расчет сбытовых надбавок'!$G$3024,6)</f>
        <v>756.35</v>
      </c>
      <c r="Y879" s="97">
        <f>VLOOKUP($A879+ROUND((COLUMN()-2)/24,5),АТС!$A$41:$F$736,5)+VLOOKUP($A879+ROUND((COLUMN()-2)/24,5),'Расчет сбытовых надбавок'!$B$2281:'Расчет сбытовых надбавок'!$G$3024,6)</f>
        <v>407.21000000000004</v>
      </c>
    </row>
    <row r="880" spans="1:27" x14ac:dyDescent="0.2">
      <c r="A880" s="78">
        <f t="shared" si="26"/>
        <v>42806</v>
      </c>
      <c r="B880" s="97">
        <f>VLOOKUP($A880+ROUND((COLUMN()-2)/24,5),АТС!$A$41:$F$736,5)+VLOOKUP($A880+ROUND((COLUMN()-2)/24,5),'Расчет сбытовых надбавок'!$B$2281:'Расчет сбытовых надбавок'!$G$3024,6)</f>
        <v>237.92999999999998</v>
      </c>
      <c r="C880" s="97">
        <f>VLOOKUP($A880+ROUND((COLUMN()-2)/24,5),АТС!$A$41:$F$736,5)+VLOOKUP($A880+ROUND((COLUMN()-2)/24,5),'Расчет сбытовых надбавок'!$B$2281:'Расчет сбытовых надбавок'!$G$3024,6)</f>
        <v>199.56</v>
      </c>
      <c r="D880" s="97">
        <f>VLOOKUP($A880+ROUND((COLUMN()-2)/24,5),АТС!$A$41:$F$736,5)+VLOOKUP($A880+ROUND((COLUMN()-2)/24,5),'Расчет сбытовых надбавок'!$B$2281:'Расчет сбытовых надбавок'!$G$3024,6)</f>
        <v>141.24</v>
      </c>
      <c r="E880" s="97">
        <f>VLOOKUP($A880+ROUND((COLUMN()-2)/24,5),АТС!$A$41:$F$736,5)+VLOOKUP($A880+ROUND((COLUMN()-2)/24,5),'Расчет сбытовых надбавок'!$B$2281:'Расчет сбытовых надбавок'!$G$3024,6)</f>
        <v>142.54</v>
      </c>
      <c r="F880" s="97">
        <f>VLOOKUP($A880+ROUND((COLUMN()-2)/24,5),АТС!$A$41:$F$736,5)+VLOOKUP($A880+ROUND((COLUMN()-2)/24,5),'Расчет сбытовых надбавок'!$B$2281:'Расчет сбытовых надбавок'!$G$3024,6)</f>
        <v>19.66</v>
      </c>
      <c r="G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H880" s="97">
        <f>VLOOKUP($A880+ROUND((COLUMN()-2)/24,5),АТС!$A$41:$F$736,5)+VLOOKUP($A880+ROUND((COLUMN()-2)/24,5),'Расчет сбытовых надбавок'!$B$2281:'Расчет сбытовых надбавок'!$G$3024,6)</f>
        <v>14.57</v>
      </c>
      <c r="I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J880" s="97">
        <f>VLOOKUP($A880+ROUND((COLUMN()-2)/24,5),АТС!$A$41:$F$736,5)+VLOOKUP($A880+ROUND((COLUMN()-2)/24,5),'Расчет сбытовых надбавок'!$B$2281:'Расчет сбытовых надбавок'!$G$3024,6)</f>
        <v>6.83</v>
      </c>
      <c r="K880" s="97">
        <f>VLOOKUP($A880+ROUND((COLUMN()-2)/24,5),АТС!$A$41:$F$736,5)+VLOOKUP($A880+ROUND((COLUMN()-2)/24,5),'Расчет сбытовых надбавок'!$B$2281:'Расчет сбытовых надбавок'!$G$3024,6)</f>
        <v>14.42</v>
      </c>
      <c r="L880" s="97">
        <f>VLOOKUP($A880+ROUND((COLUMN()-2)/24,5),АТС!$A$41:$F$736,5)+VLOOKUP($A880+ROUND((COLUMN()-2)/24,5),'Расчет сбытовых надбавок'!$B$2281:'Расчет сбытовых надбавок'!$G$3024,6)</f>
        <v>581.42000000000007</v>
      </c>
      <c r="M880" s="97">
        <f>VLOOKUP($A880+ROUND((COLUMN()-2)/24,5),АТС!$A$41:$F$736,5)+VLOOKUP($A880+ROUND((COLUMN()-2)/24,5),'Расчет сбытовых надбавок'!$B$2281:'Расчет сбытовых надбавок'!$G$3024,6)</f>
        <v>341.59000000000003</v>
      </c>
      <c r="N880" s="97">
        <f>VLOOKUP($A880+ROUND((COLUMN()-2)/24,5),АТС!$A$41:$F$736,5)+VLOOKUP($A880+ROUND((COLUMN()-2)/24,5),'Расчет сбытовых надбавок'!$B$2281:'Расчет сбытовых надбавок'!$G$3024,6)</f>
        <v>19.89</v>
      </c>
      <c r="O880" s="97">
        <f>VLOOKUP($A880+ROUND((COLUMN()-2)/24,5),АТС!$A$41:$F$736,5)+VLOOKUP($A880+ROUND((COLUMN()-2)/24,5),'Расчет сбытовых надбавок'!$B$2281:'Расчет сбытовых надбавок'!$G$3024,6)</f>
        <v>24.450000000000003</v>
      </c>
      <c r="P880" s="97">
        <f>VLOOKUP($A880+ROUND((COLUMN()-2)/24,5),АТС!$A$41:$F$736,5)+VLOOKUP($A880+ROUND((COLUMN()-2)/24,5),'Расчет сбытовых надбавок'!$B$2281:'Расчет сбытовых надбавок'!$G$3024,6)</f>
        <v>349.34999999999997</v>
      </c>
      <c r="Q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R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S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T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U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V880" s="97">
        <f>VLOOKUP($A880+ROUND((COLUMN()-2)/24,5),АТС!$A$41:$F$736,5)+VLOOKUP($A880+ROUND((COLUMN()-2)/24,5),'Расчет сбытовых надбавок'!$B$2281:'Расчет сбытовых надбавок'!$G$3024,6)</f>
        <v>418.41999999999996</v>
      </c>
      <c r="W880" s="97">
        <f>VLOOKUP($A880+ROUND((COLUMN()-2)/24,5),АТС!$A$41:$F$736,5)+VLOOKUP($A880+ROUND((COLUMN()-2)/24,5),'Расчет сбытовых надбавок'!$B$2281:'Расчет сбытовых надбавок'!$G$3024,6)</f>
        <v>345.88</v>
      </c>
      <c r="X880" s="97">
        <f>VLOOKUP($A880+ROUND((COLUMN()-2)/24,5),АТС!$A$41:$F$736,5)+VLOOKUP($A880+ROUND((COLUMN()-2)/24,5),'Расчет сбытовых надбавок'!$B$2281:'Расчет сбытовых надбавок'!$G$3024,6)</f>
        <v>345.39</v>
      </c>
      <c r="Y880" s="97">
        <f>VLOOKUP($A880+ROUND((COLUMN()-2)/24,5),АТС!$A$41:$F$736,5)+VLOOKUP($A880+ROUND((COLUMN()-2)/24,5),'Расчет сбытовых надбавок'!$B$2281:'Расчет сбытовых надбавок'!$G$3024,6)</f>
        <v>246.09</v>
      </c>
    </row>
    <row r="881" spans="1:25" x14ac:dyDescent="0.2">
      <c r="A881" s="78">
        <f t="shared" si="26"/>
        <v>42807</v>
      </c>
      <c r="B881" s="97">
        <f>VLOOKUP($A881+ROUND((COLUMN()-2)/24,5),АТС!$A$41:$F$736,5)+VLOOKUP($A881+ROUND((COLUMN()-2)/24,5),'Расчет сбытовых надбавок'!$B$2281:'Расчет сбытовых надбавок'!$G$3024,6)</f>
        <v>224.29</v>
      </c>
      <c r="C881" s="97">
        <f>VLOOKUP($A881+ROUND((COLUMN()-2)/24,5),АТС!$A$41:$F$736,5)+VLOOKUP($A881+ROUND((COLUMN()-2)/24,5),'Расчет сбытовых надбавок'!$B$2281:'Расчет сбытовых надбавок'!$G$3024,6)</f>
        <v>288.22000000000003</v>
      </c>
      <c r="D881" s="97">
        <f>VLOOKUP($A881+ROUND((COLUMN()-2)/24,5),АТС!$A$41:$F$736,5)+VLOOKUP($A881+ROUND((COLUMN()-2)/24,5),'Расчет сбытовых надбавок'!$B$2281:'Расчет сбытовых надбавок'!$G$3024,6)</f>
        <v>43.73</v>
      </c>
      <c r="E881" s="97">
        <f>VLOOKUP($A881+ROUND((COLUMN()-2)/24,5),АТС!$A$41:$F$736,5)+VLOOKUP($A881+ROUND((COLUMN()-2)/24,5),'Расчет сбытовых надбавок'!$B$2281:'Расчет сбытовых надбавок'!$G$3024,6)</f>
        <v>28.380000000000003</v>
      </c>
      <c r="F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G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H881" s="97">
        <f>VLOOKUP($A881+ROUND((COLUMN()-2)/24,5),АТС!$A$41:$F$736,5)+VLOOKUP($A881+ROUND((COLUMN()-2)/24,5),'Расчет сбытовых надбавок'!$B$2281:'Расчет сбытовых надбавок'!$G$3024,6)</f>
        <v>3.77</v>
      </c>
      <c r="I881" s="97">
        <f>VLOOKUP($A881+ROUND((COLUMN()-2)/24,5),АТС!$A$41:$F$736,5)+VLOOKUP($A881+ROUND((COLUMN()-2)/24,5),'Расчет сбытовых надбавок'!$B$2281:'Расчет сбытовых надбавок'!$G$3024,6)</f>
        <v>16.23</v>
      </c>
      <c r="J881" s="97">
        <f>VLOOKUP($A881+ROUND((COLUMN()-2)/24,5),АТС!$A$41:$F$736,5)+VLOOKUP($A881+ROUND((COLUMN()-2)/24,5),'Расчет сбытовых надбавок'!$B$2281:'Расчет сбытовых надбавок'!$G$3024,6)</f>
        <v>100.39999999999999</v>
      </c>
      <c r="K881" s="97">
        <f>VLOOKUP($A881+ROUND((COLUMN()-2)/24,5),АТС!$A$41:$F$736,5)+VLOOKUP($A881+ROUND((COLUMN()-2)/24,5),'Расчет сбытовых надбавок'!$B$2281:'Расчет сбытовых надбавок'!$G$3024,6)</f>
        <v>83.710000000000008</v>
      </c>
      <c r="L881" s="97">
        <f>VLOOKUP($A881+ROUND((COLUMN()-2)/24,5),АТС!$A$41:$F$736,5)+VLOOKUP($A881+ROUND((COLUMN()-2)/24,5),'Расчет сбытовых надбавок'!$B$2281:'Расчет сбытовых надбавок'!$G$3024,6)</f>
        <v>312.27999999999997</v>
      </c>
      <c r="M881" s="97">
        <f>VLOOKUP($A881+ROUND((COLUMN()-2)/24,5),АТС!$A$41:$F$736,5)+VLOOKUP($A881+ROUND((COLUMN()-2)/24,5),'Расчет сбытовых надбавок'!$B$2281:'Расчет сбытовых надбавок'!$G$3024,6)</f>
        <v>282.96999999999997</v>
      </c>
      <c r="N881" s="97">
        <f>VLOOKUP($A881+ROUND((COLUMN()-2)/24,5),АТС!$A$41:$F$736,5)+VLOOKUP($A881+ROUND((COLUMN()-2)/24,5),'Расчет сбытовых надбавок'!$B$2281:'Расчет сбытовых надбавок'!$G$3024,6)</f>
        <v>254.23999999999998</v>
      </c>
      <c r="O881" s="97">
        <f>VLOOKUP($A881+ROUND((COLUMN()-2)/24,5),АТС!$A$41:$F$736,5)+VLOOKUP($A881+ROUND((COLUMN()-2)/24,5),'Расчет сбытовых надбавок'!$B$2281:'Расчет сбытовых надбавок'!$G$3024,6)</f>
        <v>250.51</v>
      </c>
      <c r="P881" s="97">
        <f>VLOOKUP($A881+ROUND((COLUMN()-2)/24,5),АТС!$A$41:$F$736,5)+VLOOKUP($A881+ROUND((COLUMN()-2)/24,5),'Расчет сбытовых надбавок'!$B$2281:'Расчет сбытовых надбавок'!$G$3024,6)</f>
        <v>341.49</v>
      </c>
      <c r="Q881" s="97">
        <f>VLOOKUP($A881+ROUND((COLUMN()-2)/24,5),АТС!$A$41:$F$736,5)+VLOOKUP($A881+ROUND((COLUMN()-2)/24,5),'Расчет сбытовых надбавок'!$B$2281:'Расчет сбытовых надбавок'!$G$3024,6)</f>
        <v>363.1</v>
      </c>
      <c r="R881" s="97">
        <f>VLOOKUP($A881+ROUND((COLUMN()-2)/24,5),АТС!$A$41:$F$736,5)+VLOOKUP($A881+ROUND((COLUMN()-2)/24,5),'Расчет сбытовых надбавок'!$B$2281:'Расчет сбытовых надбавок'!$G$3024,6)</f>
        <v>290.84000000000003</v>
      </c>
      <c r="S881" s="97">
        <f>VLOOKUP($A881+ROUND((COLUMN()-2)/24,5),АТС!$A$41:$F$736,5)+VLOOKUP($A881+ROUND((COLUMN()-2)/24,5),'Расчет сбытовых надбавок'!$B$2281:'Расчет сбытовых надбавок'!$G$3024,6)</f>
        <v>280.61</v>
      </c>
      <c r="T881" s="97">
        <f>VLOOKUP($A881+ROUND((COLUMN()-2)/24,5),АТС!$A$41:$F$736,5)+VLOOKUP($A881+ROUND((COLUMN()-2)/24,5),'Расчет сбытовых надбавок'!$B$2281:'Расчет сбытовых надбавок'!$G$3024,6)</f>
        <v>98.710000000000008</v>
      </c>
      <c r="U881" s="97">
        <f>VLOOKUP($A881+ROUND((COLUMN()-2)/24,5),АТС!$A$41:$F$736,5)+VLOOKUP($A881+ROUND((COLUMN()-2)/24,5),'Расчет сбытовых надбавок'!$B$2281:'Расчет сбытовых надбавок'!$G$3024,6)</f>
        <v>261.52000000000004</v>
      </c>
      <c r="V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W881" s="97">
        <f>VLOOKUP($A881+ROUND((COLUMN()-2)/24,5),АТС!$A$41:$F$736,5)+VLOOKUP($A881+ROUND((COLUMN()-2)/24,5),'Расчет сбытовых надбавок'!$B$2281:'Расчет сбытовых надбавок'!$G$3024,6)</f>
        <v>360.15</v>
      </c>
      <c r="X881" s="97">
        <f>VLOOKUP($A881+ROUND((COLUMN()-2)/24,5),АТС!$A$41:$F$736,5)+VLOOKUP($A881+ROUND((COLUMN()-2)/24,5),'Расчет сбытовых надбавок'!$B$2281:'Расчет сбытовых надбавок'!$G$3024,6)</f>
        <v>365.46</v>
      </c>
      <c r="Y881" s="97">
        <f>VLOOKUP($A881+ROUND((COLUMN()-2)/24,5),АТС!$A$41:$F$736,5)+VLOOKUP($A881+ROUND((COLUMN()-2)/24,5),'Расчет сбытовых надбавок'!$B$2281:'Расчет сбытовых надбавок'!$G$3024,6)</f>
        <v>1027.92</v>
      </c>
    </row>
    <row r="882" spans="1:25" x14ac:dyDescent="0.2">
      <c r="A882" s="78">
        <f t="shared" si="26"/>
        <v>42808</v>
      </c>
      <c r="B882" s="97">
        <f>VLOOKUP($A882+ROUND((COLUMN()-2)/24,5),АТС!$A$41:$F$736,5)+VLOOKUP($A882+ROUND((COLUMN()-2)/24,5),'Расчет сбытовых надбавок'!$B$2281:'Расчет сбытовых надбавок'!$G$3024,6)</f>
        <v>373.90000000000003</v>
      </c>
      <c r="C882" s="97">
        <f>VLOOKUP($A882+ROUND((COLUMN()-2)/24,5),АТС!$A$41:$F$736,5)+VLOOKUP($A882+ROUND((COLUMN()-2)/24,5),'Расчет сбытовых надбавок'!$B$2281:'Расчет сбытовых надбавок'!$G$3024,6)</f>
        <v>89.69</v>
      </c>
      <c r="D882" s="97">
        <f>VLOOKUP($A882+ROUND((COLUMN()-2)/24,5),АТС!$A$41:$F$736,5)+VLOOKUP($A882+ROUND((COLUMN()-2)/24,5),'Расчет сбытовых надбавок'!$B$2281:'Расчет сбытовых надбавок'!$G$3024,6)</f>
        <v>120.64</v>
      </c>
      <c r="E882" s="97">
        <f>VLOOKUP($A882+ROUND((COLUMN()-2)/24,5),АТС!$A$41:$F$736,5)+VLOOKUP($A882+ROUND((COLUMN()-2)/24,5),'Расчет сбытовых надбавок'!$B$2281:'Расчет сбытовых надбавок'!$G$3024,6)</f>
        <v>133.47</v>
      </c>
      <c r="F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G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I882" s="97">
        <f>VLOOKUP($A882+ROUND((COLUMN()-2)/24,5),АТС!$A$41:$F$736,5)+VLOOKUP($A882+ROUND((COLUMN()-2)/24,5),'Расчет сбытовых надбавок'!$B$2281:'Расчет сбытовых надбавок'!$G$3024,6)</f>
        <v>107.53999999999999</v>
      </c>
      <c r="J882" s="97">
        <f>VLOOKUP($A882+ROUND((COLUMN()-2)/24,5),АТС!$A$41:$F$736,5)+VLOOKUP($A882+ROUND((COLUMN()-2)/24,5),'Расчет сбытовых надбавок'!$B$2281:'Расчет сбытовых надбавок'!$G$3024,6)</f>
        <v>130.69</v>
      </c>
      <c r="K882" s="97">
        <f>VLOOKUP($A882+ROUND((COLUMN()-2)/24,5),АТС!$A$41:$F$736,5)+VLOOKUP($A882+ROUND((COLUMN()-2)/24,5),'Расчет сбытовых надбавок'!$B$2281:'Расчет сбытовых надбавок'!$G$3024,6)</f>
        <v>231.55</v>
      </c>
      <c r="L882" s="97">
        <f>VLOOKUP($A882+ROUND((COLUMN()-2)/24,5),АТС!$A$41:$F$736,5)+VLOOKUP($A882+ROUND((COLUMN()-2)/24,5),'Расчет сбытовых надбавок'!$B$2281:'Расчет сбытовых надбавок'!$G$3024,6)</f>
        <v>217.06</v>
      </c>
      <c r="M882" s="97">
        <f>VLOOKUP($A882+ROUND((COLUMN()-2)/24,5),АТС!$A$41:$F$736,5)+VLOOKUP($A882+ROUND((COLUMN()-2)/24,5),'Расчет сбытовых надбавок'!$B$2281:'Расчет сбытовых надбавок'!$G$3024,6)</f>
        <v>280.18</v>
      </c>
      <c r="N882" s="97">
        <f>VLOOKUP($A882+ROUND((COLUMN()-2)/24,5),АТС!$A$41:$F$736,5)+VLOOKUP($A882+ROUND((COLUMN()-2)/24,5),'Расчет сбытовых надбавок'!$B$2281:'Расчет сбытовых надбавок'!$G$3024,6)</f>
        <v>78.709999999999994</v>
      </c>
      <c r="O882" s="97">
        <f>VLOOKUP($A882+ROUND((COLUMN()-2)/24,5),АТС!$A$41:$F$736,5)+VLOOKUP($A882+ROUND((COLUMN()-2)/24,5),'Расчет сбытовых надбавок'!$B$2281:'Расчет сбытовых надбавок'!$G$3024,6)</f>
        <v>247.20999999999998</v>
      </c>
      <c r="P882" s="97">
        <f>VLOOKUP($A882+ROUND((COLUMN()-2)/24,5),АТС!$A$41:$F$736,5)+VLOOKUP($A882+ROUND((COLUMN()-2)/24,5),'Расчет сбытовых надбавок'!$B$2281:'Расчет сбытовых надбавок'!$G$3024,6)</f>
        <v>16.18</v>
      </c>
      <c r="Q882" s="97">
        <f>VLOOKUP($A882+ROUND((COLUMN()-2)/24,5),АТС!$A$41:$F$736,5)+VLOOKUP($A882+ROUND((COLUMN()-2)/24,5),'Расчет сбытовых надбавок'!$B$2281:'Расчет сбытовых надбавок'!$G$3024,6)</f>
        <v>413.68</v>
      </c>
      <c r="R882" s="97">
        <f>VLOOKUP($A882+ROUND((COLUMN()-2)/24,5),АТС!$A$41:$F$736,5)+VLOOKUP($A882+ROUND((COLUMN()-2)/24,5),'Расчет сбытовых надбавок'!$B$2281:'Расчет сбытовых надбавок'!$G$3024,6)</f>
        <v>52.3</v>
      </c>
      <c r="S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T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U882" s="97">
        <f>VLOOKUP($A882+ROUND((COLUMN()-2)/24,5),АТС!$A$41:$F$736,5)+VLOOKUP($A882+ROUND((COLUMN()-2)/24,5),'Расчет сбытовых надбавок'!$B$2281:'Расчет сбытовых надбавок'!$G$3024,6)</f>
        <v>387.59000000000003</v>
      </c>
      <c r="V882" s="97">
        <f>VLOOKUP($A882+ROUND((COLUMN()-2)/24,5),АТС!$A$41:$F$736,5)+VLOOKUP($A882+ROUND((COLUMN()-2)/24,5),'Расчет сбытовых надбавок'!$B$2281:'Расчет сбытовых надбавок'!$G$3024,6)</f>
        <v>430.03999999999996</v>
      </c>
      <c r="W882" s="97">
        <f>VLOOKUP($A882+ROUND((COLUMN()-2)/24,5),АТС!$A$41:$F$736,5)+VLOOKUP($A882+ROUND((COLUMN()-2)/24,5),'Расчет сбытовых надбавок'!$B$2281:'Расчет сбытовых надбавок'!$G$3024,6)</f>
        <v>457.75</v>
      </c>
      <c r="X882" s="97">
        <f>VLOOKUP($A882+ROUND((COLUMN()-2)/24,5),АТС!$A$41:$F$736,5)+VLOOKUP($A882+ROUND((COLUMN()-2)/24,5),'Расчет сбытовых надбавок'!$B$2281:'Расчет сбытовых надбавок'!$G$3024,6)</f>
        <v>485.93</v>
      </c>
      <c r="Y882" s="97">
        <f>VLOOKUP($A882+ROUND((COLUMN()-2)/24,5),АТС!$A$41:$F$736,5)+VLOOKUP($A882+ROUND((COLUMN()-2)/24,5),'Расчет сбытовых надбавок'!$B$2281:'Расчет сбытовых надбавок'!$G$3024,6)</f>
        <v>155.66999999999999</v>
      </c>
    </row>
    <row r="883" spans="1:25" x14ac:dyDescent="0.2">
      <c r="A883" s="78">
        <f t="shared" si="26"/>
        <v>42809</v>
      </c>
      <c r="B883" s="97">
        <f>VLOOKUP($A883+ROUND((COLUMN()-2)/24,5),АТС!$A$41:$F$736,5)+VLOOKUP($A883+ROUND((COLUMN()-2)/24,5),'Расчет сбытовых надбавок'!$B$2281:'Расчет сбытовых надбавок'!$G$3024,6)</f>
        <v>483.53999999999996</v>
      </c>
      <c r="C883" s="97">
        <f>VLOOKUP($A883+ROUND((COLUMN()-2)/24,5),АТС!$A$41:$F$736,5)+VLOOKUP($A883+ROUND((COLUMN()-2)/24,5),'Расчет сбытовых надбавок'!$B$2281:'Расчет сбытовых надбавок'!$G$3024,6)</f>
        <v>149.9</v>
      </c>
      <c r="D883" s="97">
        <f>VLOOKUP($A883+ROUND((COLUMN()-2)/24,5),АТС!$A$41:$F$736,5)+VLOOKUP($A883+ROUND((COLUMN()-2)/24,5),'Расчет сбытовых надбавок'!$B$2281:'Расчет сбытовых надбавок'!$G$3024,6)</f>
        <v>538.41</v>
      </c>
      <c r="E883" s="97">
        <f>VLOOKUP($A883+ROUND((COLUMN()-2)/24,5),АТС!$A$41:$F$736,5)+VLOOKUP($A883+ROUND((COLUMN()-2)/24,5),'Расчет сбытовых надбавок'!$B$2281:'Расчет сбытовых надбавок'!$G$3024,6)</f>
        <v>370.71000000000004</v>
      </c>
      <c r="F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G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H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7">
        <f>VLOOKUP($A883+ROUND((COLUMN()-2)/24,5),АТС!$A$41:$F$736,5)+VLOOKUP($A883+ROUND((COLUMN()-2)/24,5),'Расчет сбытовых надбавок'!$B$2281:'Расчет сбытовых надбавок'!$G$3024,6)</f>
        <v>55.32</v>
      </c>
      <c r="J883" s="97">
        <f>VLOOKUP($A883+ROUND((COLUMN()-2)/24,5),АТС!$A$41:$F$736,5)+VLOOKUP($A883+ROUND((COLUMN()-2)/24,5),'Расчет сбытовых надбавок'!$B$2281:'Расчет сбытовых надбавок'!$G$3024,6)</f>
        <v>96.87</v>
      </c>
      <c r="K883" s="97">
        <f>VLOOKUP($A883+ROUND((COLUMN()-2)/24,5),АТС!$A$41:$F$736,5)+VLOOKUP($A883+ROUND((COLUMN()-2)/24,5),'Расчет сбытовых надбавок'!$B$2281:'Расчет сбытовых надбавок'!$G$3024,6)</f>
        <v>136.97</v>
      </c>
      <c r="L883" s="97">
        <f>VLOOKUP($A883+ROUND((COLUMN()-2)/24,5),АТС!$A$41:$F$736,5)+VLOOKUP($A883+ROUND((COLUMN()-2)/24,5),'Расчет сбытовых надбавок'!$B$2281:'Расчет сбытовых надбавок'!$G$3024,6)</f>
        <v>180.14</v>
      </c>
      <c r="M883" s="97">
        <f>VLOOKUP($A883+ROUND((COLUMN()-2)/24,5),АТС!$A$41:$F$736,5)+VLOOKUP($A883+ROUND((COLUMN()-2)/24,5),'Расчет сбытовых надбавок'!$B$2281:'Расчет сбытовых надбавок'!$G$3024,6)</f>
        <v>295.27999999999997</v>
      </c>
      <c r="N883" s="97">
        <f>VLOOKUP($A883+ROUND((COLUMN()-2)/24,5),АТС!$A$41:$F$736,5)+VLOOKUP($A883+ROUND((COLUMN()-2)/24,5),'Расчет сбытовых надбавок'!$B$2281:'Расчет сбытовых надбавок'!$G$3024,6)</f>
        <v>320.36999999999995</v>
      </c>
      <c r="O883" s="97">
        <f>VLOOKUP($A883+ROUND((COLUMN()-2)/24,5),АТС!$A$41:$F$736,5)+VLOOKUP($A883+ROUND((COLUMN()-2)/24,5),'Расчет сбытовых надбавок'!$B$2281:'Расчет сбытовых надбавок'!$G$3024,6)</f>
        <v>299.27999999999997</v>
      </c>
      <c r="P883" s="97">
        <f>VLOOKUP($A883+ROUND((COLUMN()-2)/24,5),АТС!$A$41:$F$736,5)+VLOOKUP($A883+ROUND((COLUMN()-2)/24,5),'Расчет сбытовых надбавок'!$B$2281:'Расчет сбытовых надбавок'!$G$3024,6)</f>
        <v>311.15000000000003</v>
      </c>
      <c r="Q883" s="97">
        <f>VLOOKUP($A883+ROUND((COLUMN()-2)/24,5),АТС!$A$41:$F$736,5)+VLOOKUP($A883+ROUND((COLUMN()-2)/24,5),'Расчет сбытовых надбавок'!$B$2281:'Расчет сбытовых надбавок'!$G$3024,6)</f>
        <v>404.63</v>
      </c>
      <c r="R883" s="97">
        <f>VLOOKUP($A883+ROUND((COLUMN()-2)/24,5),АТС!$A$41:$F$736,5)+VLOOKUP($A883+ROUND((COLUMN()-2)/24,5),'Расчет сбытовых надбавок'!$B$2281:'Расчет сбытовых надбавок'!$G$3024,6)</f>
        <v>299</v>
      </c>
      <c r="S883" s="97">
        <f>VLOOKUP($A883+ROUND((COLUMN()-2)/24,5),АТС!$A$41:$F$736,5)+VLOOKUP($A883+ROUND((COLUMN()-2)/24,5),'Расчет сбытовых надбавок'!$B$2281:'Расчет сбытовых надбавок'!$G$3024,6)</f>
        <v>229.28</v>
      </c>
      <c r="T883" s="97">
        <f>VLOOKUP($A883+ROUND((COLUMN()-2)/24,5),АТС!$A$41:$F$736,5)+VLOOKUP($A883+ROUND((COLUMN()-2)/24,5),'Расчет сбытовых надбавок'!$B$2281:'Расчет сбытовых надбавок'!$G$3024,6)</f>
        <v>226.12</v>
      </c>
      <c r="U883" s="97">
        <f>VLOOKUP($A883+ROUND((COLUMN()-2)/24,5),АТС!$A$41:$F$736,5)+VLOOKUP($A883+ROUND((COLUMN()-2)/24,5),'Расчет сбытовых надбавок'!$B$2281:'Расчет сбытовых надбавок'!$G$3024,6)</f>
        <v>316.05</v>
      </c>
      <c r="V883" s="97">
        <f>VLOOKUP($A883+ROUND((COLUMN()-2)/24,5),АТС!$A$41:$F$736,5)+VLOOKUP($A883+ROUND((COLUMN()-2)/24,5),'Расчет сбытовых надбавок'!$B$2281:'Расчет сбытовых надбавок'!$G$3024,6)</f>
        <v>349.12</v>
      </c>
      <c r="W883" s="97">
        <f>VLOOKUP($A883+ROUND((COLUMN()-2)/24,5),АТС!$A$41:$F$736,5)+VLOOKUP($A883+ROUND((COLUMN()-2)/24,5),'Расчет сбытовых надбавок'!$B$2281:'Расчет сбытовых надбавок'!$G$3024,6)</f>
        <v>248.72</v>
      </c>
      <c r="X883" s="97">
        <f>VLOOKUP($A883+ROUND((COLUMN()-2)/24,5),АТС!$A$41:$F$736,5)+VLOOKUP($A883+ROUND((COLUMN()-2)/24,5),'Расчет сбытовых надбавок'!$B$2281:'Расчет сбытовых надбавок'!$G$3024,6)</f>
        <v>263.38</v>
      </c>
      <c r="Y883" s="97">
        <f>VLOOKUP($A883+ROUND((COLUMN()-2)/24,5),АТС!$A$41:$F$736,5)+VLOOKUP($A883+ROUND((COLUMN()-2)/24,5),'Расчет сбытовых надбавок'!$B$2281:'Расчет сбытовых надбавок'!$G$3024,6)</f>
        <v>206.79</v>
      </c>
    </row>
    <row r="884" spans="1:25" x14ac:dyDescent="0.2">
      <c r="A884" s="78">
        <f t="shared" si="26"/>
        <v>42810</v>
      </c>
      <c r="B884" s="97">
        <f>VLOOKUP($A884+ROUND((COLUMN()-2)/24,5),АТС!$A$41:$F$736,5)+VLOOKUP($A884+ROUND((COLUMN()-2)/24,5),'Расчет сбытовых надбавок'!$B$2281:'Расчет сбытовых надбавок'!$G$3024,6)</f>
        <v>24.73</v>
      </c>
      <c r="C884" s="97">
        <f>VLOOKUP($A884+ROUND((COLUMN()-2)/24,5),АТС!$A$41:$F$736,5)+VLOOKUP($A884+ROUND((COLUMN()-2)/24,5),'Расчет сбытовых надбавок'!$B$2281:'Расчет сбытовых надбавок'!$G$3024,6)</f>
        <v>23.4</v>
      </c>
      <c r="D884" s="97">
        <f>VLOOKUP($A884+ROUND((COLUMN()-2)/24,5),АТС!$A$41:$F$736,5)+VLOOKUP($A884+ROUND((COLUMN()-2)/24,5),'Расчет сбытовых надбавок'!$B$2281:'Расчет сбытовых надбавок'!$G$3024,6)</f>
        <v>27.68</v>
      </c>
      <c r="E884" s="97">
        <f>VLOOKUP($A884+ROUND((COLUMN()-2)/24,5),АТС!$A$41:$F$736,5)+VLOOKUP($A884+ROUND((COLUMN()-2)/24,5),'Расчет сбытовых надбавок'!$B$2281:'Расчет сбытовых надбавок'!$G$3024,6)</f>
        <v>21.549999999999997</v>
      </c>
      <c r="F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G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H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I884" s="97">
        <f>VLOOKUP($A884+ROUND((COLUMN()-2)/24,5),АТС!$A$41:$F$736,5)+VLOOKUP($A884+ROUND((COLUMN()-2)/24,5),'Расчет сбытовых надбавок'!$B$2281:'Расчет сбытовых надбавок'!$G$3024,6)</f>
        <v>5.83</v>
      </c>
      <c r="J884" s="97">
        <f>VLOOKUP($A884+ROUND((COLUMN()-2)/24,5),АТС!$A$41:$F$736,5)+VLOOKUP($A884+ROUND((COLUMN()-2)/24,5),'Расчет сбытовых надбавок'!$B$2281:'Расчет сбытовых надбавок'!$G$3024,6)</f>
        <v>8.32</v>
      </c>
      <c r="K884" s="97">
        <f>VLOOKUP($A884+ROUND((COLUMN()-2)/24,5),АТС!$A$41:$F$736,5)+VLOOKUP($A884+ROUND((COLUMN()-2)/24,5),'Расчет сбытовых надбавок'!$B$2281:'Расчет сбытовых надбавок'!$G$3024,6)</f>
        <v>26.64</v>
      </c>
      <c r="L884" s="97">
        <f>VLOOKUP($A884+ROUND((COLUMN()-2)/24,5),АТС!$A$41:$F$736,5)+VLOOKUP($A884+ROUND((COLUMN()-2)/24,5),'Расчет сбытовых надбавок'!$B$2281:'Расчет сбытовых надбавок'!$G$3024,6)</f>
        <v>280.86</v>
      </c>
      <c r="M884" s="97">
        <f>VLOOKUP($A884+ROUND((COLUMN()-2)/24,5),АТС!$A$41:$F$736,5)+VLOOKUP($A884+ROUND((COLUMN()-2)/24,5),'Расчет сбытовых надбавок'!$B$2281:'Расчет сбытовых надбавок'!$G$3024,6)</f>
        <v>430.83000000000004</v>
      </c>
      <c r="N884" s="97">
        <f>VLOOKUP($A884+ROUND((COLUMN()-2)/24,5),АТС!$A$41:$F$736,5)+VLOOKUP($A884+ROUND((COLUMN()-2)/24,5),'Расчет сбытовых надбавок'!$B$2281:'Расчет сбытовых надбавок'!$G$3024,6)</f>
        <v>367.84000000000003</v>
      </c>
      <c r="O884" s="97">
        <f>VLOOKUP($A884+ROUND((COLUMN()-2)/24,5),АТС!$A$41:$F$736,5)+VLOOKUP($A884+ROUND((COLUMN()-2)/24,5),'Расчет сбытовых надбавок'!$B$2281:'Расчет сбытовых надбавок'!$G$3024,6)</f>
        <v>28.81</v>
      </c>
      <c r="P884" s="97">
        <f>VLOOKUP($A884+ROUND((COLUMN()-2)/24,5),АТС!$A$41:$F$736,5)+VLOOKUP($A884+ROUND((COLUMN()-2)/24,5),'Расчет сбытовых надбавок'!$B$2281:'Расчет сбытовых надбавок'!$G$3024,6)</f>
        <v>259.88</v>
      </c>
      <c r="Q884" s="97">
        <f>VLOOKUP($A884+ROUND((COLUMN()-2)/24,5),АТС!$A$41:$F$736,5)+VLOOKUP($A884+ROUND((COLUMN()-2)/24,5),'Расчет сбытовых надбавок'!$B$2281:'Расчет сбытовых надбавок'!$G$3024,6)</f>
        <v>72.06</v>
      </c>
      <c r="R884" s="97">
        <f>VLOOKUP($A884+ROUND((COLUMN()-2)/24,5),АТС!$A$41:$F$736,5)+VLOOKUP($A884+ROUND((COLUMN()-2)/24,5),'Расчет сбытовых надбавок'!$B$2281:'Расчет сбытовых надбавок'!$G$3024,6)</f>
        <v>20.990000000000002</v>
      </c>
      <c r="S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T884" s="97">
        <f>VLOOKUP($A884+ROUND((COLUMN()-2)/24,5),АТС!$A$41:$F$736,5)+VLOOKUP($A884+ROUND((COLUMN()-2)/24,5),'Расчет сбытовых надбавок'!$B$2281:'Расчет сбытовых надбавок'!$G$3024,6)</f>
        <v>160.21</v>
      </c>
      <c r="U884" s="97">
        <f>VLOOKUP($A884+ROUND((COLUMN()-2)/24,5),АТС!$A$41:$F$736,5)+VLOOKUP($A884+ROUND((COLUMN()-2)/24,5),'Расчет сбытовых надбавок'!$B$2281:'Расчет сбытовых надбавок'!$G$3024,6)</f>
        <v>19.63</v>
      </c>
      <c r="V884" s="97">
        <f>VLOOKUP($A884+ROUND((COLUMN()-2)/24,5),АТС!$A$41:$F$736,5)+VLOOKUP($A884+ROUND((COLUMN()-2)/24,5),'Расчет сбытовых надбавок'!$B$2281:'Расчет сбытовых надбавок'!$G$3024,6)</f>
        <v>328.38</v>
      </c>
      <c r="W884" s="97">
        <f>VLOOKUP($A884+ROUND((COLUMN()-2)/24,5),АТС!$A$41:$F$736,5)+VLOOKUP($A884+ROUND((COLUMN()-2)/24,5),'Расчет сбытовых надбавок'!$B$2281:'Расчет сбытовых надбавок'!$G$3024,6)</f>
        <v>276.27</v>
      </c>
      <c r="X884" s="97">
        <f>VLOOKUP($A884+ROUND((COLUMN()-2)/24,5),АТС!$A$41:$F$736,5)+VLOOKUP($A884+ROUND((COLUMN()-2)/24,5),'Расчет сбытовых надбавок'!$B$2281:'Расчет сбытовых надбавок'!$G$3024,6)</f>
        <v>339.15999999999997</v>
      </c>
      <c r="Y884" s="97">
        <f>VLOOKUP($A884+ROUND((COLUMN()-2)/24,5),АТС!$A$41:$F$736,5)+VLOOKUP($A884+ROUND((COLUMN()-2)/24,5),'Расчет сбытовых надбавок'!$B$2281:'Расчет сбытовых надбавок'!$G$3024,6)</f>
        <v>724.80000000000007</v>
      </c>
    </row>
    <row r="885" spans="1:25" x14ac:dyDescent="0.2">
      <c r="A885" s="78">
        <f t="shared" si="26"/>
        <v>42811</v>
      </c>
      <c r="B885" s="97">
        <f>VLOOKUP($A885+ROUND((COLUMN()-2)/24,5),АТС!$A$41:$F$736,5)+VLOOKUP($A885+ROUND((COLUMN()-2)/24,5),'Расчет сбытовых надбавок'!$B$2281:'Расчет сбытовых надбавок'!$G$3024,6)</f>
        <v>154.27000000000001</v>
      </c>
      <c r="C885" s="97">
        <f>VLOOKUP($A885+ROUND((COLUMN()-2)/24,5),АТС!$A$41:$F$736,5)+VLOOKUP($A885+ROUND((COLUMN()-2)/24,5),'Расчет сбытовых надбавок'!$B$2281:'Расчет сбытовых надбавок'!$G$3024,6)</f>
        <v>57.29</v>
      </c>
      <c r="D885" s="97">
        <f>VLOOKUP($A885+ROUND((COLUMN()-2)/24,5),АТС!$A$41:$F$736,5)+VLOOKUP($A885+ROUND((COLUMN()-2)/24,5),'Расчет сбытовых надбавок'!$B$2281:'Расчет сбытовых надбавок'!$G$3024,6)</f>
        <v>32.85</v>
      </c>
      <c r="E885" s="97">
        <f>VLOOKUP($A885+ROUND((COLUMN()-2)/24,5),АТС!$A$41:$F$736,5)+VLOOKUP($A885+ROUND((COLUMN()-2)/24,5),'Расчет сбытовых надбавок'!$B$2281:'Расчет сбытовых надбавок'!$G$3024,6)</f>
        <v>26.159999999999997</v>
      </c>
      <c r="F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G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H885" s="97">
        <f>VLOOKUP($A885+ROUND((COLUMN()-2)/24,5),АТС!$A$41:$F$736,5)+VLOOKUP($A885+ROUND((COLUMN()-2)/24,5),'Расчет сбытовых надбавок'!$B$2281:'Расчет сбытовых надбавок'!$G$3024,6)</f>
        <v>15.82</v>
      </c>
      <c r="I885" s="97">
        <f>VLOOKUP($A885+ROUND((COLUMN()-2)/24,5),АТС!$A$41:$F$736,5)+VLOOKUP($A885+ROUND((COLUMN()-2)/24,5),'Расчет сбытовых надбавок'!$B$2281:'Расчет сбытовых надбавок'!$G$3024,6)</f>
        <v>27.78</v>
      </c>
      <c r="J885" s="97">
        <f>VLOOKUP($A885+ROUND((COLUMN()-2)/24,5),АТС!$A$41:$F$736,5)+VLOOKUP($A885+ROUND((COLUMN()-2)/24,5),'Расчет сбытовых надбавок'!$B$2281:'Расчет сбытовых надбавок'!$G$3024,6)</f>
        <v>9.1199999999999992</v>
      </c>
      <c r="K885" s="97">
        <f>VLOOKUP($A885+ROUND((COLUMN()-2)/24,5),АТС!$A$41:$F$736,5)+VLOOKUP($A885+ROUND((COLUMN()-2)/24,5),'Расчет сбытовых надбавок'!$B$2281:'Расчет сбытовых надбавок'!$G$3024,6)</f>
        <v>98.12</v>
      </c>
      <c r="L885" s="97">
        <f>VLOOKUP($A885+ROUND((COLUMN()-2)/24,5),АТС!$A$41:$F$736,5)+VLOOKUP($A885+ROUND((COLUMN()-2)/24,5),'Расчет сбытовых надбавок'!$B$2281:'Расчет сбытовых надбавок'!$G$3024,6)</f>
        <v>413.91</v>
      </c>
      <c r="M885" s="97">
        <f>VLOOKUP($A885+ROUND((COLUMN()-2)/24,5),АТС!$A$41:$F$736,5)+VLOOKUP($A885+ROUND((COLUMN()-2)/24,5),'Расчет сбытовых надбавок'!$B$2281:'Расчет сбытовых надбавок'!$G$3024,6)</f>
        <v>305.12</v>
      </c>
      <c r="N885" s="97">
        <f>VLOOKUP($A885+ROUND((COLUMN()-2)/24,5),АТС!$A$41:$F$736,5)+VLOOKUP($A885+ROUND((COLUMN()-2)/24,5),'Расчет сбытовых надбавок'!$B$2281:'Расчет сбытовых надбавок'!$G$3024,6)</f>
        <v>395.40999999999997</v>
      </c>
      <c r="O885" s="97">
        <f>VLOOKUP($A885+ROUND((COLUMN()-2)/24,5),АТС!$A$41:$F$736,5)+VLOOKUP($A885+ROUND((COLUMN()-2)/24,5),'Расчет сбытовых надбавок'!$B$2281:'Расчет сбытовых надбавок'!$G$3024,6)</f>
        <v>350.75</v>
      </c>
      <c r="P885" s="97">
        <f>VLOOKUP($A885+ROUND((COLUMN()-2)/24,5),АТС!$A$41:$F$736,5)+VLOOKUP($A885+ROUND((COLUMN()-2)/24,5),'Расчет сбытовых надбавок'!$B$2281:'Расчет сбытовых надбавок'!$G$3024,6)</f>
        <v>431.53000000000003</v>
      </c>
      <c r="Q885" s="97">
        <f>VLOOKUP($A885+ROUND((COLUMN()-2)/24,5),АТС!$A$41:$F$736,5)+VLOOKUP($A885+ROUND((COLUMN()-2)/24,5),'Расчет сбытовых надбавок'!$B$2281:'Расчет сбытовых надбавок'!$G$3024,6)</f>
        <v>431.04</v>
      </c>
      <c r="R885" s="97">
        <f>VLOOKUP($A885+ROUND((COLUMN()-2)/24,5),АТС!$A$41:$F$736,5)+VLOOKUP($A885+ROUND((COLUMN()-2)/24,5),'Расчет сбытовых надбавок'!$B$2281:'Расчет сбытовых надбавок'!$G$3024,6)</f>
        <v>386.90000000000003</v>
      </c>
      <c r="S885" s="97">
        <f>VLOOKUP($A885+ROUND((COLUMN()-2)/24,5),АТС!$A$41:$F$736,5)+VLOOKUP($A885+ROUND((COLUMN()-2)/24,5),'Расчет сбытовых надбавок'!$B$2281:'Расчет сбытовых надбавок'!$G$3024,6)</f>
        <v>247.91</v>
      </c>
      <c r="T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U885" s="97">
        <f>VLOOKUP($A885+ROUND((COLUMN()-2)/24,5),АТС!$A$41:$F$736,5)+VLOOKUP($A885+ROUND((COLUMN()-2)/24,5),'Расчет сбытовых надбавок'!$B$2281:'Расчет сбытовых надбавок'!$G$3024,6)</f>
        <v>255.53</v>
      </c>
      <c r="V885" s="97">
        <f>VLOOKUP($A885+ROUND((COLUMN()-2)/24,5),АТС!$A$41:$F$736,5)+VLOOKUP($A885+ROUND((COLUMN()-2)/24,5),'Расчет сбытовых надбавок'!$B$2281:'Расчет сбытовых надбавок'!$G$3024,6)</f>
        <v>107.5</v>
      </c>
      <c r="W885" s="97">
        <f>VLOOKUP($A885+ROUND((COLUMN()-2)/24,5),АТС!$A$41:$F$736,5)+VLOOKUP($A885+ROUND((COLUMN()-2)/24,5),'Расчет сбытовых надбавок'!$B$2281:'Расчет сбытовых надбавок'!$G$3024,6)</f>
        <v>421.08</v>
      </c>
      <c r="X885" s="97">
        <f>VLOOKUP($A885+ROUND((COLUMN()-2)/24,5),АТС!$A$41:$F$736,5)+VLOOKUP($A885+ROUND((COLUMN()-2)/24,5),'Расчет сбытовых надбавок'!$B$2281:'Расчет сбытовых надбавок'!$G$3024,6)</f>
        <v>725.69999999999993</v>
      </c>
      <c r="Y885" s="97">
        <f>VLOOKUP($A885+ROUND((COLUMN()-2)/24,5),АТС!$A$41:$F$736,5)+VLOOKUP($A885+ROUND((COLUMN()-2)/24,5),'Расчет сбытовых надбавок'!$B$2281:'Расчет сбытовых надбавок'!$G$3024,6)</f>
        <v>714.93</v>
      </c>
    </row>
    <row r="886" spans="1:25" x14ac:dyDescent="0.2">
      <c r="A886" s="78">
        <f t="shared" si="26"/>
        <v>42812</v>
      </c>
      <c r="B886" s="97">
        <f>VLOOKUP($A886+ROUND((COLUMN()-2)/24,5),АТС!$A$41:$F$736,5)+VLOOKUP($A886+ROUND((COLUMN()-2)/24,5),'Расчет сбытовых надбавок'!$B$2281:'Расчет сбытовых надбавок'!$G$3024,6)</f>
        <v>280.61</v>
      </c>
      <c r="C886" s="97">
        <f>VLOOKUP($A886+ROUND((COLUMN()-2)/24,5),АТС!$A$41:$F$736,5)+VLOOKUP($A886+ROUND((COLUMN()-2)/24,5),'Расчет сбытовых надбавок'!$B$2281:'Расчет сбытовых надбавок'!$G$3024,6)</f>
        <v>8.57</v>
      </c>
      <c r="D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E886" s="97">
        <f>VLOOKUP($A886+ROUND((COLUMN()-2)/24,5),АТС!$A$41:$F$736,5)+VLOOKUP($A886+ROUND((COLUMN()-2)/24,5),'Расчет сбытовых надбавок'!$B$2281:'Расчет сбытовых надбавок'!$G$3024,6)</f>
        <v>79.460000000000008</v>
      </c>
      <c r="F886" s="97">
        <f>VLOOKUP($A886+ROUND((COLUMN()-2)/24,5),АТС!$A$41:$F$736,5)+VLOOKUP($A886+ROUND((COLUMN()-2)/24,5),'Расчет сбытовых надбавок'!$B$2281:'Расчет сбытовых надбавок'!$G$3024,6)</f>
        <v>8.129999999999999</v>
      </c>
      <c r="G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7">
        <f>VLOOKUP($A886+ROUND((COLUMN()-2)/24,5),АТС!$A$41:$F$736,5)+VLOOKUP($A886+ROUND((COLUMN()-2)/24,5),'Расчет сбытовых надбавок'!$B$2281:'Расчет сбытовых надбавок'!$G$3024,6)</f>
        <v>19.240000000000002</v>
      </c>
      <c r="J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K886" s="97">
        <f>VLOOKUP($A886+ROUND((COLUMN()-2)/24,5),АТС!$A$41:$F$736,5)+VLOOKUP($A886+ROUND((COLUMN()-2)/24,5),'Расчет сбытовых надбавок'!$B$2281:'Расчет сбытовых надбавок'!$G$3024,6)</f>
        <v>128.28</v>
      </c>
      <c r="L886" s="97">
        <f>VLOOKUP($A886+ROUND((COLUMN()-2)/24,5),АТС!$A$41:$F$736,5)+VLOOKUP($A886+ROUND((COLUMN()-2)/24,5),'Расчет сбытовых надбавок'!$B$2281:'Расчет сбытовых надбавок'!$G$3024,6)</f>
        <v>140.54999999999998</v>
      </c>
      <c r="M886" s="97">
        <f>VLOOKUP($A886+ROUND((COLUMN()-2)/24,5),АТС!$A$41:$F$736,5)+VLOOKUP($A886+ROUND((COLUMN()-2)/24,5),'Расчет сбытовых надбавок'!$B$2281:'Расчет сбытовых надбавок'!$G$3024,6)</f>
        <v>171.54999999999998</v>
      </c>
      <c r="N886" s="97">
        <f>VLOOKUP($A886+ROUND((COLUMN()-2)/24,5),АТС!$A$41:$F$736,5)+VLOOKUP($A886+ROUND((COLUMN()-2)/24,5),'Расчет сбытовых надбавок'!$B$2281:'Расчет сбытовых надбавок'!$G$3024,6)</f>
        <v>233.45</v>
      </c>
      <c r="O886" s="97">
        <f>VLOOKUP($A886+ROUND((COLUMN()-2)/24,5),АТС!$A$41:$F$736,5)+VLOOKUP($A886+ROUND((COLUMN()-2)/24,5),'Расчет сбытовых надбавок'!$B$2281:'Расчет сбытовых надбавок'!$G$3024,6)</f>
        <v>249.07999999999998</v>
      </c>
      <c r="P886" s="97">
        <f>VLOOKUP($A886+ROUND((COLUMN()-2)/24,5),АТС!$A$41:$F$736,5)+VLOOKUP($A886+ROUND((COLUMN()-2)/24,5),'Расчет сбытовых надбавок'!$B$2281:'Расчет сбытовых надбавок'!$G$3024,6)</f>
        <v>245.35</v>
      </c>
      <c r="Q886" s="97">
        <f>VLOOKUP($A886+ROUND((COLUMN()-2)/24,5),АТС!$A$41:$F$736,5)+VLOOKUP($A886+ROUND((COLUMN()-2)/24,5),'Расчет сбытовых надбавок'!$B$2281:'Расчет сбытовых надбавок'!$G$3024,6)</f>
        <v>221.32999999999998</v>
      </c>
      <c r="R886" s="97">
        <f>VLOOKUP($A886+ROUND((COLUMN()-2)/24,5),АТС!$A$41:$F$736,5)+VLOOKUP($A886+ROUND((COLUMN()-2)/24,5),'Расчет сбытовых надбавок'!$B$2281:'Расчет сбытовых надбавок'!$G$3024,6)</f>
        <v>194.84</v>
      </c>
      <c r="S886" s="97">
        <f>VLOOKUP($A886+ROUND((COLUMN()-2)/24,5),АТС!$A$41:$F$736,5)+VLOOKUP($A886+ROUND((COLUMN()-2)/24,5),'Расчет сбытовых надбавок'!$B$2281:'Расчет сбытовых надбавок'!$G$3024,6)</f>
        <v>226.82999999999998</v>
      </c>
      <c r="T886" s="97">
        <f>VLOOKUP($A886+ROUND((COLUMN()-2)/24,5),АТС!$A$41:$F$736,5)+VLOOKUP($A886+ROUND((COLUMN()-2)/24,5),'Расчет сбытовых надбавок'!$B$2281:'Расчет сбытовых надбавок'!$G$3024,6)</f>
        <v>25.959999999999997</v>
      </c>
      <c r="U886" s="97">
        <f>VLOOKUP($A886+ROUND((COLUMN()-2)/24,5),АТС!$A$41:$F$736,5)+VLOOKUP($A886+ROUND((COLUMN()-2)/24,5),'Расчет сбытовых надбавок'!$B$2281:'Расчет сбытовых надбавок'!$G$3024,6)</f>
        <v>131.87</v>
      </c>
      <c r="V886" s="97">
        <f>VLOOKUP($A886+ROUND((COLUMN()-2)/24,5),АТС!$A$41:$F$736,5)+VLOOKUP($A886+ROUND((COLUMN()-2)/24,5),'Расчет сбытовых надбавок'!$B$2281:'Расчет сбытовых надбавок'!$G$3024,6)</f>
        <v>386.15000000000003</v>
      </c>
      <c r="W886" s="97">
        <f>VLOOKUP($A886+ROUND((COLUMN()-2)/24,5),АТС!$A$41:$F$736,5)+VLOOKUP($A886+ROUND((COLUMN()-2)/24,5),'Расчет сбытовых надбавок'!$B$2281:'Расчет сбытовых надбавок'!$G$3024,6)</f>
        <v>408.62</v>
      </c>
      <c r="X886" s="97">
        <f>VLOOKUP($A886+ROUND((COLUMN()-2)/24,5),АТС!$A$41:$F$736,5)+VLOOKUP($A886+ROUND((COLUMN()-2)/24,5),'Расчет сбытовых надбавок'!$B$2281:'Расчет сбытовых надбавок'!$G$3024,6)</f>
        <v>502.95</v>
      </c>
      <c r="Y886" s="97">
        <f>VLOOKUP($A886+ROUND((COLUMN()-2)/24,5),АТС!$A$41:$F$736,5)+VLOOKUP($A886+ROUND((COLUMN()-2)/24,5),'Расчет сбытовых надбавок'!$B$2281:'Расчет сбытовых надбавок'!$G$3024,6)</f>
        <v>1194.74</v>
      </c>
    </row>
    <row r="887" spans="1:25" x14ac:dyDescent="0.2">
      <c r="A887" s="78">
        <f t="shared" si="26"/>
        <v>42813</v>
      </c>
      <c r="B887" s="97">
        <f>VLOOKUP($A887+ROUND((COLUMN()-2)/24,5),АТС!$A$41:$F$736,5)+VLOOKUP($A887+ROUND((COLUMN()-2)/24,5),'Расчет сбытовых надбавок'!$B$2281:'Расчет сбытовых надбавок'!$G$3024,6)</f>
        <v>189.74</v>
      </c>
      <c r="C887" s="97">
        <f>VLOOKUP($A887+ROUND((COLUMN()-2)/24,5),АТС!$A$41:$F$736,5)+VLOOKUP($A887+ROUND((COLUMN()-2)/24,5),'Расчет сбытовых надбавок'!$B$2281:'Расчет сбытовых надбавок'!$G$3024,6)</f>
        <v>190.8</v>
      </c>
      <c r="D887" s="97">
        <f>VLOOKUP($A887+ROUND((COLUMN()-2)/24,5),АТС!$A$41:$F$736,5)+VLOOKUP($A887+ROUND((COLUMN()-2)/24,5),'Расчет сбытовых надбавок'!$B$2281:'Расчет сбытовых надбавок'!$G$3024,6)</f>
        <v>216.41</v>
      </c>
      <c r="E887" s="97">
        <f>VLOOKUP($A887+ROUND((COLUMN()-2)/24,5),АТС!$A$41:$F$736,5)+VLOOKUP($A887+ROUND((COLUMN()-2)/24,5),'Расчет сбытовых надбавок'!$B$2281:'Расчет сбытовых надбавок'!$G$3024,6)</f>
        <v>122.09</v>
      </c>
      <c r="F887" s="97">
        <f>VLOOKUP($A887+ROUND((COLUMN()-2)/24,5),АТС!$A$41:$F$736,5)+VLOOKUP($A887+ROUND((COLUMN()-2)/24,5),'Расчет сбытовых надбавок'!$B$2281:'Расчет сбытовых надбавок'!$G$3024,6)</f>
        <v>49.61</v>
      </c>
      <c r="G887" s="97">
        <f>VLOOKUP($A887+ROUND((COLUMN()-2)/24,5),АТС!$A$41:$F$736,5)+VLOOKUP($A887+ROUND((COLUMN()-2)/24,5),'Расчет сбытовых надбавок'!$B$2281:'Расчет сбытовых надбавок'!$G$3024,6)</f>
        <v>0.04</v>
      </c>
      <c r="H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I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J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K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L887" s="97">
        <f>VLOOKUP($A887+ROUND((COLUMN()-2)/24,5),АТС!$A$41:$F$736,5)+VLOOKUP($A887+ROUND((COLUMN()-2)/24,5),'Расчет сбытовых надбавок'!$B$2281:'Расчет сбытовых надбавок'!$G$3024,6)</f>
        <v>336.23</v>
      </c>
      <c r="M887" s="97">
        <f>VLOOKUP($A887+ROUND((COLUMN()-2)/24,5),АТС!$A$41:$F$736,5)+VLOOKUP($A887+ROUND((COLUMN()-2)/24,5),'Расчет сбытовых надбавок'!$B$2281:'Расчет сбытовых надбавок'!$G$3024,6)</f>
        <v>430.74</v>
      </c>
      <c r="N887" s="97">
        <f>VLOOKUP($A887+ROUND((COLUMN()-2)/24,5),АТС!$A$41:$F$736,5)+VLOOKUP($A887+ROUND((COLUMN()-2)/24,5),'Расчет сбытовых надбавок'!$B$2281:'Расчет сбытовых надбавок'!$G$3024,6)</f>
        <v>317.07</v>
      </c>
      <c r="O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P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Q887" s="97">
        <f>VLOOKUP($A887+ROUND((COLUMN()-2)/24,5),АТС!$A$41:$F$736,5)+VLOOKUP($A887+ROUND((COLUMN()-2)/24,5),'Расчет сбытовых надбавок'!$B$2281:'Расчет сбытовых надбавок'!$G$3024,6)</f>
        <v>105.36</v>
      </c>
      <c r="R887" s="97">
        <f>VLOOKUP($A887+ROUND((COLUMN()-2)/24,5),АТС!$A$41:$F$736,5)+VLOOKUP($A887+ROUND((COLUMN()-2)/24,5),'Расчет сбытовых надбавок'!$B$2281:'Расчет сбытовых надбавок'!$G$3024,6)</f>
        <v>78.240000000000009</v>
      </c>
      <c r="S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T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U887" s="97">
        <f>VLOOKUP($A887+ROUND((COLUMN()-2)/24,5),АТС!$A$41:$F$736,5)+VLOOKUP($A887+ROUND((COLUMN()-2)/24,5),'Расчет сбытовых надбавок'!$B$2281:'Расчет сбытовых надбавок'!$G$3024,6)</f>
        <v>23.18</v>
      </c>
      <c r="V887" s="97">
        <f>VLOOKUP($A887+ROUND((COLUMN()-2)/24,5),АТС!$A$41:$F$736,5)+VLOOKUP($A887+ROUND((COLUMN()-2)/24,5),'Расчет сбытовых надбавок'!$B$2281:'Расчет сбытовых надбавок'!$G$3024,6)</f>
        <v>357.16</v>
      </c>
      <c r="W887" s="97">
        <f>VLOOKUP($A887+ROUND((COLUMN()-2)/24,5),АТС!$A$41:$F$736,5)+VLOOKUP($A887+ROUND((COLUMN()-2)/24,5),'Расчет сбытовых надбавок'!$B$2281:'Расчет сбытовых надбавок'!$G$3024,6)</f>
        <v>668.39</v>
      </c>
      <c r="X887" s="97">
        <f>VLOOKUP($A887+ROUND((COLUMN()-2)/24,5),АТС!$A$41:$F$736,5)+VLOOKUP($A887+ROUND((COLUMN()-2)/24,5),'Расчет сбытовых надбавок'!$B$2281:'Расчет сбытовых надбавок'!$G$3024,6)</f>
        <v>838.03</v>
      </c>
      <c r="Y887" s="97">
        <f>VLOOKUP($A887+ROUND((COLUMN()-2)/24,5),АТС!$A$41:$F$736,5)+VLOOKUP($A887+ROUND((COLUMN()-2)/24,5),'Расчет сбытовых надбавок'!$B$2281:'Расчет сбытовых надбавок'!$G$3024,6)</f>
        <v>884.63</v>
      </c>
    </row>
    <row r="888" spans="1:25" x14ac:dyDescent="0.2">
      <c r="A888" s="78">
        <f t="shared" si="26"/>
        <v>42814</v>
      </c>
      <c r="B888" s="97">
        <f>VLOOKUP($A888+ROUND((COLUMN()-2)/24,5),АТС!$A$41:$F$736,5)+VLOOKUP($A888+ROUND((COLUMN()-2)/24,5),'Расчет сбытовых надбавок'!$B$2281:'Расчет сбытовых надбавок'!$G$3024,6)</f>
        <v>140.35</v>
      </c>
      <c r="C888" s="97">
        <f>VLOOKUP($A888+ROUND((COLUMN()-2)/24,5),АТС!$A$41:$F$736,5)+VLOOKUP($A888+ROUND((COLUMN()-2)/24,5),'Расчет сбытовых надбавок'!$B$2281:'Расчет сбытовых надбавок'!$G$3024,6)</f>
        <v>138.92000000000002</v>
      </c>
      <c r="D888" s="97">
        <f>VLOOKUP($A888+ROUND((COLUMN()-2)/24,5),АТС!$A$41:$F$736,5)+VLOOKUP($A888+ROUND((COLUMN()-2)/24,5),'Расчет сбытовых надбавок'!$B$2281:'Расчет сбытовых надбавок'!$G$3024,6)</f>
        <v>295.25</v>
      </c>
      <c r="E888" s="97">
        <f>VLOOKUP($A888+ROUND((COLUMN()-2)/24,5),АТС!$A$41:$F$736,5)+VLOOKUP($A888+ROUND((COLUMN()-2)/24,5),'Расчет сбытовых надбавок'!$B$2281:'Расчет сбытовых надбавок'!$G$3024,6)</f>
        <v>309.93</v>
      </c>
      <c r="F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G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H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I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J888" s="97">
        <f>VLOOKUP($A888+ROUND((COLUMN()-2)/24,5),АТС!$A$41:$F$736,5)+VLOOKUP($A888+ROUND((COLUMN()-2)/24,5),'Расчет сбытовых надбавок'!$B$2281:'Расчет сбытовых надбавок'!$G$3024,6)</f>
        <v>29.130000000000003</v>
      </c>
      <c r="K888" s="97">
        <f>VLOOKUP($A888+ROUND((COLUMN()-2)/24,5),АТС!$A$41:$F$736,5)+VLOOKUP($A888+ROUND((COLUMN()-2)/24,5),'Расчет сбытовых надбавок'!$B$2281:'Расчет сбытовых надбавок'!$G$3024,6)</f>
        <v>0.16999999999999998</v>
      </c>
      <c r="L888" s="97">
        <f>VLOOKUP($A888+ROUND((COLUMN()-2)/24,5),АТС!$A$41:$F$736,5)+VLOOKUP($A888+ROUND((COLUMN()-2)/24,5),'Расчет сбытовых надбавок'!$B$2281:'Расчет сбытовых надбавок'!$G$3024,6)</f>
        <v>44.74</v>
      </c>
      <c r="M888" s="97">
        <f>VLOOKUP($A888+ROUND((COLUMN()-2)/24,5),АТС!$A$41:$F$736,5)+VLOOKUP($A888+ROUND((COLUMN()-2)/24,5),'Расчет сбытовых надбавок'!$B$2281:'Расчет сбытовых надбавок'!$G$3024,6)</f>
        <v>68.12</v>
      </c>
      <c r="N888" s="97">
        <f>VLOOKUP($A888+ROUND((COLUMN()-2)/24,5),АТС!$A$41:$F$736,5)+VLOOKUP($A888+ROUND((COLUMN()-2)/24,5),'Расчет сбытовых надбавок'!$B$2281:'Расчет сбытовых надбавок'!$G$3024,6)</f>
        <v>247.3</v>
      </c>
      <c r="O888" s="97">
        <f>VLOOKUP($A888+ROUND((COLUMN()-2)/24,5),АТС!$A$41:$F$736,5)+VLOOKUP($A888+ROUND((COLUMN()-2)/24,5),'Расчет сбытовых надбавок'!$B$2281:'Расчет сбытовых надбавок'!$G$3024,6)</f>
        <v>112.12</v>
      </c>
      <c r="P888" s="97">
        <f>VLOOKUP($A888+ROUND((COLUMN()-2)/24,5),АТС!$A$41:$F$736,5)+VLOOKUP($A888+ROUND((COLUMN()-2)/24,5),'Расчет сбытовых надбавок'!$B$2281:'Расчет сбытовых надбавок'!$G$3024,6)</f>
        <v>281.13</v>
      </c>
      <c r="Q888" s="97">
        <f>VLOOKUP($A888+ROUND((COLUMN()-2)/24,5),АТС!$A$41:$F$736,5)+VLOOKUP($A888+ROUND((COLUMN()-2)/24,5),'Расчет сбытовых надбавок'!$B$2281:'Расчет сбытовых надбавок'!$G$3024,6)</f>
        <v>400</v>
      </c>
      <c r="R888" s="97">
        <f>VLOOKUP($A888+ROUND((COLUMN()-2)/24,5),АТС!$A$41:$F$736,5)+VLOOKUP($A888+ROUND((COLUMN()-2)/24,5),'Расчет сбытовых надбавок'!$B$2281:'Расчет сбытовых надбавок'!$G$3024,6)</f>
        <v>56.97</v>
      </c>
      <c r="S888" s="97">
        <f>VLOOKUP($A888+ROUND((COLUMN()-2)/24,5),АТС!$A$41:$F$736,5)+VLOOKUP($A888+ROUND((COLUMN()-2)/24,5),'Расчет сбытовых надбавок'!$B$2281:'Расчет сбытовых надбавок'!$G$3024,6)</f>
        <v>136.48000000000002</v>
      </c>
      <c r="T888" s="97">
        <f>VLOOKUP($A888+ROUND((COLUMN()-2)/24,5),АТС!$A$41:$F$736,5)+VLOOKUP($A888+ROUND((COLUMN()-2)/24,5),'Расчет сбытовых надбавок'!$B$2281:'Расчет сбытовых надбавок'!$G$3024,6)</f>
        <v>23.5</v>
      </c>
      <c r="U888" s="97">
        <f>VLOOKUP($A888+ROUND((COLUMN()-2)/24,5),АТС!$A$41:$F$736,5)+VLOOKUP($A888+ROUND((COLUMN()-2)/24,5),'Расчет сбытовых надбавок'!$B$2281:'Расчет сбытовых надбавок'!$G$3024,6)</f>
        <v>48.14</v>
      </c>
      <c r="V888" s="97">
        <f>VLOOKUP($A888+ROUND((COLUMN()-2)/24,5),АТС!$A$41:$F$736,5)+VLOOKUP($A888+ROUND((COLUMN()-2)/24,5),'Расчет сбытовых надбавок'!$B$2281:'Расчет сбытовых надбавок'!$G$3024,6)</f>
        <v>507.56</v>
      </c>
      <c r="W888" s="97">
        <f>VLOOKUP($A888+ROUND((COLUMN()-2)/24,5),АТС!$A$41:$F$736,5)+VLOOKUP($A888+ROUND((COLUMN()-2)/24,5),'Расчет сбытовых надбавок'!$B$2281:'Расчет сбытовых надбавок'!$G$3024,6)</f>
        <v>456.19</v>
      </c>
      <c r="X888" s="97">
        <f>VLOOKUP($A888+ROUND((COLUMN()-2)/24,5),АТС!$A$41:$F$736,5)+VLOOKUP($A888+ROUND((COLUMN()-2)/24,5),'Расчет сбытовых надбавок'!$B$2281:'Расчет сбытовых надбавок'!$G$3024,6)</f>
        <v>1042</v>
      </c>
      <c r="Y888" s="97">
        <f>VLOOKUP($A888+ROUND((COLUMN()-2)/24,5),АТС!$A$41:$F$736,5)+VLOOKUP($A888+ROUND((COLUMN()-2)/24,5),'Расчет сбытовых надбавок'!$B$2281:'Расчет сбытовых надбавок'!$G$3024,6)</f>
        <v>966.11</v>
      </c>
    </row>
    <row r="889" spans="1:25" x14ac:dyDescent="0.2">
      <c r="A889" s="78">
        <f t="shared" si="26"/>
        <v>42815</v>
      </c>
      <c r="B889" s="97">
        <f>VLOOKUP($A889+ROUND((COLUMN()-2)/24,5),АТС!$A$41:$F$736,5)+VLOOKUP($A889+ROUND((COLUMN()-2)/24,5),'Расчет сбытовых надбавок'!$B$2281:'Расчет сбытовых надбавок'!$G$3024,6)</f>
        <v>709.49</v>
      </c>
      <c r="C889" s="97">
        <f>VLOOKUP($A889+ROUND((COLUMN()-2)/24,5),АТС!$A$41:$F$736,5)+VLOOKUP($A889+ROUND((COLUMN()-2)/24,5),'Расчет сбытовых надбавок'!$B$2281:'Расчет сбытовых надбавок'!$G$3024,6)</f>
        <v>608.54000000000008</v>
      </c>
      <c r="D889" s="97">
        <f>VLOOKUP($A889+ROUND((COLUMN()-2)/24,5),АТС!$A$41:$F$736,5)+VLOOKUP($A889+ROUND((COLUMN()-2)/24,5),'Расчет сбытовых надбавок'!$B$2281:'Расчет сбытовых надбавок'!$G$3024,6)</f>
        <v>257.14</v>
      </c>
      <c r="E889" s="97">
        <f>VLOOKUP($A889+ROUND((COLUMN()-2)/24,5),АТС!$A$41:$F$736,5)+VLOOKUP($A889+ROUND((COLUMN()-2)/24,5),'Расчет сбытовых надбавок'!$B$2281:'Расчет сбытовых надбавок'!$G$3024,6)</f>
        <v>152.11000000000001</v>
      </c>
      <c r="F889" s="97">
        <f>VLOOKUP($A889+ROUND((COLUMN()-2)/24,5),АТС!$A$41:$F$736,5)+VLOOKUP($A889+ROUND((COLUMN()-2)/24,5),'Расчет сбытовых надбавок'!$B$2281:'Расчет сбытовых надбавок'!$G$3024,6)</f>
        <v>151.97</v>
      </c>
      <c r="G889" s="97">
        <f>VLOOKUP($A889+ROUND((COLUMN()-2)/24,5),АТС!$A$41:$F$736,5)+VLOOKUP($A889+ROUND((COLUMN()-2)/24,5),'Расчет сбытовых надбавок'!$B$2281:'Расчет сбытовых надбавок'!$G$3024,6)</f>
        <v>235.23999999999998</v>
      </c>
      <c r="H889" s="97">
        <f>VLOOKUP($A889+ROUND((COLUMN()-2)/24,5),АТС!$A$41:$F$736,5)+VLOOKUP($A889+ROUND((COLUMN()-2)/24,5),'Расчет сбытовых надбавок'!$B$2281:'Расчет сбытовых надбавок'!$G$3024,6)</f>
        <v>216.53</v>
      </c>
      <c r="I889" s="97">
        <f>VLOOKUP($A889+ROUND((COLUMN()-2)/24,5),АТС!$A$41:$F$736,5)+VLOOKUP($A889+ROUND((COLUMN()-2)/24,5),'Расчет сбытовых надбавок'!$B$2281:'Расчет сбытовых надбавок'!$G$3024,6)</f>
        <v>46.15</v>
      </c>
      <c r="J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K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L889" s="97">
        <f>VLOOKUP($A889+ROUND((COLUMN()-2)/24,5),АТС!$A$41:$F$736,5)+VLOOKUP($A889+ROUND((COLUMN()-2)/24,5),'Расчет сбытовых надбавок'!$B$2281:'Расчет сбытовых надбавок'!$G$3024,6)</f>
        <v>35.57</v>
      </c>
      <c r="M889" s="97">
        <f>VLOOKUP($A889+ROUND((COLUMN()-2)/24,5),АТС!$A$41:$F$736,5)+VLOOKUP($A889+ROUND((COLUMN()-2)/24,5),'Расчет сбытовых надбавок'!$B$2281:'Расчет сбытовых надбавок'!$G$3024,6)</f>
        <v>79.78</v>
      </c>
      <c r="N889" s="97">
        <f>VLOOKUP($A889+ROUND((COLUMN()-2)/24,5),АТС!$A$41:$F$736,5)+VLOOKUP($A889+ROUND((COLUMN()-2)/24,5),'Расчет сбытовых надбавок'!$B$2281:'Расчет сбытовых надбавок'!$G$3024,6)</f>
        <v>37.11</v>
      </c>
      <c r="O889" s="97">
        <f>VLOOKUP($A889+ROUND((COLUMN()-2)/24,5),АТС!$A$41:$F$736,5)+VLOOKUP($A889+ROUND((COLUMN()-2)/24,5),'Расчет сбытовых надбавок'!$B$2281:'Расчет сбытовых надбавок'!$G$3024,6)</f>
        <v>36.24</v>
      </c>
      <c r="P889" s="97">
        <f>VLOOKUP($A889+ROUND((COLUMN()-2)/24,5),АТС!$A$41:$F$736,5)+VLOOKUP($A889+ROUND((COLUMN()-2)/24,5),'Расчет сбытовых надбавок'!$B$2281:'Расчет сбытовых надбавок'!$G$3024,6)</f>
        <v>78.19</v>
      </c>
      <c r="Q889" s="97">
        <f>VLOOKUP($A889+ROUND((COLUMN()-2)/24,5),АТС!$A$41:$F$736,5)+VLOOKUP($A889+ROUND((COLUMN()-2)/24,5),'Расчет сбытовых надбавок'!$B$2281:'Расчет сбытовых надбавок'!$G$3024,6)</f>
        <v>70.08</v>
      </c>
      <c r="R889" s="97">
        <f>VLOOKUP($A889+ROUND((COLUMN()-2)/24,5),АТС!$A$41:$F$736,5)+VLOOKUP($A889+ROUND((COLUMN()-2)/24,5),'Расчет сбытовых надбавок'!$B$2281:'Расчет сбытовых надбавок'!$G$3024,6)</f>
        <v>185.89999999999998</v>
      </c>
      <c r="S889" s="97">
        <f>VLOOKUP($A889+ROUND((COLUMN()-2)/24,5),АТС!$A$41:$F$736,5)+VLOOKUP($A889+ROUND((COLUMN()-2)/24,5),'Расчет сбытовых надбавок'!$B$2281:'Расчет сбытовых надбавок'!$G$3024,6)</f>
        <v>101.69</v>
      </c>
      <c r="T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U889" s="97">
        <f>VLOOKUP($A889+ROUND((COLUMN()-2)/24,5),АТС!$A$41:$F$736,5)+VLOOKUP($A889+ROUND((COLUMN()-2)/24,5),'Расчет сбытовых надбавок'!$B$2281:'Расчет сбытовых надбавок'!$G$3024,6)</f>
        <v>52.160000000000004</v>
      </c>
      <c r="V889" s="97">
        <f>VLOOKUP($A889+ROUND((COLUMN()-2)/24,5),АТС!$A$41:$F$736,5)+VLOOKUP($A889+ROUND((COLUMN()-2)/24,5),'Расчет сбытовых надбавок'!$B$2281:'Расчет сбытовых надбавок'!$G$3024,6)</f>
        <v>202.42</v>
      </c>
      <c r="W889" s="97">
        <f>VLOOKUP($A889+ROUND((COLUMN()-2)/24,5),АТС!$A$41:$F$736,5)+VLOOKUP($A889+ROUND((COLUMN()-2)/24,5),'Расчет сбытовых надбавок'!$B$2281:'Расчет сбытовых надбавок'!$G$3024,6)</f>
        <v>545.51</v>
      </c>
      <c r="X889" s="97">
        <f>VLOOKUP($A889+ROUND((COLUMN()-2)/24,5),АТС!$A$41:$F$736,5)+VLOOKUP($A889+ROUND((COLUMN()-2)/24,5),'Расчет сбытовых надбавок'!$B$2281:'Расчет сбытовых надбавок'!$G$3024,6)</f>
        <v>168.15</v>
      </c>
      <c r="Y889" s="97">
        <f>VLOOKUP($A889+ROUND((COLUMN()-2)/24,5),АТС!$A$41:$F$736,5)+VLOOKUP($A889+ROUND((COLUMN()-2)/24,5),'Расчет сбытовых надбавок'!$B$2281:'Расчет сбытовых надбавок'!$G$3024,6)</f>
        <v>275.68</v>
      </c>
    </row>
    <row r="890" spans="1:25" x14ac:dyDescent="0.2">
      <c r="A890" s="78">
        <f t="shared" si="26"/>
        <v>42816</v>
      </c>
      <c r="B890" s="97">
        <f>VLOOKUP($A890+ROUND((COLUMN()-2)/24,5),АТС!$A$41:$F$736,5)+VLOOKUP($A890+ROUND((COLUMN()-2)/24,5),'Расчет сбытовых надбавок'!$B$2281:'Расчет сбытовых надбавок'!$G$3024,6)</f>
        <v>359.89</v>
      </c>
      <c r="C890" s="97">
        <f>VLOOKUP($A890+ROUND((COLUMN()-2)/24,5),АТС!$A$41:$F$736,5)+VLOOKUP($A890+ROUND((COLUMN()-2)/24,5),'Расчет сбытовых надбавок'!$B$2281:'Расчет сбытовых надбавок'!$G$3024,6)</f>
        <v>38.369999999999997</v>
      </c>
      <c r="D890" s="97">
        <f>VLOOKUP($A890+ROUND((COLUMN()-2)/24,5),АТС!$A$41:$F$736,5)+VLOOKUP($A890+ROUND((COLUMN()-2)/24,5),'Расчет сбытовых надбавок'!$B$2281:'Расчет сбытовых надбавок'!$G$3024,6)</f>
        <v>22.11</v>
      </c>
      <c r="E890" s="97">
        <f>VLOOKUP($A890+ROUND((COLUMN()-2)/24,5),АТС!$A$41:$F$736,5)+VLOOKUP($A890+ROUND((COLUMN()-2)/24,5),'Расчет сбытовых надбавок'!$B$2281:'Расчет сбытовых надбавок'!$G$3024,6)</f>
        <v>152.82</v>
      </c>
      <c r="F890" s="97">
        <f>VLOOKUP($A890+ROUND((COLUMN()-2)/24,5),АТС!$A$41:$F$736,5)+VLOOKUP($A890+ROUND((COLUMN()-2)/24,5),'Расчет сбытовых надбавок'!$B$2281:'Расчет сбытовых надбавок'!$G$3024,6)</f>
        <v>23.68</v>
      </c>
      <c r="G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H890" s="97">
        <f>VLOOKUP($A890+ROUND((COLUMN()-2)/24,5),АТС!$A$41:$F$736,5)+VLOOKUP($A890+ROUND((COLUMN()-2)/24,5),'Расчет сбытовых надбавок'!$B$2281:'Расчет сбытовых надбавок'!$G$3024,6)</f>
        <v>37.96</v>
      </c>
      <c r="I890" s="97">
        <f>VLOOKUP($A890+ROUND((COLUMN()-2)/24,5),АТС!$A$41:$F$736,5)+VLOOKUP($A890+ROUND((COLUMN()-2)/24,5),'Расчет сбытовых надбавок'!$B$2281:'Расчет сбытовых надбавок'!$G$3024,6)</f>
        <v>18.54</v>
      </c>
      <c r="J890" s="97">
        <f>VLOOKUP($A890+ROUND((COLUMN()-2)/24,5),АТС!$A$41:$F$736,5)+VLOOKUP($A890+ROUND((COLUMN()-2)/24,5),'Расчет сбытовых надбавок'!$B$2281:'Расчет сбытовых надбавок'!$G$3024,6)</f>
        <v>7.93</v>
      </c>
      <c r="K890" s="97">
        <f>VLOOKUP($A890+ROUND((COLUMN()-2)/24,5),АТС!$A$41:$F$736,5)+VLOOKUP($A890+ROUND((COLUMN()-2)/24,5),'Расчет сбытовых надбавок'!$B$2281:'Расчет сбытовых надбавок'!$G$3024,6)</f>
        <v>68.36</v>
      </c>
      <c r="L890" s="97">
        <f>VLOOKUP($A890+ROUND((COLUMN()-2)/24,5),АТС!$A$41:$F$736,5)+VLOOKUP($A890+ROUND((COLUMN()-2)/24,5),'Расчет сбытовых надбавок'!$B$2281:'Расчет сбытовых надбавок'!$G$3024,6)</f>
        <v>170.69</v>
      </c>
      <c r="M890" s="97">
        <f>VLOOKUP($A890+ROUND((COLUMN()-2)/24,5),АТС!$A$41:$F$736,5)+VLOOKUP($A890+ROUND((COLUMN()-2)/24,5),'Расчет сбытовых надбавок'!$B$2281:'Расчет сбытовых надбавок'!$G$3024,6)</f>
        <v>330.01</v>
      </c>
      <c r="N890" s="97">
        <f>VLOOKUP($A890+ROUND((COLUMN()-2)/24,5),АТС!$A$41:$F$736,5)+VLOOKUP($A890+ROUND((COLUMN()-2)/24,5),'Расчет сбытовых надбавок'!$B$2281:'Расчет сбытовых надбавок'!$G$3024,6)</f>
        <v>414.93</v>
      </c>
      <c r="O890" s="97">
        <f>VLOOKUP($A890+ROUND((COLUMN()-2)/24,5),АТС!$A$41:$F$736,5)+VLOOKUP($A890+ROUND((COLUMN()-2)/24,5),'Расчет сбытовых надбавок'!$B$2281:'Расчет сбытовых надбавок'!$G$3024,6)</f>
        <v>390.79</v>
      </c>
      <c r="P890" s="97">
        <f>VLOOKUP($A890+ROUND((COLUMN()-2)/24,5),АТС!$A$41:$F$736,5)+VLOOKUP($A890+ROUND((COLUMN()-2)/24,5),'Расчет сбытовых надбавок'!$B$2281:'Расчет сбытовых надбавок'!$G$3024,6)</f>
        <v>444.83000000000004</v>
      </c>
      <c r="Q890" s="97">
        <f>VLOOKUP($A890+ROUND((COLUMN()-2)/24,5),АТС!$A$41:$F$736,5)+VLOOKUP($A890+ROUND((COLUMN()-2)/24,5),'Расчет сбытовых надбавок'!$B$2281:'Расчет сбытовых надбавок'!$G$3024,6)</f>
        <v>434.49</v>
      </c>
      <c r="R890" s="97">
        <f>VLOOKUP($A890+ROUND((COLUMN()-2)/24,5),АТС!$A$41:$F$736,5)+VLOOKUP($A890+ROUND((COLUMN()-2)/24,5),'Расчет сбытовых надбавок'!$B$2281:'Расчет сбытовых надбавок'!$G$3024,6)</f>
        <v>433.74</v>
      </c>
      <c r="S890" s="97">
        <f>VLOOKUP($A890+ROUND((COLUMN()-2)/24,5),АТС!$A$41:$F$736,5)+VLOOKUP($A890+ROUND((COLUMN()-2)/24,5),'Расчет сбытовых надбавок'!$B$2281:'Расчет сбытовых надбавок'!$G$3024,6)</f>
        <v>133.46</v>
      </c>
      <c r="T890" s="97">
        <f>VLOOKUP($A890+ROUND((COLUMN()-2)/24,5),АТС!$A$41:$F$736,5)+VLOOKUP($A890+ROUND((COLUMN()-2)/24,5),'Расчет сбытовых надбавок'!$B$2281:'Расчет сбытовых надбавок'!$G$3024,6)</f>
        <v>119.19000000000001</v>
      </c>
      <c r="U890" s="97">
        <f>VLOOKUP($A890+ROUND((COLUMN()-2)/24,5),АТС!$A$41:$F$736,5)+VLOOKUP($A890+ROUND((COLUMN()-2)/24,5),'Расчет сбытовых надбавок'!$B$2281:'Расчет сбытовых надбавок'!$G$3024,6)</f>
        <v>142.10999999999999</v>
      </c>
      <c r="V890" s="97">
        <f>VLOOKUP($A890+ROUND((COLUMN()-2)/24,5),АТС!$A$41:$F$736,5)+VLOOKUP($A890+ROUND((COLUMN()-2)/24,5),'Расчет сбытовых надбавок'!$B$2281:'Расчет сбытовых надбавок'!$G$3024,6)</f>
        <v>1.0900000000000001</v>
      </c>
      <c r="W890" s="97">
        <f>VLOOKUP($A890+ROUND((COLUMN()-2)/24,5),АТС!$A$41:$F$736,5)+VLOOKUP($A890+ROUND((COLUMN()-2)/24,5),'Расчет сбытовых надбавок'!$B$2281:'Расчет сбытовых надбавок'!$G$3024,6)</f>
        <v>506.09</v>
      </c>
      <c r="X890" s="97">
        <f>VLOOKUP($A890+ROUND((COLUMN()-2)/24,5),АТС!$A$41:$F$736,5)+VLOOKUP($A890+ROUND((COLUMN()-2)/24,5),'Расчет сбытовых надбавок'!$B$2281:'Расчет сбытовых надбавок'!$G$3024,6)</f>
        <v>302.75</v>
      </c>
      <c r="Y890" s="97">
        <f>VLOOKUP($A890+ROUND((COLUMN()-2)/24,5),АТС!$A$41:$F$736,5)+VLOOKUP($A890+ROUND((COLUMN()-2)/24,5),'Расчет сбытовых надбавок'!$B$2281:'Расчет сбытовых надбавок'!$G$3024,6)</f>
        <v>264.10000000000002</v>
      </c>
    </row>
    <row r="891" spans="1:25" x14ac:dyDescent="0.2">
      <c r="A891" s="78">
        <f t="shared" si="26"/>
        <v>42817</v>
      </c>
      <c r="B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C891" s="97">
        <f>VLOOKUP($A891+ROUND((COLUMN()-2)/24,5),АТС!$A$41:$F$736,5)+VLOOKUP($A891+ROUND((COLUMN()-2)/24,5),'Расчет сбытовых надбавок'!$B$2281:'Расчет сбытовых надбавок'!$G$3024,6)</f>
        <v>277.52</v>
      </c>
      <c r="D891" s="97">
        <f>VLOOKUP($A891+ROUND((COLUMN()-2)/24,5),АТС!$A$41:$F$736,5)+VLOOKUP($A891+ROUND((COLUMN()-2)/24,5),'Расчет сбытовых надбавок'!$B$2281:'Расчет сбытовых надбавок'!$G$3024,6)</f>
        <v>0.52</v>
      </c>
      <c r="E891" s="97">
        <f>VLOOKUP($A891+ROUND((COLUMN()-2)/24,5),АТС!$A$41:$F$736,5)+VLOOKUP($A891+ROUND((COLUMN()-2)/24,5),'Расчет сбытовых надбавок'!$B$2281:'Расчет сбытовых надбавок'!$G$3024,6)</f>
        <v>242.47</v>
      </c>
      <c r="F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G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H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I891" s="97">
        <f>VLOOKUP($A891+ROUND((COLUMN()-2)/24,5),АТС!$A$41:$F$736,5)+VLOOKUP($A891+ROUND((COLUMN()-2)/24,5),'Расчет сбытовых надбавок'!$B$2281:'Расчет сбытовых надбавок'!$G$3024,6)</f>
        <v>1.5899999999999999</v>
      </c>
      <c r="J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K891" s="97">
        <f>VLOOKUP($A891+ROUND((COLUMN()-2)/24,5),АТС!$A$41:$F$736,5)+VLOOKUP($A891+ROUND((COLUMN()-2)/24,5),'Расчет сбытовых надбавок'!$B$2281:'Расчет сбытовых надбавок'!$G$3024,6)</f>
        <v>58.42</v>
      </c>
      <c r="L891" s="97">
        <f>VLOOKUP($A891+ROUND((COLUMN()-2)/24,5),АТС!$A$41:$F$736,5)+VLOOKUP($A891+ROUND((COLUMN()-2)/24,5),'Расчет сбытовых надбавок'!$B$2281:'Расчет сбытовых надбавок'!$G$3024,6)</f>
        <v>241.89000000000001</v>
      </c>
      <c r="M891" s="97">
        <f>VLOOKUP($A891+ROUND((COLUMN()-2)/24,5),АТС!$A$41:$F$736,5)+VLOOKUP($A891+ROUND((COLUMN()-2)/24,5),'Расчет сбытовых надбавок'!$B$2281:'Расчет сбытовых надбавок'!$G$3024,6)</f>
        <v>421.78999999999996</v>
      </c>
      <c r="N891" s="97">
        <f>VLOOKUP($A891+ROUND((COLUMN()-2)/24,5),АТС!$A$41:$F$736,5)+VLOOKUP($A891+ROUND((COLUMN()-2)/24,5),'Расчет сбытовых надбавок'!$B$2281:'Расчет сбытовых надбавок'!$G$3024,6)</f>
        <v>388.7</v>
      </c>
      <c r="O891" s="97">
        <f>VLOOKUP($A891+ROUND((COLUMN()-2)/24,5),АТС!$A$41:$F$736,5)+VLOOKUP($A891+ROUND((COLUMN()-2)/24,5),'Расчет сбытовых надбавок'!$B$2281:'Расчет сбытовых надбавок'!$G$3024,6)</f>
        <v>324.27999999999997</v>
      </c>
      <c r="P891" s="97">
        <f>VLOOKUP($A891+ROUND((COLUMN()-2)/24,5),АТС!$A$41:$F$736,5)+VLOOKUP($A891+ROUND((COLUMN()-2)/24,5),'Расчет сбытовых надбавок'!$B$2281:'Расчет сбытовых надбавок'!$G$3024,6)</f>
        <v>362.25</v>
      </c>
      <c r="Q891" s="97">
        <f>VLOOKUP($A891+ROUND((COLUMN()-2)/24,5),АТС!$A$41:$F$736,5)+VLOOKUP($A891+ROUND((COLUMN()-2)/24,5),'Расчет сбытовых надбавок'!$B$2281:'Расчет сбытовых надбавок'!$G$3024,6)</f>
        <v>421.08</v>
      </c>
      <c r="R891" s="97">
        <f>VLOOKUP($A891+ROUND((COLUMN()-2)/24,5),АТС!$A$41:$F$736,5)+VLOOKUP($A891+ROUND((COLUMN()-2)/24,5),'Расчет сбытовых надбавок'!$B$2281:'Расчет сбытовых надбавок'!$G$3024,6)</f>
        <v>368.34</v>
      </c>
      <c r="S891" s="97">
        <f>VLOOKUP($A891+ROUND((COLUMN()-2)/24,5),АТС!$A$41:$F$736,5)+VLOOKUP($A891+ROUND((COLUMN()-2)/24,5),'Расчет сбытовых надбавок'!$B$2281:'Расчет сбытовых надбавок'!$G$3024,6)</f>
        <v>245.07999999999998</v>
      </c>
      <c r="T891" s="97">
        <f>VLOOKUP($A891+ROUND((COLUMN()-2)/24,5),АТС!$A$41:$F$736,5)+VLOOKUP($A891+ROUND((COLUMN()-2)/24,5),'Расчет сбытовых надбавок'!$B$2281:'Расчет сбытовых надбавок'!$G$3024,6)</f>
        <v>88.3</v>
      </c>
      <c r="U891" s="97">
        <f>VLOOKUP($A891+ROUND((COLUMN()-2)/24,5),АТС!$A$41:$F$736,5)+VLOOKUP($A891+ROUND((COLUMN()-2)/24,5),'Расчет сбытовых надбавок'!$B$2281:'Расчет сбытовых надбавок'!$G$3024,6)</f>
        <v>269.14</v>
      </c>
      <c r="V891" s="97">
        <f>VLOOKUP($A891+ROUND((COLUMN()-2)/24,5),АТС!$A$41:$F$736,5)+VLOOKUP($A891+ROUND((COLUMN()-2)/24,5),'Расчет сбытовых надбавок'!$B$2281:'Расчет сбытовых надбавок'!$G$3024,6)</f>
        <v>16.580000000000002</v>
      </c>
      <c r="W891" s="97">
        <f>VLOOKUP($A891+ROUND((COLUMN()-2)/24,5),АТС!$A$41:$F$736,5)+VLOOKUP($A891+ROUND((COLUMN()-2)/24,5),'Расчет сбытовых надбавок'!$B$2281:'Расчет сбытовых надбавок'!$G$3024,6)</f>
        <v>607.25</v>
      </c>
      <c r="X891" s="97">
        <f>VLOOKUP($A891+ROUND((COLUMN()-2)/24,5),АТС!$A$41:$F$736,5)+VLOOKUP($A891+ROUND((COLUMN()-2)/24,5),'Расчет сбытовых надбавок'!$B$2281:'Расчет сбытовых надбавок'!$G$3024,6)</f>
        <v>591.4</v>
      </c>
      <c r="Y891" s="97">
        <f>VLOOKUP($A891+ROUND((COLUMN()-2)/24,5),АТС!$A$41:$F$736,5)+VLOOKUP($A891+ROUND((COLUMN()-2)/24,5),'Расчет сбытовых надбавок'!$B$2281:'Расчет сбытовых надбавок'!$G$3024,6)</f>
        <v>492.43</v>
      </c>
    </row>
    <row r="892" spans="1:25" x14ac:dyDescent="0.2">
      <c r="A892" s="78">
        <f t="shared" si="26"/>
        <v>42818</v>
      </c>
      <c r="B892" s="97">
        <f>VLOOKUP($A892+ROUND((COLUMN()-2)/24,5),АТС!$A$41:$F$736,5)+VLOOKUP($A892+ROUND((COLUMN()-2)/24,5),'Расчет сбытовых надбавок'!$B$2281:'Расчет сбытовых надбавок'!$G$3024,6)</f>
        <v>1386.3999999999999</v>
      </c>
      <c r="C892" s="97">
        <f>VLOOKUP($A892+ROUND((COLUMN()-2)/24,5),АТС!$A$41:$F$736,5)+VLOOKUP($A892+ROUND((COLUMN()-2)/24,5),'Расчет сбытовых надбавок'!$B$2281:'Расчет сбытовых надбавок'!$G$3024,6)</f>
        <v>383.8</v>
      </c>
      <c r="D892" s="97">
        <f>VLOOKUP($A892+ROUND((COLUMN()-2)/24,5),АТС!$A$41:$F$736,5)+VLOOKUP($A892+ROUND((COLUMN()-2)/24,5),'Расчет сбытовых надбавок'!$B$2281:'Расчет сбытовых надбавок'!$G$3024,6)</f>
        <v>278.05</v>
      </c>
      <c r="E892" s="97">
        <f>VLOOKUP($A892+ROUND((COLUMN()-2)/24,5),АТС!$A$41:$F$736,5)+VLOOKUP($A892+ROUND((COLUMN()-2)/24,5),'Расчет сбытовых надбавок'!$B$2281:'Расчет сбытовых надбавок'!$G$3024,6)</f>
        <v>187.98000000000002</v>
      </c>
      <c r="F892" s="97">
        <f>VLOOKUP($A892+ROUND((COLUMN()-2)/24,5),АТС!$A$41:$F$736,5)+VLOOKUP($A892+ROUND((COLUMN()-2)/24,5),'Расчет сбытовых надбавок'!$B$2281:'Расчет сбытовых надбавок'!$G$3024,6)</f>
        <v>260.96000000000004</v>
      </c>
      <c r="G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H892" s="97">
        <f>VLOOKUP($A892+ROUND((COLUMN()-2)/24,5),АТС!$A$41:$F$736,5)+VLOOKUP($A892+ROUND((COLUMN()-2)/24,5),'Расчет сбытовых надбавок'!$B$2281:'Расчет сбытовых надбавок'!$G$3024,6)</f>
        <v>71.139999999999986</v>
      </c>
      <c r="I892" s="97">
        <f>VLOOKUP($A892+ROUND((COLUMN()-2)/24,5),АТС!$A$41:$F$736,5)+VLOOKUP($A892+ROUND((COLUMN()-2)/24,5),'Расчет сбытовых надбавок'!$B$2281:'Расчет сбытовых надбавок'!$G$3024,6)</f>
        <v>26.93</v>
      </c>
      <c r="J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K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L892" s="97">
        <f>VLOOKUP($A892+ROUND((COLUMN()-2)/24,5),АТС!$A$41:$F$736,5)+VLOOKUP($A892+ROUND((COLUMN()-2)/24,5),'Расчет сбытовых надбавок'!$B$2281:'Расчет сбытовых надбавок'!$G$3024,6)</f>
        <v>257.84000000000003</v>
      </c>
      <c r="M892" s="97">
        <f>VLOOKUP($A892+ROUND((COLUMN()-2)/24,5),АТС!$A$41:$F$736,5)+VLOOKUP($A892+ROUND((COLUMN()-2)/24,5),'Расчет сбытовых надбавок'!$B$2281:'Расчет сбытовых надбавок'!$G$3024,6)</f>
        <v>366.28</v>
      </c>
      <c r="N892" s="97">
        <f>VLOOKUP($A892+ROUND((COLUMN()-2)/24,5),АТС!$A$41:$F$736,5)+VLOOKUP($A892+ROUND((COLUMN()-2)/24,5),'Расчет сбытовых надбавок'!$B$2281:'Расчет сбытовых надбавок'!$G$3024,6)</f>
        <v>455.28000000000003</v>
      </c>
      <c r="O892" s="97">
        <f>VLOOKUP($A892+ROUND((COLUMN()-2)/24,5),АТС!$A$41:$F$736,5)+VLOOKUP($A892+ROUND((COLUMN()-2)/24,5),'Расчет сбытовых надбавок'!$B$2281:'Расчет сбытовых надбавок'!$G$3024,6)</f>
        <v>385.35</v>
      </c>
      <c r="P892" s="97">
        <f>VLOOKUP($A892+ROUND((COLUMN()-2)/24,5),АТС!$A$41:$F$736,5)+VLOOKUP($A892+ROUND((COLUMN()-2)/24,5),'Расчет сбытовых надбавок'!$B$2281:'Расчет сбытовых надбавок'!$G$3024,6)</f>
        <v>385.61</v>
      </c>
      <c r="Q892" s="97">
        <f>VLOOKUP($A892+ROUND((COLUMN()-2)/24,5),АТС!$A$41:$F$736,5)+VLOOKUP($A892+ROUND((COLUMN()-2)/24,5),'Расчет сбытовых надбавок'!$B$2281:'Расчет сбытовых надбавок'!$G$3024,6)</f>
        <v>346.33</v>
      </c>
      <c r="R892" s="97">
        <f>VLOOKUP($A892+ROUND((COLUMN()-2)/24,5),АТС!$A$41:$F$736,5)+VLOOKUP($A892+ROUND((COLUMN()-2)/24,5),'Расчет сбытовых надбавок'!$B$2281:'Расчет сбытовых надбавок'!$G$3024,6)</f>
        <v>347.31</v>
      </c>
      <c r="S892" s="97">
        <f>VLOOKUP($A892+ROUND((COLUMN()-2)/24,5),АТС!$A$41:$F$736,5)+VLOOKUP($A892+ROUND((COLUMN()-2)/24,5),'Расчет сбытовых надбавок'!$B$2281:'Расчет сбытовых надбавок'!$G$3024,6)</f>
        <v>283.33000000000004</v>
      </c>
      <c r="T892" s="97">
        <f>VLOOKUP($A892+ROUND((COLUMN()-2)/24,5),АТС!$A$41:$F$736,5)+VLOOKUP($A892+ROUND((COLUMN()-2)/24,5),'Расчет сбытовых надбавок'!$B$2281:'Расчет сбытовых надбавок'!$G$3024,6)</f>
        <v>196.53</v>
      </c>
      <c r="U892" s="97">
        <f>VLOOKUP($A892+ROUND((COLUMN()-2)/24,5),АТС!$A$41:$F$736,5)+VLOOKUP($A892+ROUND((COLUMN()-2)/24,5),'Расчет сбытовых надбавок'!$B$2281:'Расчет сбытовых надбавок'!$G$3024,6)</f>
        <v>182.86</v>
      </c>
      <c r="V892" s="97">
        <f>VLOOKUP($A892+ROUND((COLUMN()-2)/24,5),АТС!$A$41:$F$736,5)+VLOOKUP($A892+ROUND((COLUMN()-2)/24,5),'Расчет сбытовых надбавок'!$B$2281:'Расчет сбытовых надбавок'!$G$3024,6)</f>
        <v>483.21999999999997</v>
      </c>
      <c r="W892" s="97">
        <f>VLOOKUP($A892+ROUND((COLUMN()-2)/24,5),АТС!$A$41:$F$736,5)+VLOOKUP($A892+ROUND((COLUMN()-2)/24,5),'Расчет сбытовых надбавок'!$B$2281:'Расчет сбытовых надбавок'!$G$3024,6)</f>
        <v>392.99</v>
      </c>
      <c r="X892" s="97">
        <f>VLOOKUP($A892+ROUND((COLUMN()-2)/24,5),АТС!$A$41:$F$736,5)+VLOOKUP($A892+ROUND((COLUMN()-2)/24,5),'Расчет сбытовых надбавок'!$B$2281:'Расчет сбытовых надбавок'!$G$3024,6)</f>
        <v>96.36</v>
      </c>
      <c r="Y892" s="97">
        <f>VLOOKUP($A892+ROUND((COLUMN()-2)/24,5),АТС!$A$41:$F$736,5)+VLOOKUP($A892+ROUND((COLUMN()-2)/24,5),'Расчет сбытовых надбавок'!$B$2281:'Расчет сбытовых надбавок'!$G$3024,6)</f>
        <v>335.97</v>
      </c>
    </row>
    <row r="893" spans="1:25" x14ac:dyDescent="0.2">
      <c r="A893" s="78">
        <f t="shared" si="26"/>
        <v>42819</v>
      </c>
      <c r="B893" s="97">
        <f>VLOOKUP($A893+ROUND((COLUMN()-2)/24,5),АТС!$A$41:$F$736,5)+VLOOKUP($A893+ROUND((COLUMN()-2)/24,5),'Расчет сбытовых надбавок'!$B$2281:'Расчет сбытовых надбавок'!$G$3024,6)</f>
        <v>253.31</v>
      </c>
      <c r="C893" s="97">
        <f>VLOOKUP($A893+ROUND((COLUMN()-2)/24,5),АТС!$A$41:$F$736,5)+VLOOKUP($A893+ROUND((COLUMN()-2)/24,5),'Расчет сбытовых надбавок'!$B$2281:'Расчет сбытовых надбавок'!$G$3024,6)</f>
        <v>247.29</v>
      </c>
      <c r="D893" s="97">
        <f>VLOOKUP($A893+ROUND((COLUMN()-2)/24,5),АТС!$A$41:$F$736,5)+VLOOKUP($A893+ROUND((COLUMN()-2)/24,5),'Расчет сбытовых надбавок'!$B$2281:'Расчет сбытовых надбавок'!$G$3024,6)</f>
        <v>222.19</v>
      </c>
      <c r="E893" s="97">
        <f>VLOOKUP($A893+ROUND((COLUMN()-2)/24,5),АТС!$A$41:$F$736,5)+VLOOKUP($A893+ROUND((COLUMN()-2)/24,5),'Расчет сбытовых надбавок'!$B$2281:'Расчет сбытовых надбавок'!$G$3024,6)</f>
        <v>403.43</v>
      </c>
      <c r="F893" s="97">
        <f>VLOOKUP($A893+ROUND((COLUMN()-2)/24,5),АТС!$A$41:$F$736,5)+VLOOKUP($A893+ROUND((COLUMN()-2)/24,5),'Расчет сбытовых надбавок'!$B$2281:'Расчет сбытовых надбавок'!$G$3024,6)</f>
        <v>208.02</v>
      </c>
      <c r="G893" s="97">
        <f>VLOOKUP($A893+ROUND((COLUMN()-2)/24,5),АТС!$A$41:$F$736,5)+VLOOKUP($A893+ROUND((COLUMN()-2)/24,5),'Расчет сбытовых надбавок'!$B$2281:'Расчет сбытовых надбавок'!$G$3024,6)</f>
        <v>277.91000000000003</v>
      </c>
      <c r="H893" s="97">
        <f>VLOOKUP($A893+ROUND((COLUMN()-2)/24,5),АТС!$A$41:$F$736,5)+VLOOKUP($A893+ROUND((COLUMN()-2)/24,5),'Расчет сбытовых надбавок'!$B$2281:'Расчет сбытовых надбавок'!$G$3024,6)</f>
        <v>168.26999999999998</v>
      </c>
      <c r="I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J893" s="97">
        <f>VLOOKUP($A893+ROUND((COLUMN()-2)/24,5),АТС!$A$41:$F$736,5)+VLOOKUP($A893+ROUND((COLUMN()-2)/24,5),'Расчет сбытовых надбавок'!$B$2281:'Расчет сбытовых надбавок'!$G$3024,6)</f>
        <v>93.67</v>
      </c>
      <c r="K893" s="97">
        <f>VLOOKUP($A893+ROUND((COLUMN()-2)/24,5),АТС!$A$41:$F$736,5)+VLOOKUP($A893+ROUND((COLUMN()-2)/24,5),'Расчет сбытовых надбавок'!$B$2281:'Расчет сбытовых надбавок'!$G$3024,6)</f>
        <v>99.48</v>
      </c>
      <c r="L893" s="97">
        <f>VLOOKUP($A893+ROUND((COLUMN()-2)/24,5),АТС!$A$41:$F$736,5)+VLOOKUP($A893+ROUND((COLUMN()-2)/24,5),'Расчет сбытовых надбавок'!$B$2281:'Расчет сбытовых надбавок'!$G$3024,6)</f>
        <v>122.17</v>
      </c>
      <c r="M893" s="97">
        <f>VLOOKUP($A893+ROUND((COLUMN()-2)/24,5),АТС!$A$41:$F$736,5)+VLOOKUP($A893+ROUND((COLUMN()-2)/24,5),'Расчет сбытовых надбавок'!$B$2281:'Расчет сбытовых надбавок'!$G$3024,6)</f>
        <v>97.98</v>
      </c>
      <c r="N893" s="97">
        <f>VLOOKUP($A893+ROUND((COLUMN()-2)/24,5),АТС!$A$41:$F$736,5)+VLOOKUP($A893+ROUND((COLUMN()-2)/24,5),'Расчет сбытовых надбавок'!$B$2281:'Расчет сбытовых надбавок'!$G$3024,6)</f>
        <v>124.82000000000001</v>
      </c>
      <c r="O893" s="97">
        <f>VLOOKUP($A893+ROUND((COLUMN()-2)/24,5),АТС!$A$41:$F$736,5)+VLOOKUP($A893+ROUND((COLUMN()-2)/24,5),'Расчет сбытовых надбавок'!$B$2281:'Расчет сбытовых надбавок'!$G$3024,6)</f>
        <v>126.41999999999999</v>
      </c>
      <c r="P893" s="97">
        <f>VLOOKUP($A893+ROUND((COLUMN()-2)/24,5),АТС!$A$41:$F$736,5)+VLOOKUP($A893+ROUND((COLUMN()-2)/24,5),'Расчет сбытовых надбавок'!$B$2281:'Расчет сбытовых надбавок'!$G$3024,6)</f>
        <v>167.47</v>
      </c>
      <c r="Q893" s="97">
        <f>VLOOKUP($A893+ROUND((COLUMN()-2)/24,5),АТС!$A$41:$F$736,5)+VLOOKUP($A893+ROUND((COLUMN()-2)/24,5),'Расчет сбытовых надбавок'!$B$2281:'Расчет сбытовых надбавок'!$G$3024,6)</f>
        <v>212.21</v>
      </c>
      <c r="R893" s="97">
        <f>VLOOKUP($A893+ROUND((COLUMN()-2)/24,5),АТС!$A$41:$F$736,5)+VLOOKUP($A893+ROUND((COLUMN()-2)/24,5),'Расчет сбытовых надбавок'!$B$2281:'Расчет сбытовых надбавок'!$G$3024,6)</f>
        <v>154.14000000000001</v>
      </c>
      <c r="S893" s="97">
        <f>VLOOKUP($A893+ROUND((COLUMN()-2)/24,5),АТС!$A$41:$F$736,5)+VLOOKUP($A893+ROUND((COLUMN()-2)/24,5),'Расчет сбытовых надбавок'!$B$2281:'Расчет сбытовых надбавок'!$G$3024,6)</f>
        <v>245.79</v>
      </c>
      <c r="T893" s="97">
        <f>VLOOKUP($A893+ROUND((COLUMN()-2)/24,5),АТС!$A$41:$F$736,5)+VLOOKUP($A893+ROUND((COLUMN()-2)/24,5),'Расчет сбытовых надбавок'!$B$2281:'Расчет сбытовых надбавок'!$G$3024,6)</f>
        <v>81.069999999999993</v>
      </c>
      <c r="U893" s="97">
        <f>VLOOKUP($A893+ROUND((COLUMN()-2)/24,5),АТС!$A$41:$F$736,5)+VLOOKUP($A893+ROUND((COLUMN()-2)/24,5),'Расчет сбытовых надбавок'!$B$2281:'Расчет сбытовых надбавок'!$G$3024,6)</f>
        <v>57.419999999999995</v>
      </c>
      <c r="V893" s="97">
        <f>VLOOKUP($A893+ROUND((COLUMN()-2)/24,5),АТС!$A$41:$F$736,5)+VLOOKUP($A893+ROUND((COLUMN()-2)/24,5),'Расчет сбытовых надбавок'!$B$2281:'Расчет сбытовых надбавок'!$G$3024,6)</f>
        <v>574</v>
      </c>
      <c r="W893" s="97">
        <f>VLOOKUP($A893+ROUND((COLUMN()-2)/24,5),АТС!$A$41:$F$736,5)+VLOOKUP($A893+ROUND((COLUMN()-2)/24,5),'Расчет сбытовых надбавок'!$B$2281:'Расчет сбытовых надбавок'!$G$3024,6)</f>
        <v>764.09</v>
      </c>
      <c r="X893" s="97">
        <f>VLOOKUP($A893+ROUND((COLUMN()-2)/24,5),АТС!$A$41:$F$736,5)+VLOOKUP($A893+ROUND((COLUMN()-2)/24,5),'Расчет сбытовых надбавок'!$B$2281:'Расчет сбытовых надбавок'!$G$3024,6)</f>
        <v>406.25</v>
      </c>
      <c r="Y893" s="97">
        <f>VLOOKUP($A893+ROUND((COLUMN()-2)/24,5),АТС!$A$41:$F$736,5)+VLOOKUP($A893+ROUND((COLUMN()-2)/24,5),'Расчет сбытовых надбавок'!$B$2281:'Расчет сбытовых надбавок'!$G$3024,6)</f>
        <v>832.43999999999994</v>
      </c>
    </row>
    <row r="894" spans="1:25" x14ac:dyDescent="0.2">
      <c r="A894" s="78">
        <f t="shared" si="26"/>
        <v>42820</v>
      </c>
      <c r="B894" s="97">
        <f>VLOOKUP($A894+ROUND((COLUMN()-2)/24,5),АТС!$A$41:$F$736,5)+VLOOKUP($A894+ROUND((COLUMN()-2)/24,5),'Расчет сбытовых надбавок'!$B$2281:'Расчет сбытовых надбавок'!$G$3024,6)</f>
        <v>362.15999999999997</v>
      </c>
      <c r="C894" s="97">
        <f>VLOOKUP($A894+ROUND((COLUMN()-2)/24,5),АТС!$A$41:$F$736,5)+VLOOKUP($A894+ROUND((COLUMN()-2)/24,5),'Расчет сбытовых надбавок'!$B$2281:'Расчет сбытовых надбавок'!$G$3024,6)</f>
        <v>314.06</v>
      </c>
      <c r="D894" s="97">
        <f>VLOOKUP($A894+ROUND((COLUMN()-2)/24,5),АТС!$A$41:$F$736,5)+VLOOKUP($A894+ROUND((COLUMN()-2)/24,5),'Расчет сбытовых надбавок'!$B$2281:'Расчет сбытовых надбавок'!$G$3024,6)</f>
        <v>268.74</v>
      </c>
      <c r="E894" s="97">
        <f>VLOOKUP($A894+ROUND((COLUMN()-2)/24,5),АТС!$A$41:$F$736,5)+VLOOKUP($A894+ROUND((COLUMN()-2)/24,5),'Расчет сбытовых надбавок'!$B$2281:'Расчет сбытовых надбавок'!$G$3024,6)</f>
        <v>225.69</v>
      </c>
      <c r="F894" s="97">
        <f>VLOOKUP($A894+ROUND((COLUMN()-2)/24,5),АТС!$A$41:$F$736,5)+VLOOKUP($A894+ROUND((COLUMN()-2)/24,5),'Расчет сбытовых надбавок'!$B$2281:'Расчет сбытовых надбавок'!$G$3024,6)</f>
        <v>243.28</v>
      </c>
      <c r="G894" s="97">
        <f>VLOOKUP($A894+ROUND((COLUMN()-2)/24,5),АТС!$A$41:$F$736,5)+VLOOKUP($A894+ROUND((COLUMN()-2)/24,5),'Расчет сбытовых надбавок'!$B$2281:'Расчет сбытовых надбавок'!$G$3024,6)</f>
        <v>282.45</v>
      </c>
      <c r="H894" s="97">
        <f>VLOOKUP($A894+ROUND((COLUMN()-2)/24,5),АТС!$A$41:$F$736,5)+VLOOKUP($A894+ROUND((COLUMN()-2)/24,5),'Расчет сбытовых надбавок'!$B$2281:'Расчет сбытовых надбавок'!$G$3024,6)</f>
        <v>354.91999999999996</v>
      </c>
      <c r="I894" s="97">
        <f>VLOOKUP($A894+ROUND((COLUMN()-2)/24,5),АТС!$A$41:$F$736,5)+VLOOKUP($A894+ROUND((COLUMN()-2)/24,5),'Расчет сбытовых надбавок'!$B$2281:'Расчет сбытовых надбавок'!$G$3024,6)</f>
        <v>475.81</v>
      </c>
      <c r="J894" s="97">
        <f>VLOOKUP($A894+ROUND((COLUMN()-2)/24,5),АТС!$A$41:$F$736,5)+VLOOKUP($A894+ROUND((COLUMN()-2)/24,5),'Расчет сбытовых надбавок'!$B$2281:'Расчет сбытовых надбавок'!$G$3024,6)</f>
        <v>286.43</v>
      </c>
      <c r="K894" s="97">
        <f>VLOOKUP($A894+ROUND((COLUMN()-2)/24,5),АТС!$A$41:$F$736,5)+VLOOKUP($A894+ROUND((COLUMN()-2)/24,5),'Расчет сбытовых надбавок'!$B$2281:'Расчет сбытовых надбавок'!$G$3024,6)</f>
        <v>360.09999999999997</v>
      </c>
      <c r="L894" s="97">
        <f>VLOOKUP($A894+ROUND((COLUMN()-2)/24,5),АТС!$A$41:$F$736,5)+VLOOKUP($A894+ROUND((COLUMN()-2)/24,5),'Расчет сбытовых надбавок'!$B$2281:'Расчет сбытовых надбавок'!$G$3024,6)</f>
        <v>398.12</v>
      </c>
      <c r="M894" s="97">
        <f>VLOOKUP($A894+ROUND((COLUMN()-2)/24,5),АТС!$A$41:$F$736,5)+VLOOKUP($A894+ROUND((COLUMN()-2)/24,5),'Расчет сбытовых надбавок'!$B$2281:'Расчет сбытовых надбавок'!$G$3024,6)</f>
        <v>377.45</v>
      </c>
      <c r="N894" s="97">
        <f>VLOOKUP($A894+ROUND((COLUMN()-2)/24,5),АТС!$A$41:$F$736,5)+VLOOKUP($A894+ROUND((COLUMN()-2)/24,5),'Расчет сбытовых надбавок'!$B$2281:'Расчет сбытовых надбавок'!$G$3024,6)</f>
        <v>377.41</v>
      </c>
      <c r="O894" s="97">
        <f>VLOOKUP($A894+ROUND((COLUMN()-2)/24,5),АТС!$A$41:$F$736,5)+VLOOKUP($A894+ROUND((COLUMN()-2)/24,5),'Расчет сбытовых надбавок'!$B$2281:'Расчет сбытовых надбавок'!$G$3024,6)</f>
        <v>194.92</v>
      </c>
      <c r="P894" s="97">
        <f>VLOOKUP($A894+ROUND((COLUMN()-2)/24,5),АТС!$A$41:$F$736,5)+VLOOKUP($A894+ROUND((COLUMN()-2)/24,5),'Расчет сбытовых надбавок'!$B$2281:'Расчет сбытовых надбавок'!$G$3024,6)</f>
        <v>83.21</v>
      </c>
      <c r="Q894" s="97">
        <f>VLOOKUP($A894+ROUND((COLUMN()-2)/24,5),АТС!$A$41:$F$736,5)+VLOOKUP($A894+ROUND((COLUMN()-2)/24,5),'Расчет сбытовых надбавок'!$B$2281:'Расчет сбытовых надбавок'!$G$3024,6)</f>
        <v>30.490000000000002</v>
      </c>
      <c r="R894" s="97">
        <f>VLOOKUP($A894+ROUND((COLUMN()-2)/24,5),АТС!$A$41:$F$736,5)+VLOOKUP($A894+ROUND((COLUMN()-2)/24,5),'Расчет сбытовых надбавок'!$B$2281:'Расчет сбытовых надбавок'!$G$3024,6)</f>
        <v>507.09000000000003</v>
      </c>
      <c r="S894" s="97">
        <f>VLOOKUP($A894+ROUND((COLUMN()-2)/24,5),АТС!$A$41:$F$736,5)+VLOOKUP($A894+ROUND((COLUMN()-2)/24,5),'Расчет сбытовых надбавок'!$B$2281:'Расчет сбытовых надбавок'!$G$3024,6)</f>
        <v>301.14999999999998</v>
      </c>
      <c r="T894" s="97">
        <f>VLOOKUP($A894+ROUND((COLUMN()-2)/24,5),АТС!$A$41:$F$736,5)+VLOOKUP($A894+ROUND((COLUMN()-2)/24,5),'Расчет сбытовых надбавок'!$B$2281:'Расчет сбытовых надбавок'!$G$3024,6)</f>
        <v>136.21</v>
      </c>
      <c r="U894" s="97">
        <f>VLOOKUP($A894+ROUND((COLUMN()-2)/24,5),АТС!$A$41:$F$736,5)+VLOOKUP($A894+ROUND((COLUMN()-2)/24,5),'Расчет сбытовых надбавок'!$B$2281:'Расчет сбытовых надбавок'!$G$3024,6)</f>
        <v>344.52</v>
      </c>
      <c r="V894" s="97">
        <f>VLOOKUP($A894+ROUND((COLUMN()-2)/24,5),АТС!$A$41:$F$736,5)+VLOOKUP($A894+ROUND((COLUMN()-2)/24,5),'Расчет сбытовых надбавок'!$B$2281:'Расчет сбытовых надбавок'!$G$3024,6)</f>
        <v>394.72999999999996</v>
      </c>
      <c r="W894" s="97">
        <f>VLOOKUP($A894+ROUND((COLUMN()-2)/24,5),АТС!$A$41:$F$736,5)+VLOOKUP($A894+ROUND((COLUMN()-2)/24,5),'Расчет сбытовых надбавок'!$B$2281:'Расчет сбытовых надбавок'!$G$3024,6)</f>
        <v>74.449999999999989</v>
      </c>
      <c r="X894" s="97">
        <f>VLOOKUP($A894+ROUND((COLUMN()-2)/24,5),АТС!$A$41:$F$736,5)+VLOOKUP($A894+ROUND((COLUMN()-2)/24,5),'Расчет сбытовых надбавок'!$B$2281:'Расчет сбытовых надбавок'!$G$3024,6)</f>
        <v>366.86</v>
      </c>
      <c r="Y894" s="97">
        <f>VLOOKUP($A894+ROUND((COLUMN()-2)/24,5),АТС!$A$41:$F$736,5)+VLOOKUP($A894+ROUND((COLUMN()-2)/24,5),'Расчет сбытовых надбавок'!$B$2281:'Расчет сбытовых надбавок'!$G$3024,6)</f>
        <v>306.71999999999997</v>
      </c>
    </row>
    <row r="895" spans="1:25" x14ac:dyDescent="0.2">
      <c r="A895" s="78">
        <f t="shared" si="26"/>
        <v>42821</v>
      </c>
      <c r="B895" s="97">
        <f>VLOOKUP($A895+ROUND((COLUMN()-2)/24,5),АТС!$A$41:$F$736,5)+VLOOKUP($A895+ROUND((COLUMN()-2)/24,5),'Расчет сбытовых надбавок'!$B$2281:'Расчет сбытовых надбавок'!$G$3024,6)</f>
        <v>644.79999999999995</v>
      </c>
      <c r="C895" s="97">
        <f>VLOOKUP($A895+ROUND((COLUMN()-2)/24,5),АТС!$A$41:$F$736,5)+VLOOKUP($A895+ROUND((COLUMN()-2)/24,5),'Расчет сбытовых надбавок'!$B$2281:'Расчет сбытовых надбавок'!$G$3024,6)</f>
        <v>37.659999999999997</v>
      </c>
      <c r="D895" s="97">
        <f>VLOOKUP($A895+ROUND((COLUMN()-2)/24,5),АТС!$A$41:$F$736,5)+VLOOKUP($A895+ROUND((COLUMN()-2)/24,5),'Расчет сбытовых надбавок'!$B$2281:'Расчет сбытовых надбавок'!$G$3024,6)</f>
        <v>236.22</v>
      </c>
      <c r="E895" s="97">
        <f>VLOOKUP($A895+ROUND((COLUMN()-2)/24,5),АТС!$A$41:$F$736,5)+VLOOKUP($A895+ROUND((COLUMN()-2)/24,5),'Расчет сбытовых надбавок'!$B$2281:'Расчет сбытовых надбавок'!$G$3024,6)</f>
        <v>262.77999999999997</v>
      </c>
      <c r="F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G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7">
        <f>VLOOKUP($A895+ROUND((COLUMN()-2)/24,5),АТС!$A$41:$F$736,5)+VLOOKUP($A895+ROUND((COLUMN()-2)/24,5),'Расчет сбытовых надбавок'!$B$2281:'Расчет сбытовых надбавок'!$G$3024,6)</f>
        <v>476.90000000000003</v>
      </c>
      <c r="J895" s="97">
        <f>VLOOKUP($A895+ROUND((COLUMN()-2)/24,5),АТС!$A$41:$F$736,5)+VLOOKUP($A895+ROUND((COLUMN()-2)/24,5),'Расчет сбытовых надбавок'!$B$2281:'Расчет сбытовых надбавок'!$G$3024,6)</f>
        <v>413.98</v>
      </c>
      <c r="K895" s="97">
        <f>VLOOKUP($A895+ROUND((COLUMN()-2)/24,5),АТС!$A$41:$F$736,5)+VLOOKUP($A895+ROUND((COLUMN()-2)/24,5),'Расчет сбытовых надбавок'!$B$2281:'Расчет сбытовых надбавок'!$G$3024,6)</f>
        <v>235.65</v>
      </c>
      <c r="L895" s="97">
        <f>VLOOKUP($A895+ROUND((COLUMN()-2)/24,5),АТС!$A$41:$F$736,5)+VLOOKUP($A895+ROUND((COLUMN()-2)/24,5),'Расчет сбытовых надбавок'!$B$2281:'Расчет сбытовых надбавок'!$G$3024,6)</f>
        <v>415.48</v>
      </c>
      <c r="M895" s="97">
        <f>VLOOKUP($A895+ROUND((COLUMN()-2)/24,5),АТС!$A$41:$F$736,5)+VLOOKUP($A895+ROUND((COLUMN()-2)/24,5),'Расчет сбытовых надбавок'!$B$2281:'Расчет сбытовых надбавок'!$G$3024,6)</f>
        <v>386.75</v>
      </c>
      <c r="N895" s="97">
        <f>VLOOKUP($A895+ROUND((COLUMN()-2)/24,5),АТС!$A$41:$F$736,5)+VLOOKUP($A895+ROUND((COLUMN()-2)/24,5),'Расчет сбытовых надбавок'!$B$2281:'Расчет сбытовых надбавок'!$G$3024,6)</f>
        <v>131.21</v>
      </c>
      <c r="O895" s="97">
        <f>VLOOKUP($A895+ROUND((COLUMN()-2)/24,5),АТС!$A$41:$F$736,5)+VLOOKUP($A895+ROUND((COLUMN()-2)/24,5),'Расчет сбытовых надбавок'!$B$2281:'Расчет сбытовых надбавок'!$G$3024,6)</f>
        <v>148.77000000000001</v>
      </c>
      <c r="P895" s="97">
        <f>VLOOKUP($A895+ROUND((COLUMN()-2)/24,5),АТС!$A$41:$F$736,5)+VLOOKUP($A895+ROUND((COLUMN()-2)/24,5),'Расчет сбытовых надбавок'!$B$2281:'Расчет сбытовых надбавок'!$G$3024,6)</f>
        <v>161.83999999999997</v>
      </c>
      <c r="Q895" s="97">
        <f>VLOOKUP($A895+ROUND((COLUMN()-2)/24,5),АТС!$A$41:$F$736,5)+VLOOKUP($A895+ROUND((COLUMN()-2)/24,5),'Расчет сбытовых надбавок'!$B$2281:'Расчет сбытовых надбавок'!$G$3024,6)</f>
        <v>525.26</v>
      </c>
      <c r="R895" s="97">
        <f>VLOOKUP($A895+ROUND((COLUMN()-2)/24,5),АТС!$A$41:$F$736,5)+VLOOKUP($A895+ROUND((COLUMN()-2)/24,5),'Расчет сбытовых надбавок'!$B$2281:'Расчет сбытовых надбавок'!$G$3024,6)</f>
        <v>765.44</v>
      </c>
      <c r="S895" s="97">
        <f>VLOOKUP($A895+ROUND((COLUMN()-2)/24,5),АТС!$A$41:$F$736,5)+VLOOKUP($A895+ROUND((COLUMN()-2)/24,5),'Расчет сбытовых надбавок'!$B$2281:'Расчет сбытовых надбавок'!$G$3024,6)</f>
        <v>350.98</v>
      </c>
      <c r="T895" s="97">
        <f>VLOOKUP($A895+ROUND((COLUMN()-2)/24,5),АТС!$A$41:$F$736,5)+VLOOKUP($A895+ROUND((COLUMN()-2)/24,5),'Расчет сбытовых надбавок'!$B$2281:'Расчет сбытовых надбавок'!$G$3024,6)</f>
        <v>172.15</v>
      </c>
      <c r="U895" s="97">
        <f>VLOOKUP($A895+ROUND((COLUMN()-2)/24,5),АТС!$A$41:$F$736,5)+VLOOKUP($A895+ROUND((COLUMN()-2)/24,5),'Расчет сбытовых надбавок'!$B$2281:'Расчет сбытовых надбавок'!$G$3024,6)</f>
        <v>208.29000000000002</v>
      </c>
      <c r="V895" s="97">
        <f>VLOOKUP($A895+ROUND((COLUMN()-2)/24,5),АТС!$A$41:$F$736,5)+VLOOKUP($A895+ROUND((COLUMN()-2)/24,5),'Расчет сбытовых надбавок'!$B$2281:'Расчет сбытовых надбавок'!$G$3024,6)</f>
        <v>131.16999999999999</v>
      </c>
      <c r="W895" s="97">
        <f>VLOOKUP($A895+ROUND((COLUMN()-2)/24,5),АТС!$A$41:$F$736,5)+VLOOKUP($A895+ROUND((COLUMN()-2)/24,5),'Расчет сбытовых надбавок'!$B$2281:'Расчет сбытовых надбавок'!$G$3024,6)</f>
        <v>575.84999999999991</v>
      </c>
      <c r="X895" s="97">
        <f>VLOOKUP($A895+ROUND((COLUMN()-2)/24,5),АТС!$A$41:$F$736,5)+VLOOKUP($A895+ROUND((COLUMN()-2)/24,5),'Расчет сбытовых надбавок'!$B$2281:'Расчет сбытовых надбавок'!$G$3024,6)</f>
        <v>1118.83</v>
      </c>
      <c r="Y895" s="97">
        <f>VLOOKUP($A895+ROUND((COLUMN()-2)/24,5),АТС!$A$41:$F$736,5)+VLOOKUP($A895+ROUND((COLUMN()-2)/24,5),'Расчет сбытовых надбавок'!$B$2281:'Расчет сбытовых надбавок'!$G$3024,6)</f>
        <v>0</v>
      </c>
    </row>
    <row r="896" spans="1:25" x14ac:dyDescent="0.2">
      <c r="A896" s="78">
        <f t="shared" si="26"/>
        <v>42822</v>
      </c>
      <c r="B896" s="97">
        <f>VLOOKUP($A896+ROUND((COLUMN()-2)/24,5),АТС!$A$41:$F$736,5)+VLOOKUP($A896+ROUND((COLUMN()-2)/24,5),'Расчет сбытовых надбавок'!$B$2281:'Расчет сбытовых надбавок'!$G$3024,6)</f>
        <v>569.4</v>
      </c>
      <c r="C896" s="97">
        <f>VLOOKUP($A896+ROUND((COLUMN()-2)/24,5),АТС!$A$41:$F$736,5)+VLOOKUP($A896+ROUND((COLUMN()-2)/24,5),'Расчет сбытовых надбавок'!$B$2281:'Расчет сбытовых надбавок'!$G$3024,6)</f>
        <v>236.33999999999997</v>
      </c>
      <c r="D896" s="97">
        <f>VLOOKUP($A896+ROUND((COLUMN()-2)/24,5),АТС!$A$41:$F$736,5)+VLOOKUP($A896+ROUND((COLUMN()-2)/24,5),'Расчет сбытовых надбавок'!$B$2281:'Расчет сбытовых надбавок'!$G$3024,6)</f>
        <v>155.38</v>
      </c>
      <c r="E896" s="97">
        <f>VLOOKUP($A896+ROUND((COLUMN()-2)/24,5),АТС!$A$41:$F$736,5)+VLOOKUP($A896+ROUND((COLUMN()-2)/24,5),'Расчет сбытовых надбавок'!$B$2281:'Расчет сбытовых надбавок'!$G$3024,6)</f>
        <v>402.45</v>
      </c>
      <c r="F896" s="97">
        <f>VLOOKUP($A896+ROUND((COLUMN()-2)/24,5),АТС!$A$41:$F$736,5)+VLOOKUP($A896+ROUND((COLUMN()-2)/24,5),'Расчет сбытовых надбавок'!$B$2281:'Расчет сбытовых надбавок'!$G$3024,6)</f>
        <v>211.12</v>
      </c>
      <c r="G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H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I896" s="97">
        <f>VLOOKUP($A896+ROUND((COLUMN()-2)/24,5),АТС!$A$41:$F$736,5)+VLOOKUP($A896+ROUND((COLUMN()-2)/24,5),'Расчет сбытовых надбавок'!$B$2281:'Расчет сбытовых надбавок'!$G$3024,6)</f>
        <v>190.32999999999998</v>
      </c>
      <c r="J896" s="97">
        <f>VLOOKUP($A896+ROUND((COLUMN()-2)/24,5),АТС!$A$41:$F$736,5)+VLOOKUP($A896+ROUND((COLUMN()-2)/24,5),'Расчет сбытовых надбавок'!$B$2281:'Расчет сбытовых надбавок'!$G$3024,6)</f>
        <v>66.789999999999992</v>
      </c>
      <c r="K896" s="97">
        <f>VLOOKUP($A896+ROUND((COLUMN()-2)/24,5),АТС!$A$41:$F$736,5)+VLOOKUP($A896+ROUND((COLUMN()-2)/24,5),'Расчет сбытовых надбавок'!$B$2281:'Расчет сбытовых надбавок'!$G$3024,6)</f>
        <v>153.31</v>
      </c>
      <c r="L896" s="97">
        <f>VLOOKUP($A896+ROUND((COLUMN()-2)/24,5),АТС!$A$41:$F$736,5)+VLOOKUP($A896+ROUND((COLUMN()-2)/24,5),'Расчет сбытовых надбавок'!$B$2281:'Расчет сбытовых надбавок'!$G$3024,6)</f>
        <v>312.68</v>
      </c>
      <c r="M896" s="97">
        <f>VLOOKUP($A896+ROUND((COLUMN()-2)/24,5),АТС!$A$41:$F$736,5)+VLOOKUP($A896+ROUND((COLUMN()-2)/24,5),'Расчет сбытовых надбавок'!$B$2281:'Расчет сбытовых надбавок'!$G$3024,6)</f>
        <v>476.37</v>
      </c>
      <c r="N896" s="97">
        <f>VLOOKUP($A896+ROUND((COLUMN()-2)/24,5),АТС!$A$41:$F$736,5)+VLOOKUP($A896+ROUND((COLUMN()-2)/24,5),'Расчет сбытовых надбавок'!$B$2281:'Расчет сбытовых надбавок'!$G$3024,6)</f>
        <v>123.14</v>
      </c>
      <c r="O896" s="97">
        <f>VLOOKUP($A896+ROUND((COLUMN()-2)/24,5),АТС!$A$41:$F$736,5)+VLOOKUP($A896+ROUND((COLUMN()-2)/24,5),'Расчет сбытовых надбавок'!$B$2281:'Расчет сбытовых надбавок'!$G$3024,6)</f>
        <v>337.83</v>
      </c>
      <c r="P896" s="97">
        <f>VLOOKUP($A896+ROUND((COLUMN()-2)/24,5),АТС!$A$41:$F$736,5)+VLOOKUP($A896+ROUND((COLUMN()-2)/24,5),'Расчет сбытовых надбавок'!$B$2281:'Расчет сбытовых надбавок'!$G$3024,6)</f>
        <v>604.47</v>
      </c>
      <c r="Q896" s="97">
        <f>VLOOKUP($A896+ROUND((COLUMN()-2)/24,5),АТС!$A$41:$F$736,5)+VLOOKUP($A896+ROUND((COLUMN()-2)/24,5),'Расчет сбытовых надбавок'!$B$2281:'Расчет сбытовых надбавок'!$G$3024,6)</f>
        <v>676.57</v>
      </c>
      <c r="R896" s="97">
        <f>VLOOKUP($A896+ROUND((COLUMN()-2)/24,5),АТС!$A$41:$F$736,5)+VLOOKUP($A896+ROUND((COLUMN()-2)/24,5),'Расчет сбытовых надбавок'!$B$2281:'Расчет сбытовых надбавок'!$G$3024,6)</f>
        <v>744.61</v>
      </c>
      <c r="S896" s="97">
        <f>VLOOKUP($A896+ROUND((COLUMN()-2)/24,5),АТС!$A$41:$F$736,5)+VLOOKUP($A896+ROUND((COLUMN()-2)/24,5),'Расчет сбытовых надбавок'!$B$2281:'Расчет сбытовых надбавок'!$G$3024,6)</f>
        <v>760.21</v>
      </c>
      <c r="T896" s="97">
        <f>VLOOKUP($A896+ROUND((COLUMN()-2)/24,5),АТС!$A$41:$F$736,5)+VLOOKUP($A896+ROUND((COLUMN()-2)/24,5),'Расчет сбытовых надбавок'!$B$2281:'Расчет сбытовых надбавок'!$G$3024,6)</f>
        <v>126.5</v>
      </c>
      <c r="U896" s="97">
        <f>VLOOKUP($A896+ROUND((COLUMN()-2)/24,5),АТС!$A$41:$F$736,5)+VLOOKUP($A896+ROUND((COLUMN()-2)/24,5),'Расчет сбытовых надбавок'!$B$2281:'Расчет сбытовых надбавок'!$G$3024,6)</f>
        <v>252.01</v>
      </c>
      <c r="V896" s="97">
        <f>VLOOKUP($A896+ROUND((COLUMN()-2)/24,5),АТС!$A$41:$F$736,5)+VLOOKUP($A896+ROUND((COLUMN()-2)/24,5),'Расчет сбытовых надбавок'!$B$2281:'Расчет сбытовых надбавок'!$G$3024,6)</f>
        <v>784.3900000000001</v>
      </c>
      <c r="W896" s="97">
        <f>VLOOKUP($A896+ROUND((COLUMN()-2)/24,5),АТС!$A$41:$F$736,5)+VLOOKUP($A896+ROUND((COLUMN()-2)/24,5),'Расчет сбытовых надбавок'!$B$2281:'Расчет сбытовых надбавок'!$G$3024,6)</f>
        <v>842.9</v>
      </c>
      <c r="X896" s="97">
        <f>VLOOKUP($A896+ROUND((COLUMN()-2)/24,5),АТС!$A$41:$F$736,5)+VLOOKUP($A896+ROUND((COLUMN()-2)/24,5),'Расчет сбытовых надбавок'!$B$2281:'Расчет сбытовых надбавок'!$G$3024,6)</f>
        <v>1217.58</v>
      </c>
      <c r="Y896" s="97">
        <f>VLOOKUP($A896+ROUND((COLUMN()-2)/24,5),АТС!$A$41:$F$736,5)+VLOOKUP($A896+ROUND((COLUMN()-2)/24,5),'Расчет сбытовых надбавок'!$B$2281:'Расчет сбытовых надбавок'!$G$3024,6)</f>
        <v>68.02</v>
      </c>
    </row>
    <row r="897" spans="1:25" x14ac:dyDescent="0.2">
      <c r="A897" s="78">
        <f t="shared" si="26"/>
        <v>42823</v>
      </c>
      <c r="B897" s="97">
        <f>VLOOKUP($A897+ROUND((COLUMN()-2)/24,5),АТС!$A$41:$F$760,5)+VLOOKUP($A897+ROUND((COLUMN()-2)/24,5),'Расчет сбытовых надбавок'!$B$2281:'Расчет сбытовых надбавок'!$G$3024,6)</f>
        <v>29.21</v>
      </c>
      <c r="C897" s="97">
        <f>VLOOKUP($A897+ROUND((COLUMN()-2)/24,5),АТС!$A$41:$F$736,5)+VLOOKUP($A897+ROUND((COLUMN()-2)/24,5),'Расчет сбытовых надбавок'!$B$2281:'Расчет сбытовых надбавок'!$G$3024,6)</f>
        <v>714.8</v>
      </c>
      <c r="D897" s="97">
        <f>VLOOKUP($A897+ROUND((COLUMN()-2)/24,5),АТС!$A$41:$F$736,5)+VLOOKUP($A897+ROUND((COLUMN()-2)/24,5),'Расчет сбытовых надбавок'!$B$2281:'Расчет сбытовых надбавок'!$G$3024,6)</f>
        <v>727.27</v>
      </c>
      <c r="E897" s="97">
        <f>VLOOKUP($A897+ROUND((COLUMN()-2)/24,5),АТС!$A$41:$F$736,5)+VLOOKUP($A897+ROUND((COLUMN()-2)/24,5),'Расчет сбытовых надбавок'!$B$2281:'Расчет сбытовых надбавок'!$G$3024,6)</f>
        <v>832.03</v>
      </c>
      <c r="F897" s="97">
        <f>VLOOKUP($A897+ROUND((COLUMN()-2)/24,5),АТС!$A$41:$F$736,5)+VLOOKUP($A897+ROUND((COLUMN()-2)/24,5),'Расчет сбытовых надбавок'!$B$2281:'Расчет сбытовых надбавок'!$G$3024,6)</f>
        <v>136.74</v>
      </c>
      <c r="G897" s="97">
        <f>VLOOKUP($A897+ROUND((COLUMN()-2)/24,5),АТС!$A$41:$F$736,5)+VLOOKUP($A897+ROUND((COLUMN()-2)/24,5),'Расчет сбытовых надбавок'!$B$2281:'Расчет сбытовых надбавок'!$G$3024,6)</f>
        <v>13.180000000000001</v>
      </c>
      <c r="H897" s="97">
        <f>VLOOKUP($A897+ROUND((COLUMN()-2)/24,5),АТС!$A$41:$F$736,5)+VLOOKUP($A897+ROUND((COLUMN()-2)/24,5),'Расчет сбытовых надбавок'!$B$2281:'Расчет сбытовых надбавок'!$G$3024,6)</f>
        <v>325.38</v>
      </c>
      <c r="I897" s="97">
        <f>VLOOKUP($A897+ROUND((COLUMN()-2)/24,5),АТС!$A$41:$F$736,5)+VLOOKUP($A897+ROUND((COLUMN()-2)/24,5),'Расчет сбытовых надбавок'!$B$2281:'Расчет сбытовых надбавок'!$G$3024,6)</f>
        <v>138.13999999999999</v>
      </c>
      <c r="J897" s="97">
        <f>VLOOKUP($A897+ROUND((COLUMN()-2)/24,5),АТС!$A$41:$F$736,5)+VLOOKUP($A897+ROUND((COLUMN()-2)/24,5),'Расчет сбытовых надбавок'!$B$2281:'Расчет сбытовых надбавок'!$G$3024,6)</f>
        <v>423.93999999999994</v>
      </c>
      <c r="K897" s="97">
        <f>VLOOKUP($A897+ROUND((COLUMN()-2)/24,5),АТС!$A$41:$F$736,5)+VLOOKUP($A897+ROUND((COLUMN()-2)/24,5),'Расчет сбытовых надбавок'!$B$2281:'Расчет сбытовых надбавок'!$G$3024,6)</f>
        <v>332.95</v>
      </c>
      <c r="L897" s="97">
        <f>VLOOKUP($A897+ROUND((COLUMN()-2)/24,5),АТС!$A$41:$F$736,5)+VLOOKUP($A897+ROUND((COLUMN()-2)/24,5),'Расчет сбытовых надбавок'!$B$2281:'Расчет сбытовых надбавок'!$G$3024,6)</f>
        <v>578.41</v>
      </c>
      <c r="M897" s="97">
        <f>VLOOKUP($A897+ROUND((COLUMN()-2)/24,5),АТС!$A$41:$F$736,5)+VLOOKUP($A897+ROUND((COLUMN()-2)/24,5),'Расчет сбытовых надбавок'!$B$2281:'Расчет сбытовых надбавок'!$G$3024,6)</f>
        <v>581.61</v>
      </c>
      <c r="N897" s="97">
        <f>VLOOKUP($A897+ROUND((COLUMN()-2)/24,5),АТС!$A$41:$F$736,5)+VLOOKUP($A897+ROUND((COLUMN()-2)/24,5),'Расчет сбытовых надбавок'!$B$2281:'Расчет сбытовых надбавок'!$G$3024,6)</f>
        <v>721.24</v>
      </c>
      <c r="O897" s="97">
        <f>VLOOKUP($A897+ROUND((COLUMN()-2)/24,5),АТС!$A$41:$F$736,5)+VLOOKUP($A897+ROUND((COLUMN()-2)/24,5),'Расчет сбытовых надбавок'!$B$2281:'Расчет сбытовых надбавок'!$G$3024,6)</f>
        <v>559.62</v>
      </c>
      <c r="P897" s="97">
        <f>VLOOKUP($A897+ROUND((COLUMN()-2)/24,5),АТС!$A$41:$F$736,5)+VLOOKUP($A897+ROUND((COLUMN()-2)/24,5),'Расчет сбытовых надбавок'!$B$2281:'Расчет сбытовых надбавок'!$G$3024,6)</f>
        <v>812.84</v>
      </c>
      <c r="Q897" s="97">
        <f>VLOOKUP($A897+ROUND((COLUMN()-2)/24,5),АТС!$A$41:$F$736,5)+VLOOKUP($A897+ROUND((COLUMN()-2)/24,5),'Расчет сбытовых надбавок'!$B$2281:'Расчет сбытовых надбавок'!$G$3024,6)</f>
        <v>963.54</v>
      </c>
      <c r="R897" s="97">
        <f>VLOOKUP($A897+ROUND((COLUMN()-2)/24,5),АТС!$A$41:$F$736,5)+VLOOKUP($A897+ROUND((COLUMN()-2)/24,5),'Расчет сбытовых надбавок'!$B$2281:'Расчет сбытовых надбавок'!$G$3024,6)</f>
        <v>581.30999999999995</v>
      </c>
      <c r="S897" s="97">
        <f>VLOOKUP($A897+ROUND((COLUMN()-2)/24,5),АТС!$A$41:$F$736,5)+VLOOKUP($A897+ROUND((COLUMN()-2)/24,5),'Расчет сбытовых надбавок'!$B$2281:'Расчет сбытовых надбавок'!$G$3024,6)</f>
        <v>779.28</v>
      </c>
      <c r="T897" s="97">
        <f>VLOOKUP($A897+ROUND((COLUMN()-2)/24,5),АТС!$A$41:$F$736,5)+VLOOKUP($A897+ROUND((COLUMN()-2)/24,5),'Расчет сбытовых надбавок'!$B$2281:'Расчет сбытовых надбавок'!$G$3024,6)</f>
        <v>150.88</v>
      </c>
      <c r="U897" s="97">
        <f>VLOOKUP($A897+ROUND((COLUMN()-2)/24,5),АТС!$A$41:$F$736,5)+VLOOKUP($A897+ROUND((COLUMN()-2)/24,5),'Расчет сбытовых надбавок'!$B$2281:'Расчет сбытовых надбавок'!$G$3024,6)</f>
        <v>295.41000000000003</v>
      </c>
      <c r="V897" s="97">
        <f>VLOOKUP($A897+ROUND((COLUMN()-2)/24,5),АТС!$A$41:$F$736,5)+VLOOKUP($A897+ROUND((COLUMN()-2)/24,5),'Расчет сбытовых надбавок'!$B$2281:'Расчет сбытовых надбавок'!$G$3024,6)</f>
        <v>562.94000000000005</v>
      </c>
      <c r="W897" s="97">
        <f>VLOOKUP($A897+ROUND((COLUMN()-2)/24,5),АТС!$A$41:$F$736,5)+VLOOKUP($A897+ROUND((COLUMN()-2)/24,5),'Расчет сбытовых надбавок'!$B$2281:'Расчет сбытовых надбавок'!$G$3024,6)</f>
        <v>210.89</v>
      </c>
      <c r="X897" s="97">
        <f>VLOOKUP($A897+ROUND((COLUMN()-2)/24,5),АТС!$A$41:$F$736,5)+VLOOKUP($A897+ROUND((COLUMN()-2)/24,5),'Расчет сбытовых надбавок'!$B$2281:'Расчет сбытовых надбавок'!$G$3024,6)</f>
        <v>1245.08</v>
      </c>
      <c r="Y897" s="97">
        <f>VLOOKUP($A897+ROUND((COLUMN()-2)/24,5),АТС!$A$41:$F$736,5)+VLOOKUP($A897+ROUND((COLUMN()-2)/24,5),'Расчет сбытовых надбавок'!$B$2281:'Расчет сбытовых надбавок'!$G$3024,6)</f>
        <v>1305.3499999999999</v>
      </c>
    </row>
    <row r="898" spans="1:25" x14ac:dyDescent="0.2">
      <c r="A898" s="78">
        <f t="shared" si="26"/>
        <v>42824</v>
      </c>
      <c r="B898" s="97">
        <f>VLOOKUP($A898+ROUND((COLUMN()-2)/24,5),АТС!$A$41:$F$760,5)+VLOOKUP($A898+ROUND((COLUMN()-2)/24,5),'Расчет сбытовых надбавок'!$B$2281:'Расчет сбытовых надбавок'!$G$3024,6)</f>
        <v>682.64</v>
      </c>
      <c r="C898" s="97">
        <f>VLOOKUP($A898+ROUND((COLUMN()-2)/24,5),АТС!$A$41:$F$760,5)+VLOOKUP($A898+ROUND((COLUMN()-2)/24,5),'Расчет сбытовых надбавок'!$B$2281:'Расчет сбытовых надбавок'!$G$3024,6)</f>
        <v>783.22</v>
      </c>
      <c r="D898" s="97">
        <f>VLOOKUP($A898+ROUND((COLUMN()-2)/24,5),АТС!$A$41:$F$760,5)+VLOOKUP($A898+ROUND((COLUMN()-2)/24,5),'Расчет сбытовых надбавок'!$B$2281:'Расчет сбытовых надбавок'!$G$3024,6)</f>
        <v>1385.65</v>
      </c>
      <c r="E898" s="97">
        <f>VLOOKUP($A898+ROUND((COLUMN()-2)/24,5),АТС!$A$41:$F$760,5)+VLOOKUP($A898+ROUND((COLUMN()-2)/24,5),'Расчет сбытовых надбавок'!$B$2281:'Расчет сбытовых надбавок'!$G$3024,6)</f>
        <v>899.28</v>
      </c>
      <c r="F898" s="97">
        <f>VLOOKUP($A898+ROUND((COLUMN()-2)/24,5),АТС!$A$41:$F$760,5)+VLOOKUP($A898+ROUND((COLUMN()-2)/24,5),'Расчет сбытовых надбавок'!$B$2281:'Расчет сбытовых надбавок'!$G$3024,6)</f>
        <v>139.32999999999998</v>
      </c>
      <c r="G898" s="97">
        <f>VLOOKUP($A898+ROUND((COLUMN()-2)/24,5),АТС!$A$41:$F$760,5)+VLOOKUP($A898+ROUND((COLUMN()-2)/24,5),'Расчет сбытовых надбавок'!$B$2281:'Расчет сбытовых надбавок'!$G$3024,6)</f>
        <v>100.58000000000001</v>
      </c>
      <c r="H898" s="97">
        <f>VLOOKUP($A898+ROUND((COLUMN()-2)/24,5),АТС!$A$41:$F$760,5)+VLOOKUP($A898+ROUND((COLUMN()-2)/24,5),'Расчет сбытовых надбавок'!$B$2281:'Расчет сбытовых надбавок'!$G$3024,6)</f>
        <v>208.78</v>
      </c>
      <c r="I898" s="97">
        <f>VLOOKUP($A898+ROUND((COLUMN()-2)/24,5),АТС!$A$41:$F$760,5)+VLOOKUP($A898+ROUND((COLUMN()-2)/24,5),'Расчет сбытовых надбавок'!$B$2281:'Расчет сбытовых надбавок'!$G$3024,6)</f>
        <v>143.43</v>
      </c>
      <c r="J898" s="97">
        <f>VLOOKUP($A898+ROUND((COLUMN()-2)/24,5),АТС!$A$41:$F$760,5)+VLOOKUP($A898+ROUND((COLUMN()-2)/24,5),'Расчет сбытовых надбавок'!$B$2281:'Расчет сбытовых надбавок'!$G$3024,6)</f>
        <v>364.95</v>
      </c>
      <c r="K898" s="97">
        <f>VLOOKUP($A898+ROUND((COLUMN()-2)/24,5),АТС!$A$41:$F$760,5)+VLOOKUP($A898+ROUND((COLUMN()-2)/24,5),'Расчет сбытовых надбавок'!$B$2281:'Расчет сбытовых надбавок'!$G$3024,6)</f>
        <v>573.11999999999989</v>
      </c>
      <c r="L898" s="97">
        <f>VLOOKUP($A898+ROUND((COLUMN()-2)/24,5),АТС!$A$41:$F$760,5)+VLOOKUP($A898+ROUND((COLUMN()-2)/24,5),'Расчет сбытовых надбавок'!$B$2281:'Расчет сбытовых надбавок'!$G$3024,6)</f>
        <v>673.62</v>
      </c>
      <c r="M898" s="97">
        <f>VLOOKUP($A898+ROUND((COLUMN()-2)/24,5),АТС!$A$41:$F$760,5)+VLOOKUP($A898+ROUND((COLUMN()-2)/24,5),'Расчет сбытовых надбавок'!$B$2281:'Расчет сбытовых надбавок'!$G$3024,6)</f>
        <v>552.11</v>
      </c>
      <c r="N898" s="97">
        <f>VLOOKUP($A898+ROUND((COLUMN()-2)/24,5),АТС!$A$41:$F$760,5)+VLOOKUP($A898+ROUND((COLUMN()-2)/24,5),'Расчет сбытовых надбавок'!$B$2281:'Расчет сбытовых надбавок'!$G$3024,6)</f>
        <v>508.17</v>
      </c>
      <c r="O898" s="97">
        <f>VLOOKUP($A898+ROUND((COLUMN()-2)/24,5),АТС!$A$41:$F$760,5)+VLOOKUP($A898+ROUND((COLUMN()-2)/24,5),'Расчет сбытовых надбавок'!$B$2281:'Расчет сбытовых надбавок'!$G$3024,6)</f>
        <v>577.61</v>
      </c>
      <c r="P898" s="97">
        <f>VLOOKUP($A898+ROUND((COLUMN()-2)/24,5),АТС!$A$41:$F$760,5)+VLOOKUP($A898+ROUND((COLUMN()-2)/24,5),'Расчет сбытовых надбавок'!$B$2281:'Расчет сбытовых надбавок'!$G$3024,6)</f>
        <v>592.93999999999994</v>
      </c>
      <c r="Q898" s="97">
        <f>VLOOKUP($A898+ROUND((COLUMN()-2)/24,5),АТС!$A$41:$F$760,5)+VLOOKUP($A898+ROUND((COLUMN()-2)/24,5),'Расчет сбытовых надбавок'!$B$2281:'Расчет сбытовых надбавок'!$G$3024,6)</f>
        <v>513.79999999999995</v>
      </c>
      <c r="R898" s="97">
        <f>VLOOKUP($A898+ROUND((COLUMN()-2)/24,5),АТС!$A$41:$F$760,5)+VLOOKUP($A898+ROUND((COLUMN()-2)/24,5),'Расчет сбытовых надбавок'!$B$2281:'Расчет сбытовых надбавок'!$G$3024,6)</f>
        <v>527.37</v>
      </c>
      <c r="S898" s="97">
        <f>VLOOKUP($A898+ROUND((COLUMN()-2)/24,5),АТС!$A$41:$F$760,5)+VLOOKUP($A898+ROUND((COLUMN()-2)/24,5),'Расчет сбытовых надбавок'!$B$2281:'Расчет сбытовых надбавок'!$G$3024,6)</f>
        <v>565.26</v>
      </c>
      <c r="T898" s="97">
        <f>VLOOKUP($A898+ROUND((COLUMN()-2)/24,5),АТС!$A$41:$F$760,5)+VLOOKUP($A898+ROUND((COLUMN()-2)/24,5),'Расчет сбытовых надбавок'!$B$2281:'Расчет сбытовых надбавок'!$G$3024,6)</f>
        <v>432.25</v>
      </c>
      <c r="U898" s="97">
        <f>VLOOKUP($A898+ROUND((COLUMN()-2)/24,5),АТС!$A$41:$F$760,5)+VLOOKUP($A898+ROUND((COLUMN()-2)/24,5),'Расчет сбытовых надбавок'!$B$2281:'Расчет сбытовых надбавок'!$G$3024,6)</f>
        <v>516.51</v>
      </c>
      <c r="V898" s="97">
        <f>VLOOKUP($A898+ROUND((COLUMN()-2)/24,5),АТС!$A$41:$F$760,5)+VLOOKUP($A898+ROUND((COLUMN()-2)/24,5),'Расчет сбытовых надбавок'!$B$2281:'Расчет сбытовых надбавок'!$G$3024,6)</f>
        <v>233.66000000000003</v>
      </c>
      <c r="W898" s="97">
        <f>VLOOKUP($A898+ROUND((COLUMN()-2)/24,5),АТС!$A$41:$F$760,5)+VLOOKUP($A898+ROUND((COLUMN()-2)/24,5),'Расчет сбытовых надбавок'!$B$2281:'Расчет сбытовых надбавок'!$G$3024,6)</f>
        <v>703.29000000000008</v>
      </c>
      <c r="X898" s="97">
        <f>VLOOKUP($A898+ROUND((COLUMN()-2)/24,5),АТС!$A$41:$F$760,5)+VLOOKUP($A898+ROUND((COLUMN()-2)/24,5),'Расчет сбытовых надбавок'!$B$2281:'Расчет сбытовых надбавок'!$G$3024,6)</f>
        <v>986.68999999999994</v>
      </c>
      <c r="Y898" s="97">
        <f>VLOOKUP($A898+ROUND((COLUMN()-2)/24,5),АТС!$A$41:$F$760,5)+VLOOKUP($A898+ROUND((COLUMN()-2)/24,5),'Расчет сбытовых надбавок'!$B$2281:'Расчет сбытовых надбавок'!$G$3024,6)</f>
        <v>1085.67</v>
      </c>
    </row>
    <row r="899" spans="1:25" x14ac:dyDescent="0.2">
      <c r="A899" s="78">
        <f t="shared" si="26"/>
        <v>42825</v>
      </c>
      <c r="B899" s="97">
        <f>VLOOKUP($A899+ROUND((COLUMN()-2)/24,5),АТС!$A$41:$F$784,5)+VLOOKUP($A899+ROUND((COLUMN()-2)/24,5),'Расчет сбытовых надбавок'!$B$2281:'Расчет сбытовых надбавок'!$G$3024,6)</f>
        <v>730.71</v>
      </c>
      <c r="C899" s="97">
        <f>VLOOKUP($A899+ROUND((COLUMN()-2)/24,5),АТС!$A$41:$F$784,5)+VLOOKUP($A899+ROUND((COLUMN()-2)/24,5),'Расчет сбытовых надбавок'!$B$2281:'Расчет сбытовых надбавок'!$G$3024,6)</f>
        <v>792.89</v>
      </c>
      <c r="D899" s="97">
        <f>VLOOKUP($A899+ROUND((COLUMN()-2)/24,5),АТС!$A$41:$F$784,5)+VLOOKUP($A899+ROUND((COLUMN()-2)/24,5),'Расчет сбытовых надбавок'!$B$2281:'Расчет сбытовых надбавок'!$G$3024,6)</f>
        <v>829.78</v>
      </c>
      <c r="E899" s="97">
        <f>VLOOKUP($A899+ROUND((COLUMN()-2)/24,5),АТС!$A$41:$F$784,5)+VLOOKUP($A899+ROUND((COLUMN()-2)/24,5),'Расчет сбытовых надбавок'!$B$2281:'Расчет сбытовых надбавок'!$G$3024,6)</f>
        <v>72.39</v>
      </c>
      <c r="F899" s="97">
        <f>VLOOKUP($A899+ROUND((COLUMN()-2)/24,5),АТС!$A$41:$F$784,5)+VLOOKUP($A899+ROUND((COLUMN()-2)/24,5),'Расчет сбытовых надбавок'!$B$2281:'Расчет сбытовых надбавок'!$G$3024,6)</f>
        <v>45.68</v>
      </c>
      <c r="G899" s="97">
        <f>VLOOKUP($A899+ROUND((COLUMN()-2)/24,5),АТС!$A$41:$F$784,5)+VLOOKUP($A899+ROUND((COLUMN()-2)/24,5),'Расчет сбытовых надбавок'!$B$2281:'Расчет сбытовых надбавок'!$G$3024,6)</f>
        <v>20.78</v>
      </c>
      <c r="H899" s="97">
        <f>VLOOKUP($A899+ROUND((COLUMN()-2)/24,5),АТС!$A$41:$F$784,5)+VLOOKUP($A899+ROUND((COLUMN()-2)/24,5),'Расчет сбытовых надбавок'!$B$2281:'Расчет сбытовых надбавок'!$G$3024,6)</f>
        <v>178.34</v>
      </c>
      <c r="I899" s="97">
        <f>VLOOKUP($A899+ROUND((COLUMN()-2)/24,5),АТС!$A$41:$F$784,5)+VLOOKUP($A899+ROUND((COLUMN()-2)/24,5),'Расчет сбытовых надбавок'!$B$2281:'Расчет сбытовых надбавок'!$G$3024,6)</f>
        <v>191.51</v>
      </c>
      <c r="J899" s="97">
        <f>VLOOKUP($A899+ROUND((COLUMN()-2)/24,5),АТС!$A$41:$F$784,5)+VLOOKUP($A899+ROUND((COLUMN()-2)/24,5),'Расчет сбытовых надбавок'!$B$2281:'Расчет сбытовых надбавок'!$G$3024,6)</f>
        <v>211.45</v>
      </c>
      <c r="K899" s="97">
        <f>VLOOKUP($A899+ROUND((COLUMN()-2)/24,5),АТС!$A$41:$F$784,5)+VLOOKUP($A899+ROUND((COLUMN()-2)/24,5),'Расчет сбытовых надбавок'!$B$2281:'Расчет сбытовых надбавок'!$G$3024,6)</f>
        <v>502.39</v>
      </c>
      <c r="L899" s="97">
        <f>VLOOKUP($A899+ROUND((COLUMN()-2)/24,5),АТС!$A$41:$F$784,5)+VLOOKUP($A899+ROUND((COLUMN()-2)/24,5),'Расчет сбытовых надбавок'!$B$2281:'Расчет сбытовых надбавок'!$G$3024,6)</f>
        <v>494.26</v>
      </c>
      <c r="M899" s="97">
        <f>VLOOKUP($A899+ROUND((COLUMN()-2)/24,5),АТС!$A$41:$F$784,5)+VLOOKUP($A899+ROUND((COLUMN()-2)/24,5),'Расчет сбытовых надбавок'!$B$2281:'Расчет сбытовых надбавок'!$G$3024,6)</f>
        <v>452.35</v>
      </c>
      <c r="N899" s="97">
        <f>VLOOKUP($A899+ROUND((COLUMN()-2)/24,5),АТС!$A$41:$F$784,5)+VLOOKUP($A899+ROUND((COLUMN()-2)/24,5),'Расчет сбытовых надбавок'!$B$2281:'Расчет сбытовых надбавок'!$G$3024,6)</f>
        <v>535.16</v>
      </c>
      <c r="O899" s="97">
        <f>VLOOKUP($A899+ROUND((COLUMN()-2)/24,5),АТС!$A$41:$F$784,5)+VLOOKUP($A899+ROUND((COLUMN()-2)/24,5),'Расчет сбытовых надбавок'!$B$2281:'Расчет сбытовых надбавок'!$G$3024,6)</f>
        <v>538.43999999999994</v>
      </c>
      <c r="P899" s="97">
        <f>VLOOKUP($A899+ROUND((COLUMN()-2)/24,5),АТС!$A$41:$F$784,5)+VLOOKUP($A899+ROUND((COLUMN()-2)/24,5),'Расчет сбытовых надбавок'!$B$2281:'Расчет сбытовых надбавок'!$G$3024,6)</f>
        <v>596.2700000000001</v>
      </c>
      <c r="Q899" s="97">
        <f>VLOOKUP($A899+ROUND((COLUMN()-2)/24,5),АТС!$A$41:$F$784,5)+VLOOKUP($A899+ROUND((COLUMN()-2)/24,5),'Расчет сбытовых надбавок'!$B$2281:'Расчет сбытовых надбавок'!$G$3024,6)</f>
        <v>479.91999999999996</v>
      </c>
      <c r="R899" s="97">
        <f>VLOOKUP($A899+ROUND((COLUMN()-2)/24,5),АТС!$A$41:$F$784,5)+VLOOKUP($A899+ROUND((COLUMN()-2)/24,5),'Расчет сбытовых надбавок'!$B$2281:'Расчет сбытовых надбавок'!$G$3024,6)</f>
        <v>311.63</v>
      </c>
      <c r="S899" s="97">
        <f>VLOOKUP($A899+ROUND((COLUMN()-2)/24,5),АТС!$A$41:$F$784,5)+VLOOKUP($A899+ROUND((COLUMN()-2)/24,5),'Расчет сбытовых надбавок'!$B$2281:'Расчет сбытовых надбавок'!$G$3024,6)</f>
        <v>780.41000000000008</v>
      </c>
      <c r="T899" s="97">
        <f>VLOOKUP($A899+ROUND((COLUMN()-2)/24,5),АТС!$A$41:$F$784,5)+VLOOKUP($A899+ROUND((COLUMN()-2)/24,5),'Расчет сбытовых надбавок'!$B$2281:'Расчет сбытовых надбавок'!$G$3024,6)</f>
        <v>635.1</v>
      </c>
      <c r="U899" s="97">
        <f>VLOOKUP($A899+ROUND((COLUMN()-2)/24,5),АТС!$A$41:$F$784,5)+VLOOKUP($A899+ROUND((COLUMN()-2)/24,5),'Расчет сбытовых надбавок'!$B$2281:'Расчет сбытовых надбавок'!$G$3024,6)</f>
        <v>346.85</v>
      </c>
      <c r="V899" s="97">
        <f>VLOOKUP($A899+ROUND((COLUMN()-2)/24,5),АТС!$A$41:$F$784,5)+VLOOKUP($A899+ROUND((COLUMN()-2)/24,5),'Расчет сбытовых надбавок'!$B$2281:'Расчет сбытовых надбавок'!$G$3024,6)</f>
        <v>496.90999999999997</v>
      </c>
      <c r="W899" s="97">
        <f>VLOOKUP($A899+ROUND((COLUMN()-2)/24,5),АТС!$A$41:$F$784,5)+VLOOKUP($A899+ROUND((COLUMN()-2)/24,5),'Расчет сбытовых надбавок'!$B$2281:'Расчет сбытовых надбавок'!$G$3024,6)</f>
        <v>439.57000000000005</v>
      </c>
      <c r="X899" s="97">
        <f>VLOOKUP($A899+ROUND((COLUMN()-2)/24,5),АТС!$A$41:$F$784,5)+VLOOKUP($A899+ROUND((COLUMN()-2)/24,5),'Расчет сбытовых надбавок'!$B$2281:'Расчет сбытовых надбавок'!$G$3024,6)</f>
        <v>1368.2199999999998</v>
      </c>
      <c r="Y899" s="97">
        <f>VLOOKUP($A899+ROUND((COLUMN()-2)/24,5),АТС!$A$41:$F$784,5)+VLOOKUP($A899+ROUND((COLUMN()-2)/24,5),'Расчет сбытовых надбавок'!$B$2281:'Расчет сбытовых надбавок'!$G$3024,6)</f>
        <v>2050.16</v>
      </c>
    </row>
    <row r="900" spans="1:25" x14ac:dyDescent="0.2">
      <c r="A900" s="84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</row>
    <row r="901" spans="1:25" ht="21.75" customHeight="1" x14ac:dyDescent="0.2">
      <c r="A901" s="219" t="s">
        <v>160</v>
      </c>
      <c r="B901" s="219"/>
      <c r="C901" s="219"/>
      <c r="D901" s="219"/>
      <c r="E901" s="219"/>
      <c r="F901" s="219"/>
      <c r="G901" s="219"/>
      <c r="H901" s="219"/>
      <c r="I901" s="219"/>
      <c r="J901" s="219"/>
      <c r="K901" s="219"/>
      <c r="L901" s="174" t="s">
        <v>95</v>
      </c>
      <c r="M901" s="174"/>
      <c r="N901" s="174" t="s">
        <v>96</v>
      </c>
      <c r="O901" s="174"/>
      <c r="P901" s="174" t="s">
        <v>97</v>
      </c>
      <c r="Q901" s="174"/>
      <c r="R901" s="174" t="s">
        <v>98</v>
      </c>
      <c r="S901" s="174"/>
      <c r="T901" s="98"/>
      <c r="U901" s="98"/>
      <c r="V901" s="98"/>
      <c r="W901" s="98"/>
      <c r="X901" s="98"/>
      <c r="Y901" s="98"/>
    </row>
    <row r="902" spans="1:25" s="99" customFormat="1" ht="36.75" customHeight="1" x14ac:dyDescent="0.25">
      <c r="A902" s="219"/>
      <c r="B902" s="219"/>
      <c r="C902" s="219"/>
      <c r="D902" s="219"/>
      <c r="E902" s="219"/>
      <c r="F902" s="219"/>
      <c r="G902" s="219"/>
      <c r="H902" s="219"/>
      <c r="I902" s="219"/>
      <c r="J902" s="219"/>
      <c r="K902" s="219"/>
      <c r="L902" s="174"/>
      <c r="M902" s="174"/>
      <c r="N902" s="174"/>
      <c r="O902" s="174"/>
      <c r="P902" s="174"/>
      <c r="Q902" s="174"/>
      <c r="R902" s="174"/>
      <c r="S902" s="174"/>
      <c r="T902" s="98"/>
      <c r="U902" s="98"/>
      <c r="V902" s="98"/>
      <c r="W902" s="98"/>
      <c r="X902" s="98"/>
      <c r="Y902" s="98"/>
    </row>
    <row r="903" spans="1:25" s="99" customFormat="1" ht="20.100000000000001" customHeight="1" x14ac:dyDescent="0.25">
      <c r="A903" s="218" t="s">
        <v>161</v>
      </c>
      <c r="B903" s="218"/>
      <c r="C903" s="218"/>
      <c r="D903" s="218"/>
      <c r="E903" s="218"/>
      <c r="F903" s="218"/>
      <c r="G903" s="218"/>
      <c r="H903" s="218"/>
      <c r="I903" s="218"/>
      <c r="J903" s="218"/>
      <c r="K903" s="218"/>
      <c r="L903" s="216">
        <f>'Расчет сбытовых надбавок'!D3025+АТС!$B$37</f>
        <v>7.13</v>
      </c>
      <c r="M903" s="217"/>
      <c r="N903" s="216">
        <f>'Расчет сбытовых надбавок'!E3025+АТС!$B$37</f>
        <v>7.01</v>
      </c>
      <c r="O903" s="217"/>
      <c r="P903" s="216">
        <f>'Расчет сбытовых надбавок'!F3025+АТС!$B$37</f>
        <v>6.55</v>
      </c>
      <c r="Q903" s="217"/>
      <c r="R903" s="216">
        <f>'Расчет сбытовых надбавок'!G3025+АТС!$B$37</f>
        <v>6.15</v>
      </c>
      <c r="S903" s="217"/>
      <c r="T903" s="98"/>
      <c r="U903" s="98"/>
      <c r="V903" s="98"/>
      <c r="W903" s="98"/>
      <c r="X903" s="98"/>
      <c r="Y903" s="98"/>
    </row>
    <row r="904" spans="1:25" ht="37.5" customHeight="1" x14ac:dyDescent="0.2">
      <c r="A904" s="218" t="s">
        <v>162</v>
      </c>
      <c r="B904" s="218"/>
      <c r="C904" s="218"/>
      <c r="D904" s="218"/>
      <c r="E904" s="218"/>
      <c r="F904" s="218"/>
      <c r="G904" s="218"/>
      <c r="H904" s="218"/>
      <c r="I904" s="218"/>
      <c r="J904" s="218"/>
      <c r="K904" s="218"/>
      <c r="L904" s="214">
        <f>'Расчет сбытовых надбавок'!D3026+АТС!$B$38</f>
        <v>500.08</v>
      </c>
      <c r="M904" s="214"/>
      <c r="N904" s="214">
        <f>'Расчет сбытовых надбавок'!E3026+АТС!$B$38</f>
        <v>491.27</v>
      </c>
      <c r="O904" s="214"/>
      <c r="P904" s="214">
        <f>'Расчет сбытовых надбавок'!F3026+АТС!$B$38</f>
        <v>459.37</v>
      </c>
      <c r="Q904" s="214"/>
      <c r="R904" s="214">
        <f>'Расчет сбытовых надбавок'!G3026+АТС!$B$38</f>
        <v>431.15</v>
      </c>
      <c r="S904" s="214"/>
      <c r="T904" s="98"/>
      <c r="U904" s="98"/>
      <c r="V904" s="98"/>
      <c r="W904" s="98"/>
      <c r="X904" s="98"/>
      <c r="Y904" s="98"/>
    </row>
    <row r="905" spans="1:25" x14ac:dyDescent="0.2">
      <c r="A905" s="84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</row>
    <row r="906" spans="1:25" x14ac:dyDescent="0.2">
      <c r="A906" s="84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</row>
    <row r="907" spans="1:25" ht="15" customHeight="1" x14ac:dyDescent="0.2">
      <c r="A907" s="173" t="s">
        <v>164</v>
      </c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 t="s">
        <v>5</v>
      </c>
      <c r="M907" s="173"/>
      <c r="N907" s="174" t="s">
        <v>155</v>
      </c>
      <c r="O907" s="174"/>
      <c r="P907" s="174" t="s">
        <v>156</v>
      </c>
      <c r="Q907" s="174"/>
      <c r="R907" s="174" t="s">
        <v>157</v>
      </c>
      <c r="S907" s="174"/>
      <c r="T907" s="215"/>
      <c r="U907" s="215"/>
      <c r="V907" s="98"/>
      <c r="W907" s="98"/>
      <c r="X907" s="98"/>
      <c r="Y907" s="98"/>
    </row>
    <row r="908" spans="1:25" s="89" customFormat="1" ht="59.25" customHeight="1" x14ac:dyDescent="0.25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4"/>
      <c r="O908" s="174"/>
      <c r="P908" s="174"/>
      <c r="Q908" s="174"/>
      <c r="R908" s="174"/>
      <c r="S908" s="174"/>
      <c r="T908" s="215"/>
      <c r="U908" s="215"/>
      <c r="V908" s="87"/>
      <c r="W908" s="87"/>
      <c r="X908" s="87"/>
      <c r="Y908" s="87"/>
    </row>
    <row r="909" spans="1:25" s="99" customFormat="1" ht="21.75" customHeight="1" x14ac:dyDescent="0.25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208">
        <f>'Расчет сбытовых надбавок'!D3034+АТС!$B$24</f>
        <v>481347.07999999996</v>
      </c>
      <c r="M909" s="209"/>
      <c r="N909" s="208">
        <f>'Расчет сбытовых надбавок'!E3034+АТС!$B$24</f>
        <v>472861.94</v>
      </c>
      <c r="O909" s="209"/>
      <c r="P909" s="208">
        <f>'Расчет сбытовых надбавок'!F3034+АТС!$B$24</f>
        <v>442161.94</v>
      </c>
      <c r="Q909" s="209"/>
      <c r="R909" s="208">
        <f>'Расчет сбытовых надбавок'!G3034+АТС!$B$24</f>
        <v>415000.97</v>
      </c>
      <c r="S909" s="209"/>
      <c r="T909" s="212"/>
      <c r="U909" s="213"/>
      <c r="V909" s="100"/>
      <c r="W909" s="100"/>
      <c r="X909" s="100"/>
      <c r="Y909" s="100"/>
    </row>
  </sheetData>
  <mergeCells count="654"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H50:H51"/>
    <mergeCell ref="I50:I51"/>
    <mergeCell ref="J50:J51"/>
    <mergeCell ref="K50:K51"/>
    <mergeCell ref="L50:L51"/>
    <mergeCell ref="M50:M51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H162:H163"/>
    <mergeCell ref="I162:I163"/>
    <mergeCell ref="J162:J163"/>
    <mergeCell ref="K162:K163"/>
    <mergeCell ref="L162:L163"/>
    <mergeCell ref="M162:M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T162:T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G608:G609"/>
    <mergeCell ref="H608:H609"/>
    <mergeCell ref="L608:L609"/>
    <mergeCell ref="I608:I609"/>
    <mergeCell ref="J608:J609"/>
    <mergeCell ref="K608:K609"/>
    <mergeCell ref="T273:T274"/>
    <mergeCell ref="U273:U274"/>
    <mergeCell ref="V273:V274"/>
    <mergeCell ref="M608:M609"/>
    <mergeCell ref="N608:N609"/>
    <mergeCell ref="O608:O609"/>
    <mergeCell ref="P608:P609"/>
    <mergeCell ref="H273:H274"/>
    <mergeCell ref="I273:I274"/>
    <mergeCell ref="J273:J274"/>
    <mergeCell ref="K273:K274"/>
    <mergeCell ref="L273:L274"/>
    <mergeCell ref="M273:M274"/>
    <mergeCell ref="V311:V312"/>
    <mergeCell ref="O348:O349"/>
    <mergeCell ref="P348:P349"/>
    <mergeCell ref="Q348:Q349"/>
    <mergeCell ref="L385:L386"/>
    <mergeCell ref="L645:L646"/>
    <mergeCell ref="W608:W609"/>
    <mergeCell ref="X608:X609"/>
    <mergeCell ref="Y608:Y609"/>
    <mergeCell ref="A643:A646"/>
    <mergeCell ref="B643:Y644"/>
    <mergeCell ref="B645:B646"/>
    <mergeCell ref="C645:C646"/>
    <mergeCell ref="D645:D646"/>
    <mergeCell ref="E645:E646"/>
    <mergeCell ref="F645:F646"/>
    <mergeCell ref="Q608:Q609"/>
    <mergeCell ref="R608:R609"/>
    <mergeCell ref="S608:S609"/>
    <mergeCell ref="T608:T609"/>
    <mergeCell ref="U608:U609"/>
    <mergeCell ref="V608:V609"/>
    <mergeCell ref="A606:A609"/>
    <mergeCell ref="B606:Y607"/>
    <mergeCell ref="B608:B609"/>
    <mergeCell ref="C608:C609"/>
    <mergeCell ref="D608:D609"/>
    <mergeCell ref="E608:E609"/>
    <mergeCell ref="F608:F609"/>
    <mergeCell ref="Y645:Y646"/>
    <mergeCell ref="A680:A683"/>
    <mergeCell ref="B680:Y681"/>
    <mergeCell ref="B682:B683"/>
    <mergeCell ref="C682:C683"/>
    <mergeCell ref="D682:D683"/>
    <mergeCell ref="E682:E683"/>
    <mergeCell ref="F682:F683"/>
    <mergeCell ref="G682:G683"/>
    <mergeCell ref="H682:H683"/>
    <mergeCell ref="S645:S646"/>
    <mergeCell ref="T645:T646"/>
    <mergeCell ref="U645:U646"/>
    <mergeCell ref="V645:V646"/>
    <mergeCell ref="W645:W646"/>
    <mergeCell ref="X645:X646"/>
    <mergeCell ref="M645:M646"/>
    <mergeCell ref="N645:N646"/>
    <mergeCell ref="O645:O646"/>
    <mergeCell ref="P645:P646"/>
    <mergeCell ref="Q645:Q646"/>
    <mergeCell ref="R645:R646"/>
    <mergeCell ref="G645:G646"/>
    <mergeCell ref="H645:H646"/>
    <mergeCell ref="U682:U683"/>
    <mergeCell ref="V682:V683"/>
    <mergeCell ref="W682:W683"/>
    <mergeCell ref="X682:X683"/>
    <mergeCell ref="Y682:Y683"/>
    <mergeCell ref="A717:A720"/>
    <mergeCell ref="B717:Y718"/>
    <mergeCell ref="B719:B720"/>
    <mergeCell ref="C719:C720"/>
    <mergeCell ref="D719:D720"/>
    <mergeCell ref="O682:O683"/>
    <mergeCell ref="P682:P683"/>
    <mergeCell ref="Q682:Q683"/>
    <mergeCell ref="R682:R683"/>
    <mergeCell ref="S682:S683"/>
    <mergeCell ref="T682:T683"/>
    <mergeCell ref="I682:I683"/>
    <mergeCell ref="J682:J683"/>
    <mergeCell ref="K682:K683"/>
    <mergeCell ref="L682:L683"/>
    <mergeCell ref="M682:M683"/>
    <mergeCell ref="N682:N683"/>
    <mergeCell ref="W719:W720"/>
    <mergeCell ref="X719:X720"/>
    <mergeCell ref="Y719:Y720"/>
    <mergeCell ref="A754:A757"/>
    <mergeCell ref="B754:Y755"/>
    <mergeCell ref="B756:B757"/>
    <mergeCell ref="C756:C757"/>
    <mergeCell ref="D756:D757"/>
    <mergeCell ref="E756:E757"/>
    <mergeCell ref="F756:F757"/>
    <mergeCell ref="Q719:Q720"/>
    <mergeCell ref="R719:R720"/>
    <mergeCell ref="S719:S720"/>
    <mergeCell ref="T719:T720"/>
    <mergeCell ref="U719:U720"/>
    <mergeCell ref="V719:V720"/>
    <mergeCell ref="K719:K720"/>
    <mergeCell ref="L719:L720"/>
    <mergeCell ref="M719:M720"/>
    <mergeCell ref="N719:N720"/>
    <mergeCell ref="O719:O720"/>
    <mergeCell ref="P719:P720"/>
    <mergeCell ref="E719:E720"/>
    <mergeCell ref="F719:F720"/>
    <mergeCell ref="Y756:Y757"/>
    <mergeCell ref="S756:S757"/>
    <mergeCell ref="A791:A794"/>
    <mergeCell ref="B791:Y792"/>
    <mergeCell ref="B793:B794"/>
    <mergeCell ref="C793:C794"/>
    <mergeCell ref="D793:D794"/>
    <mergeCell ref="E793:E794"/>
    <mergeCell ref="F793:F794"/>
    <mergeCell ref="G793:G794"/>
    <mergeCell ref="H793:H794"/>
    <mergeCell ref="T756:T757"/>
    <mergeCell ref="U756:U757"/>
    <mergeCell ref="V756:V757"/>
    <mergeCell ref="W756:W757"/>
    <mergeCell ref="X756:X757"/>
    <mergeCell ref="M756:M757"/>
    <mergeCell ref="N756:N757"/>
    <mergeCell ref="O756:O757"/>
    <mergeCell ref="P756:P757"/>
    <mergeCell ref="Q756:Q757"/>
    <mergeCell ref="R756:R757"/>
    <mergeCell ref="G756:G757"/>
    <mergeCell ref="H756:H757"/>
    <mergeCell ref="U793:U794"/>
    <mergeCell ref="V793:V794"/>
    <mergeCell ref="W793:W794"/>
    <mergeCell ref="X793:X794"/>
    <mergeCell ref="Y793:Y794"/>
    <mergeCell ref="A828:A831"/>
    <mergeCell ref="B828:Y829"/>
    <mergeCell ref="B830:B831"/>
    <mergeCell ref="C830:C831"/>
    <mergeCell ref="D830:D831"/>
    <mergeCell ref="O793:O794"/>
    <mergeCell ref="P793:P794"/>
    <mergeCell ref="Q793:Q794"/>
    <mergeCell ref="R793:R794"/>
    <mergeCell ref="S793:S794"/>
    <mergeCell ref="T793:T794"/>
    <mergeCell ref="I793:I794"/>
    <mergeCell ref="J793:J794"/>
    <mergeCell ref="K793:K794"/>
    <mergeCell ref="L793:L794"/>
    <mergeCell ref="M793:M794"/>
    <mergeCell ref="N793:N794"/>
    <mergeCell ref="W830:W831"/>
    <mergeCell ref="X830:X831"/>
    <mergeCell ref="Y830:Y831"/>
    <mergeCell ref="A865:A868"/>
    <mergeCell ref="B865:Y866"/>
    <mergeCell ref="B867:B868"/>
    <mergeCell ref="C867:C868"/>
    <mergeCell ref="D867:D868"/>
    <mergeCell ref="E867:E868"/>
    <mergeCell ref="F867:F868"/>
    <mergeCell ref="Q830:Q831"/>
    <mergeCell ref="R830:R831"/>
    <mergeCell ref="S830:S831"/>
    <mergeCell ref="T830:T831"/>
    <mergeCell ref="U830:U831"/>
    <mergeCell ref="V830:V831"/>
    <mergeCell ref="K830:K831"/>
    <mergeCell ref="L830:L831"/>
    <mergeCell ref="M830:M831"/>
    <mergeCell ref="N830:N831"/>
    <mergeCell ref="O830:O831"/>
    <mergeCell ref="P830:P831"/>
    <mergeCell ref="E830:E831"/>
    <mergeCell ref="F830:F831"/>
    <mergeCell ref="V867:V868"/>
    <mergeCell ref="W867:W868"/>
    <mergeCell ref="X867:X868"/>
    <mergeCell ref="Y867:Y868"/>
    <mergeCell ref="N867:N868"/>
    <mergeCell ref="O867:O868"/>
    <mergeCell ref="P867:P868"/>
    <mergeCell ref="Q867:Q868"/>
    <mergeCell ref="R867:R868"/>
    <mergeCell ref="U867:U868"/>
    <mergeCell ref="S867:S868"/>
    <mergeCell ref="T867:T868"/>
    <mergeCell ref="M867:M868"/>
    <mergeCell ref="G867:G868"/>
    <mergeCell ref="H867:H868"/>
    <mergeCell ref="I867:I868"/>
    <mergeCell ref="J867:J868"/>
    <mergeCell ref="K867:K868"/>
    <mergeCell ref="L867:L868"/>
    <mergeCell ref="P909:Q909"/>
    <mergeCell ref="R909:S909"/>
    <mergeCell ref="P903:Q903"/>
    <mergeCell ref="R903:S903"/>
    <mergeCell ref="P904:Q904"/>
    <mergeCell ref="R904:S904"/>
    <mergeCell ref="A903:K903"/>
    <mergeCell ref="A901:K902"/>
    <mergeCell ref="A904:K904"/>
    <mergeCell ref="L903:M903"/>
    <mergeCell ref="N903:O903"/>
    <mergeCell ref="P901:Q902"/>
    <mergeCell ref="R901:S902"/>
    <mergeCell ref="T909:U909"/>
    <mergeCell ref="A907:K909"/>
    <mergeCell ref="L907:M908"/>
    <mergeCell ref="L909:M909"/>
    <mergeCell ref="N907:O908"/>
    <mergeCell ref="L901:M902"/>
    <mergeCell ref="N901:O902"/>
    <mergeCell ref="L904:M904"/>
    <mergeCell ref="N904:O904"/>
    <mergeCell ref="T907:U908"/>
    <mergeCell ref="P907:Q908"/>
    <mergeCell ref="R907:S908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N909:O909"/>
    <mergeCell ref="G830:G831"/>
    <mergeCell ref="H830:H831"/>
    <mergeCell ref="I830:I831"/>
    <mergeCell ref="J830:J831"/>
    <mergeCell ref="I756:I757"/>
    <mergeCell ref="J756:J757"/>
    <mergeCell ref="K756:K757"/>
    <mergeCell ref="L756:L757"/>
    <mergeCell ref="G719:G720"/>
    <mergeCell ref="H719:H720"/>
    <mergeCell ref="I719:I720"/>
    <mergeCell ref="J719:J720"/>
    <mergeCell ref="I645:I646"/>
    <mergeCell ref="J645:J646"/>
    <mergeCell ref="K645:K646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N348:N349"/>
    <mergeCell ref="F348:F349"/>
    <mergeCell ref="G348:G349"/>
    <mergeCell ref="H348:H349"/>
    <mergeCell ref="I348:I349"/>
    <mergeCell ref="J348:J349"/>
    <mergeCell ref="K348:K349"/>
    <mergeCell ref="H385:H386"/>
    <mergeCell ref="I385:I386"/>
    <mergeCell ref="J385:J386"/>
    <mergeCell ref="K385:K386"/>
    <mergeCell ref="M385:M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T385:T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X571:X572"/>
    <mergeCell ref="Y571:Y572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</mergeCells>
  <pageMargins left="0.19685039370078741" right="0.15748031496062992" top="0.43307086614173229" bottom="0.27559055118110237" header="0.31496062992125984" footer="0.15748031496062992"/>
  <pageSetup paperSize="9" scale="43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13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N910" sqref="N910"/>
    </sheetView>
  </sheetViews>
  <sheetFormatPr defaultRowHeight="15" x14ac:dyDescent="0.25"/>
  <cols>
    <col min="1" max="1" width="14.25" style="76" customWidth="1"/>
    <col min="2" max="5" width="12" style="76" customWidth="1"/>
    <col min="6" max="6" width="12.125" style="76" customWidth="1"/>
    <col min="7" max="7" width="12.625" style="76" customWidth="1"/>
    <col min="8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2" t="s">
        <v>165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марте 2017 г.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163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54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5" t="s">
        <v>48</v>
      </c>
      <c r="B11" s="186" t="s">
        <v>121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8"/>
    </row>
    <row r="12" spans="1:27" ht="12.75" x14ac:dyDescent="0.2">
      <c r="A12" s="176"/>
      <c r="B12" s="189"/>
      <c r="C12" s="190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1"/>
    </row>
    <row r="13" spans="1:27" ht="12.75" customHeight="1" x14ac:dyDescent="0.2">
      <c r="A13" s="176"/>
      <c r="B13" s="178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0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7"/>
      <c r="B14" s="179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1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8.75" customHeight="1" x14ac:dyDescent="0.2">
      <c r="A15" s="78">
        <f>АТС!A41</f>
        <v>42795</v>
      </c>
      <c r="B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913.87047000000007</v>
      </c>
      <c r="C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849.70047</v>
      </c>
      <c r="D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832.44047</v>
      </c>
      <c r="E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843.91047000000003</v>
      </c>
      <c r="F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858.31047000000001</v>
      </c>
      <c r="G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831.80047000000002</v>
      </c>
      <c r="H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870.90047000000004</v>
      </c>
      <c r="I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889.69047</v>
      </c>
      <c r="J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829.56047000000001</v>
      </c>
      <c r="K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874.97046999999998</v>
      </c>
      <c r="L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846.87046999999995</v>
      </c>
      <c r="M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902.63046999999995</v>
      </c>
      <c r="N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898.72046999999998</v>
      </c>
      <c r="O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898.42047000000002</v>
      </c>
      <c r="P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864.43047000000001</v>
      </c>
      <c r="Q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862.5504699999999</v>
      </c>
      <c r="R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912.56047000000012</v>
      </c>
      <c r="S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956.73046999999997</v>
      </c>
      <c r="T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1055.3604700000001</v>
      </c>
      <c r="U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1063.5904699999999</v>
      </c>
      <c r="V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1049.23047</v>
      </c>
      <c r="W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1095.90047</v>
      </c>
      <c r="X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1251.69047</v>
      </c>
      <c r="Y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1097.69047</v>
      </c>
      <c r="AA15" s="79"/>
    </row>
    <row r="16" spans="1:27" x14ac:dyDescent="0.2">
      <c r="A16" s="78">
        <f>A15+1</f>
        <v>42796</v>
      </c>
      <c r="B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854.28047000000004</v>
      </c>
      <c r="C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848.42047000000002</v>
      </c>
      <c r="D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853.94047</v>
      </c>
      <c r="E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854.01047000000005</v>
      </c>
      <c r="F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854.53047000000004</v>
      </c>
      <c r="G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834.41047000000003</v>
      </c>
      <c r="H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853.61046999999996</v>
      </c>
      <c r="I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926.19047</v>
      </c>
      <c r="J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843.70047</v>
      </c>
      <c r="K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900.72046999999998</v>
      </c>
      <c r="L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900.88046999999995</v>
      </c>
      <c r="M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912.27047000000005</v>
      </c>
      <c r="N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850.13047000000006</v>
      </c>
      <c r="O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833.76046999999994</v>
      </c>
      <c r="P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837.70047</v>
      </c>
      <c r="Q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837.53047000000004</v>
      </c>
      <c r="R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850.05047000000002</v>
      </c>
      <c r="S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848.95047</v>
      </c>
      <c r="T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940.68047000000001</v>
      </c>
      <c r="U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907.75046999999995</v>
      </c>
      <c r="V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890.64047000000005</v>
      </c>
      <c r="W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990.89047000000005</v>
      </c>
      <c r="X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1131.8804700000001</v>
      </c>
      <c r="Y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976.95047</v>
      </c>
    </row>
    <row r="17" spans="1:25" x14ac:dyDescent="0.2">
      <c r="A17" s="78">
        <f t="shared" ref="A17:A45" si="0">A16+1</f>
        <v>42797</v>
      </c>
      <c r="B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868.07047</v>
      </c>
      <c r="C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860.92047000000002</v>
      </c>
      <c r="D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904.42047000000002</v>
      </c>
      <c r="E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904.45047</v>
      </c>
      <c r="F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905.0904700000001</v>
      </c>
      <c r="G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861.58046999999999</v>
      </c>
      <c r="H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861.57047</v>
      </c>
      <c r="I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919.44047</v>
      </c>
      <c r="J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880.54047000000003</v>
      </c>
      <c r="K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976.76046999999994</v>
      </c>
      <c r="L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976.81047000000001</v>
      </c>
      <c r="M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856.53047000000004</v>
      </c>
      <c r="N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849.98047000000008</v>
      </c>
      <c r="O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849.78047000000004</v>
      </c>
      <c r="P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880.15047000000004</v>
      </c>
      <c r="Q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880.07047</v>
      </c>
      <c r="R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879.8004699999999</v>
      </c>
      <c r="S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854.68047000000001</v>
      </c>
      <c r="T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893.27047000000005</v>
      </c>
      <c r="U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914.41047000000003</v>
      </c>
      <c r="V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904.08046999999999</v>
      </c>
      <c r="W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982.50046999999995</v>
      </c>
      <c r="X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1133.93047</v>
      </c>
      <c r="Y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975.16047000000003</v>
      </c>
    </row>
    <row r="18" spans="1:25" x14ac:dyDescent="0.2">
      <c r="A18" s="78">
        <f t="shared" si="0"/>
        <v>42798</v>
      </c>
      <c r="B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882.00046999999995</v>
      </c>
      <c r="C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892.16047000000003</v>
      </c>
      <c r="D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909.00046999999995</v>
      </c>
      <c r="E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909.07047000000011</v>
      </c>
      <c r="F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909.68047000000001</v>
      </c>
      <c r="G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868.54047000000003</v>
      </c>
      <c r="H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858.32047</v>
      </c>
      <c r="I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884.11046999999996</v>
      </c>
      <c r="J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1010.61047</v>
      </c>
      <c r="K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840.83046999999999</v>
      </c>
      <c r="L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841.22046999999998</v>
      </c>
      <c r="M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841.01047000000005</v>
      </c>
      <c r="N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840.72046999999998</v>
      </c>
      <c r="O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1132.8404700000001</v>
      </c>
      <c r="P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1118.66047</v>
      </c>
      <c r="Q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1105.44047</v>
      </c>
      <c r="R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870.45047</v>
      </c>
      <c r="S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832.64047000000005</v>
      </c>
      <c r="T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1073.6404700000001</v>
      </c>
      <c r="U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1163.8404700000001</v>
      </c>
      <c r="V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1106.6104700000001</v>
      </c>
      <c r="W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993.0904700000001</v>
      </c>
      <c r="X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876.47047000000009</v>
      </c>
      <c r="Y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1003.8404700000001</v>
      </c>
    </row>
    <row r="19" spans="1:25" x14ac:dyDescent="0.2">
      <c r="A19" s="78">
        <f t="shared" si="0"/>
        <v>42799</v>
      </c>
      <c r="B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879.07047</v>
      </c>
      <c r="C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891.82047000000011</v>
      </c>
      <c r="D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908.16047000000003</v>
      </c>
      <c r="E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908.19047</v>
      </c>
      <c r="F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909.16047000000003</v>
      </c>
      <c r="G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868.11046999999996</v>
      </c>
      <c r="H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852.8004699999999</v>
      </c>
      <c r="I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881.54046999999991</v>
      </c>
      <c r="J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1003.67047</v>
      </c>
      <c r="K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854.63047000000006</v>
      </c>
      <c r="L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878.14047000000005</v>
      </c>
      <c r="M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878.14047000000005</v>
      </c>
      <c r="N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877.61047000000008</v>
      </c>
      <c r="O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1050.3804699999998</v>
      </c>
      <c r="P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1015.9004699999999</v>
      </c>
      <c r="Q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1012.69047</v>
      </c>
      <c r="R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918.93047000000001</v>
      </c>
      <c r="S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840.95047</v>
      </c>
      <c r="T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997.69047</v>
      </c>
      <c r="U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1087.3604700000001</v>
      </c>
      <c r="V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1041.71047</v>
      </c>
      <c r="W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961.36047000000008</v>
      </c>
      <c r="X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835.47046999999998</v>
      </c>
      <c r="Y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976.04047000000003</v>
      </c>
    </row>
    <row r="20" spans="1:25" x14ac:dyDescent="0.2">
      <c r="A20" s="78">
        <f t="shared" si="0"/>
        <v>42800</v>
      </c>
      <c r="B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850.50046999999995</v>
      </c>
      <c r="C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889.02047000000005</v>
      </c>
      <c r="D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935.44047</v>
      </c>
      <c r="E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951.75047000000006</v>
      </c>
      <c r="F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935.03047000000004</v>
      </c>
      <c r="G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904.67047000000002</v>
      </c>
      <c r="H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834.74046999999996</v>
      </c>
      <c r="I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977.52046999999993</v>
      </c>
      <c r="J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892.93047000000001</v>
      </c>
      <c r="K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975.42047000000002</v>
      </c>
      <c r="L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975.58046999999999</v>
      </c>
      <c r="M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897.07047000000011</v>
      </c>
      <c r="N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897.85046999999997</v>
      </c>
      <c r="O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897.44047</v>
      </c>
      <c r="P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880.28046999999992</v>
      </c>
      <c r="Q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862.60047000000009</v>
      </c>
      <c r="R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831.37046999999995</v>
      </c>
      <c r="S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853.31047000000012</v>
      </c>
      <c r="T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903.66047000000003</v>
      </c>
      <c r="U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926.02047000000005</v>
      </c>
      <c r="V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900.44047</v>
      </c>
      <c r="W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982.60047000000009</v>
      </c>
      <c r="X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1138.49047</v>
      </c>
      <c r="Y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972.4604700000001</v>
      </c>
    </row>
    <row r="21" spans="1:25" x14ac:dyDescent="0.2">
      <c r="A21" s="78">
        <f t="shared" si="0"/>
        <v>42801</v>
      </c>
      <c r="B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849.81047000000012</v>
      </c>
      <c r="C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889.49046999999996</v>
      </c>
      <c r="D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935.84046999999998</v>
      </c>
      <c r="E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952.25047000000006</v>
      </c>
      <c r="F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935.76047000000005</v>
      </c>
      <c r="G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904.63047000000006</v>
      </c>
      <c r="H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848.40047000000004</v>
      </c>
      <c r="I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1027.21047</v>
      </c>
      <c r="J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934.3304700000001</v>
      </c>
      <c r="K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1043.8004699999999</v>
      </c>
      <c r="L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994.64047000000005</v>
      </c>
      <c r="M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849.8404700000001</v>
      </c>
      <c r="N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849.35047000000009</v>
      </c>
      <c r="O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848.98047000000008</v>
      </c>
      <c r="P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848.86047000000008</v>
      </c>
      <c r="Q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848.94047</v>
      </c>
      <c r="R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831.42047000000002</v>
      </c>
      <c r="S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865.13047000000006</v>
      </c>
      <c r="T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875.74046999999996</v>
      </c>
      <c r="U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912.95047</v>
      </c>
      <c r="V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877.08046999999999</v>
      </c>
      <c r="W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949.95047000000011</v>
      </c>
      <c r="X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1132.2804699999999</v>
      </c>
      <c r="Y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937.49047000000007</v>
      </c>
    </row>
    <row r="22" spans="1:25" x14ac:dyDescent="0.2">
      <c r="A22" s="78">
        <f t="shared" si="0"/>
        <v>42802</v>
      </c>
      <c r="B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830.67047000000002</v>
      </c>
      <c r="C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908.90047000000004</v>
      </c>
      <c r="D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983.07047</v>
      </c>
      <c r="E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982.89047000000005</v>
      </c>
      <c r="F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982.83046999999999</v>
      </c>
      <c r="G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954.01047000000005</v>
      </c>
      <c r="H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926.45047</v>
      </c>
      <c r="I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892.70047</v>
      </c>
      <c r="J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870.35046999999997</v>
      </c>
      <c r="K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1071.0904700000001</v>
      </c>
      <c r="L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974.98046999999997</v>
      </c>
      <c r="M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974.93047000000001</v>
      </c>
      <c r="N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994.69047</v>
      </c>
      <c r="O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1010.62047</v>
      </c>
      <c r="P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1008.97047</v>
      </c>
      <c r="Q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1048.0804699999999</v>
      </c>
      <c r="R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845.06047000000001</v>
      </c>
      <c r="S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880.65047000000004</v>
      </c>
      <c r="T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967.77046999999993</v>
      </c>
      <c r="U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1068.42047</v>
      </c>
      <c r="V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1037.91047</v>
      </c>
      <c r="W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952.52047000000005</v>
      </c>
      <c r="X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839.56047000000012</v>
      </c>
      <c r="Y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1003.6304700000001</v>
      </c>
    </row>
    <row r="23" spans="1:25" x14ac:dyDescent="0.2">
      <c r="A23" s="78">
        <f t="shared" si="0"/>
        <v>42803</v>
      </c>
      <c r="B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846.65047000000004</v>
      </c>
      <c r="C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889.92047000000002</v>
      </c>
      <c r="D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936.25047000000006</v>
      </c>
      <c r="E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952.68047000000001</v>
      </c>
      <c r="F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952.85047000000009</v>
      </c>
      <c r="G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920.45047</v>
      </c>
      <c r="H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862.19047</v>
      </c>
      <c r="I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1011.25047</v>
      </c>
      <c r="J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907.05047000000002</v>
      </c>
      <c r="K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1014.7904700000001</v>
      </c>
      <c r="L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959.60047000000009</v>
      </c>
      <c r="M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881.04047000000003</v>
      </c>
      <c r="N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850.14047000000005</v>
      </c>
      <c r="O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868.15047000000004</v>
      </c>
      <c r="P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868.16047000000003</v>
      </c>
      <c r="Q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880.67047000000002</v>
      </c>
      <c r="R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880.98047000000008</v>
      </c>
      <c r="S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870.5904700000001</v>
      </c>
      <c r="T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840.43047000000001</v>
      </c>
      <c r="U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892.93047000000001</v>
      </c>
      <c r="V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835.73047000000008</v>
      </c>
      <c r="W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928.85047000000009</v>
      </c>
      <c r="X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1085.0904700000001</v>
      </c>
      <c r="Y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931.03047000000004</v>
      </c>
    </row>
    <row r="24" spans="1:25" x14ac:dyDescent="0.2">
      <c r="A24" s="78">
        <f t="shared" si="0"/>
        <v>42804</v>
      </c>
      <c r="B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834.91047000000003</v>
      </c>
      <c r="C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920.35046999999997</v>
      </c>
      <c r="D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936.44047</v>
      </c>
      <c r="E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952.8404700000001</v>
      </c>
      <c r="F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952.96046999999999</v>
      </c>
      <c r="G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920.66047000000003</v>
      </c>
      <c r="H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861.78047000000004</v>
      </c>
      <c r="I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1010.11047</v>
      </c>
      <c r="J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906.52047000000005</v>
      </c>
      <c r="K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975.98047000000008</v>
      </c>
      <c r="L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949.67047000000002</v>
      </c>
      <c r="M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858.51046999999994</v>
      </c>
      <c r="N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855.57047000000011</v>
      </c>
      <c r="O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867.52047000000005</v>
      </c>
      <c r="P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867.51047000000005</v>
      </c>
      <c r="Q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880.08046999999999</v>
      </c>
      <c r="R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849.52047000000005</v>
      </c>
      <c r="S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878.84046999999998</v>
      </c>
      <c r="T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862.85046999999997</v>
      </c>
      <c r="U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913.26047000000005</v>
      </c>
      <c r="V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895.65047000000004</v>
      </c>
      <c r="W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944.73046999999997</v>
      </c>
      <c r="X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1100.6404700000001</v>
      </c>
      <c r="Y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958.75047000000006</v>
      </c>
    </row>
    <row r="25" spans="1:25" x14ac:dyDescent="0.2">
      <c r="A25" s="78">
        <f t="shared" si="0"/>
        <v>42805</v>
      </c>
      <c r="B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874.91047000000003</v>
      </c>
      <c r="C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875.92047000000002</v>
      </c>
      <c r="D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908.93047000000001</v>
      </c>
      <c r="E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908.76047000000005</v>
      </c>
      <c r="F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926.13046999999995</v>
      </c>
      <c r="G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908.62047000000007</v>
      </c>
      <c r="H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859.98046999999997</v>
      </c>
      <c r="I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878.91047000000003</v>
      </c>
      <c r="J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1018.20047</v>
      </c>
      <c r="K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877.36046999999996</v>
      </c>
      <c r="L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877.54047000000003</v>
      </c>
      <c r="M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877.44047</v>
      </c>
      <c r="N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918.72046999999998</v>
      </c>
      <c r="O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1058.5404699999999</v>
      </c>
      <c r="P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1017.61047</v>
      </c>
      <c r="Q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1016.8804700000001</v>
      </c>
      <c r="R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1014.4904700000001</v>
      </c>
      <c r="S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920.45047</v>
      </c>
      <c r="T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967.49046999999996</v>
      </c>
      <c r="U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1049.75047</v>
      </c>
      <c r="V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1025.1104699999999</v>
      </c>
      <c r="W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931.43047000000001</v>
      </c>
      <c r="X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839.33046999999999</v>
      </c>
      <c r="Y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976.44047</v>
      </c>
    </row>
    <row r="26" spans="1:25" x14ac:dyDescent="0.2">
      <c r="A26" s="78">
        <f t="shared" si="0"/>
        <v>42806</v>
      </c>
      <c r="B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875.48046999999997</v>
      </c>
      <c r="C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875.97046999999998</v>
      </c>
      <c r="D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908.84046999999998</v>
      </c>
      <c r="E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908.88046999999995</v>
      </c>
      <c r="F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926.25046999999995</v>
      </c>
      <c r="G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908.80047000000002</v>
      </c>
      <c r="H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859.85047000000009</v>
      </c>
      <c r="I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868.20047</v>
      </c>
      <c r="J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925.71046999999999</v>
      </c>
      <c r="K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994.12047000000007</v>
      </c>
      <c r="L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955.44047</v>
      </c>
      <c r="M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937.08046999999999</v>
      </c>
      <c r="N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965.00047000000006</v>
      </c>
      <c r="O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1025.0404699999999</v>
      </c>
      <c r="P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1003.9904700000001</v>
      </c>
      <c r="Q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1000.50047</v>
      </c>
      <c r="R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1015.84047</v>
      </c>
      <c r="S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920.99046999999996</v>
      </c>
      <c r="T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968.27046999999993</v>
      </c>
      <c r="U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1047.45047</v>
      </c>
      <c r="V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1024.7704699999999</v>
      </c>
      <c r="W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930.25046999999995</v>
      </c>
      <c r="X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854.10047000000009</v>
      </c>
      <c r="Y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976.68047000000001</v>
      </c>
    </row>
    <row r="27" spans="1:25" x14ac:dyDescent="0.2">
      <c r="A27" s="78">
        <f t="shared" si="0"/>
        <v>42807</v>
      </c>
      <c r="B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834.41047000000003</v>
      </c>
      <c r="C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889.52046999999993</v>
      </c>
      <c r="D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935.76047000000005</v>
      </c>
      <c r="E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952.36047000000008</v>
      </c>
      <c r="F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951.84046999999998</v>
      </c>
      <c r="G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919.47046999999998</v>
      </c>
      <c r="H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882.31047000000001</v>
      </c>
      <c r="I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1009.57047</v>
      </c>
      <c r="J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892.22046999999998</v>
      </c>
      <c r="K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948.58046999999999</v>
      </c>
      <c r="L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923.70047</v>
      </c>
      <c r="M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895.43047000000001</v>
      </c>
      <c r="N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831.51046999999994</v>
      </c>
      <c r="O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848.8304700000001</v>
      </c>
      <c r="P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866.92047000000002</v>
      </c>
      <c r="Q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866.70047</v>
      </c>
      <c r="R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866.70047</v>
      </c>
      <c r="S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860.57047</v>
      </c>
      <c r="T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839.41047000000003</v>
      </c>
      <c r="U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922.10046999999997</v>
      </c>
      <c r="V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901.12047000000007</v>
      </c>
      <c r="W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952.43047000000001</v>
      </c>
      <c r="X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1120.1304700000001</v>
      </c>
      <c r="Y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965.35047000000009</v>
      </c>
    </row>
    <row r="28" spans="1:25" x14ac:dyDescent="0.2">
      <c r="A28" s="78">
        <f t="shared" si="0"/>
        <v>42808</v>
      </c>
      <c r="B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850.87046999999995</v>
      </c>
      <c r="C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889.21046999999999</v>
      </c>
      <c r="D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935.34046999999998</v>
      </c>
      <c r="E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951.95047</v>
      </c>
      <c r="F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951.88047000000006</v>
      </c>
      <c r="G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935.94047</v>
      </c>
      <c r="H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883.38047000000006</v>
      </c>
      <c r="I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1027.5204699999999</v>
      </c>
      <c r="J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893.0804700000001</v>
      </c>
      <c r="K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994.60046999999997</v>
      </c>
      <c r="L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949.74046999999996</v>
      </c>
      <c r="M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884.25046999999995</v>
      </c>
      <c r="N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832.42047000000002</v>
      </c>
      <c r="O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832.32047</v>
      </c>
      <c r="P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843.87047000000007</v>
      </c>
      <c r="Q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855.43047000000001</v>
      </c>
      <c r="R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855.94047</v>
      </c>
      <c r="S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833.71046999999999</v>
      </c>
      <c r="T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835.74047000000007</v>
      </c>
      <c r="U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908.10047000000009</v>
      </c>
      <c r="V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891.38047000000006</v>
      </c>
      <c r="W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951.12047000000007</v>
      </c>
      <c r="X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1102.8204700000001</v>
      </c>
      <c r="Y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961.22046999999998</v>
      </c>
    </row>
    <row r="29" spans="1:25" x14ac:dyDescent="0.2">
      <c r="A29" s="78">
        <f t="shared" si="0"/>
        <v>42809</v>
      </c>
      <c r="B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834.08046999999999</v>
      </c>
      <c r="C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888.88047000000006</v>
      </c>
      <c r="D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934.92047000000002</v>
      </c>
      <c r="E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968.39047000000005</v>
      </c>
      <c r="F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968.57047</v>
      </c>
      <c r="G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935.07047</v>
      </c>
      <c r="H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882.74047000000007</v>
      </c>
      <c r="I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1044.49047</v>
      </c>
      <c r="J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919.55047000000002</v>
      </c>
      <c r="K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993.57047000000011</v>
      </c>
      <c r="L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924.10047000000009</v>
      </c>
      <c r="M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908.53046999999992</v>
      </c>
      <c r="N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884.19047</v>
      </c>
      <c r="O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884.39047000000005</v>
      </c>
      <c r="P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884.10046999999997</v>
      </c>
      <c r="Q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884.01047000000005</v>
      </c>
      <c r="R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882.13047000000006</v>
      </c>
      <c r="S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901.20047</v>
      </c>
      <c r="T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892.91047000000003</v>
      </c>
      <c r="U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913.74046999999996</v>
      </c>
      <c r="V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895.36047000000008</v>
      </c>
      <c r="W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953.95047</v>
      </c>
      <c r="X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1107.5604699999999</v>
      </c>
      <c r="Y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963.72046999999998</v>
      </c>
    </row>
    <row r="30" spans="1:25" x14ac:dyDescent="0.2">
      <c r="A30" s="78">
        <f t="shared" si="0"/>
        <v>42810</v>
      </c>
      <c r="B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833.62046999999995</v>
      </c>
      <c r="C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903.3304700000001</v>
      </c>
      <c r="D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934.59046999999998</v>
      </c>
      <c r="E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968.32047000000011</v>
      </c>
      <c r="F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968.25046999999995</v>
      </c>
      <c r="G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934.89047000000005</v>
      </c>
      <c r="H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881.82047</v>
      </c>
      <c r="I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1009.77047</v>
      </c>
      <c r="J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867.45047</v>
      </c>
      <c r="K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948.86047000000008</v>
      </c>
      <c r="L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923.62047000000007</v>
      </c>
      <c r="M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911.89047000000005</v>
      </c>
      <c r="N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887.10046999999997</v>
      </c>
      <c r="O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886.41047000000003</v>
      </c>
      <c r="P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885.48046999999997</v>
      </c>
      <c r="Q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885.29047000000003</v>
      </c>
      <c r="R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879.8404700000001</v>
      </c>
      <c r="S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898.0804700000001</v>
      </c>
      <c r="T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895.70047</v>
      </c>
      <c r="U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934.61047000000008</v>
      </c>
      <c r="V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893.86046999999996</v>
      </c>
      <c r="W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941.78046999999992</v>
      </c>
      <c r="X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1109.49047</v>
      </c>
      <c r="Y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943.14047000000005</v>
      </c>
    </row>
    <row r="31" spans="1:25" x14ac:dyDescent="0.2">
      <c r="A31" s="78">
        <f t="shared" si="0"/>
        <v>42811</v>
      </c>
      <c r="B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834.13047000000006</v>
      </c>
      <c r="C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903.20047</v>
      </c>
      <c r="D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959.53047000000004</v>
      </c>
      <c r="E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968.11046999999996</v>
      </c>
      <c r="F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967.93047000000001</v>
      </c>
      <c r="G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934.08046999999999</v>
      </c>
      <c r="H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881.95047</v>
      </c>
      <c r="I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1009.0804700000001</v>
      </c>
      <c r="J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879.99047000000007</v>
      </c>
      <c r="K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949.03047000000004</v>
      </c>
      <c r="L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924.11047000000008</v>
      </c>
      <c r="M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913.63047000000006</v>
      </c>
      <c r="N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887.24046999999996</v>
      </c>
      <c r="O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886.96046999999999</v>
      </c>
      <c r="P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885.29047000000003</v>
      </c>
      <c r="Q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883.66047000000003</v>
      </c>
      <c r="R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883.45047</v>
      </c>
      <c r="S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907.76047000000005</v>
      </c>
      <c r="T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864.29046999999991</v>
      </c>
      <c r="U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895.97047000000009</v>
      </c>
      <c r="V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897.28047000000004</v>
      </c>
      <c r="W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960.46046999999999</v>
      </c>
      <c r="X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1105.17047</v>
      </c>
      <c r="Y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939.94047</v>
      </c>
    </row>
    <row r="32" spans="1:25" x14ac:dyDescent="0.2">
      <c r="A32" s="78">
        <f t="shared" si="0"/>
        <v>42812</v>
      </c>
      <c r="B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847.63047000000006</v>
      </c>
      <c r="C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891.59046999999998</v>
      </c>
      <c r="D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953.67047000000002</v>
      </c>
      <c r="E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953.72046999999998</v>
      </c>
      <c r="F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953.36047000000008</v>
      </c>
      <c r="G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926.37047000000007</v>
      </c>
      <c r="H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868.17047000000002</v>
      </c>
      <c r="I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831.08046999999999</v>
      </c>
      <c r="J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876.03047000000004</v>
      </c>
      <c r="K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902.31047000000001</v>
      </c>
      <c r="L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878.30047000000002</v>
      </c>
      <c r="M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854.97046999999998</v>
      </c>
      <c r="N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855.05047000000013</v>
      </c>
      <c r="O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1053.1404700000001</v>
      </c>
      <c r="P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1051.3104699999999</v>
      </c>
      <c r="Q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1037.0404699999999</v>
      </c>
      <c r="R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921.10047000000009</v>
      </c>
      <c r="S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841.56047000000001</v>
      </c>
      <c r="T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1008.16047</v>
      </c>
      <c r="U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1079.45047</v>
      </c>
      <c r="V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1040.3104699999999</v>
      </c>
      <c r="W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972.22046999999998</v>
      </c>
      <c r="X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858.01047000000005</v>
      </c>
      <c r="Y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986.28047000000004</v>
      </c>
    </row>
    <row r="33" spans="1:25" x14ac:dyDescent="0.2">
      <c r="A33" s="78">
        <f t="shared" si="0"/>
        <v>42813</v>
      </c>
      <c r="B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860.11046999999996</v>
      </c>
      <c r="C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891.98047000000008</v>
      </c>
      <c r="D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908.62047000000007</v>
      </c>
      <c r="E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953.60046999999997</v>
      </c>
      <c r="F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953.63047000000006</v>
      </c>
      <c r="G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925.95047</v>
      </c>
      <c r="H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908.93047000000001</v>
      </c>
      <c r="I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868.47047000000009</v>
      </c>
      <c r="J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872.29046999999991</v>
      </c>
      <c r="K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937.44047</v>
      </c>
      <c r="L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903.11046999999996</v>
      </c>
      <c r="M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903.25046999999995</v>
      </c>
      <c r="N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902.96046999999999</v>
      </c>
      <c r="O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1016.5604700000001</v>
      </c>
      <c r="P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1016.27047</v>
      </c>
      <c r="Q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997.93047000000001</v>
      </c>
      <c r="R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936.81047000000001</v>
      </c>
      <c r="S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879.02047000000005</v>
      </c>
      <c r="T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997.14047000000005</v>
      </c>
      <c r="U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1094.5704700000001</v>
      </c>
      <c r="V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1038.46047</v>
      </c>
      <c r="W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979.81047000000012</v>
      </c>
      <c r="X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840.89047000000005</v>
      </c>
      <c r="Y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966.75047000000006</v>
      </c>
    </row>
    <row r="34" spans="1:25" x14ac:dyDescent="0.2">
      <c r="A34" s="78">
        <f t="shared" si="0"/>
        <v>42814</v>
      </c>
      <c r="B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847.5904700000001</v>
      </c>
      <c r="C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920.10047000000009</v>
      </c>
      <c r="D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960.89047000000005</v>
      </c>
      <c r="E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969.58046999999999</v>
      </c>
      <c r="F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969.47046999999998</v>
      </c>
      <c r="G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935.84046999999998</v>
      </c>
      <c r="H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883.06047000000001</v>
      </c>
      <c r="I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1010.42047</v>
      </c>
      <c r="J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880.40047000000004</v>
      </c>
      <c r="K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949.41047000000003</v>
      </c>
      <c r="L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908.44047</v>
      </c>
      <c r="M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895.8404700000001</v>
      </c>
      <c r="N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885.72047000000009</v>
      </c>
      <c r="O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876.91047000000003</v>
      </c>
      <c r="P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876.17047000000002</v>
      </c>
      <c r="Q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883.61046999999996</v>
      </c>
      <c r="R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883.64046999999994</v>
      </c>
      <c r="S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907.10046999999997</v>
      </c>
      <c r="T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865.66047000000003</v>
      </c>
      <c r="U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898.98047000000008</v>
      </c>
      <c r="V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898.93047000000001</v>
      </c>
      <c r="W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974.34046999999998</v>
      </c>
      <c r="X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1105.0204699999999</v>
      </c>
      <c r="Y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940.15047000000004</v>
      </c>
    </row>
    <row r="35" spans="1:25" x14ac:dyDescent="0.2">
      <c r="A35" s="78">
        <f t="shared" si="0"/>
        <v>42815</v>
      </c>
      <c r="B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848.67047000000002</v>
      </c>
      <c r="C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881.60047000000009</v>
      </c>
      <c r="D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919.24046999999996</v>
      </c>
      <c r="E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935.15047000000004</v>
      </c>
      <c r="F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935.02047000000005</v>
      </c>
      <c r="G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935.14047000000005</v>
      </c>
      <c r="H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847.7104700000001</v>
      </c>
      <c r="I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1010.3404700000001</v>
      </c>
      <c r="J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880.14047000000005</v>
      </c>
      <c r="K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949.73046999999997</v>
      </c>
      <c r="L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908.85046999999997</v>
      </c>
      <c r="M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897.77047000000005</v>
      </c>
      <c r="N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887.97047000000009</v>
      </c>
      <c r="O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879.07047</v>
      </c>
      <c r="P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877.71046999999999</v>
      </c>
      <c r="Q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885.78047000000004</v>
      </c>
      <c r="R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885.99046999999996</v>
      </c>
      <c r="S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909.88047000000006</v>
      </c>
      <c r="T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867.61046999999996</v>
      </c>
      <c r="U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900.45047</v>
      </c>
      <c r="V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900.13047000000006</v>
      </c>
      <c r="W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976.55047000000002</v>
      </c>
      <c r="X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1131.93047</v>
      </c>
      <c r="Y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955.07047000000011</v>
      </c>
    </row>
    <row r="36" spans="1:25" x14ac:dyDescent="0.2">
      <c r="A36" s="78">
        <f t="shared" si="0"/>
        <v>42816</v>
      </c>
      <c r="B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849.68047000000001</v>
      </c>
      <c r="C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881.14047000000005</v>
      </c>
      <c r="D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934.70047</v>
      </c>
      <c r="E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959.81047000000001</v>
      </c>
      <c r="F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959.81047000000001</v>
      </c>
      <c r="G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934.89047000000005</v>
      </c>
      <c r="H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882.01046999999994</v>
      </c>
      <c r="I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1008.97047</v>
      </c>
      <c r="J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880.07047</v>
      </c>
      <c r="K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950.32047</v>
      </c>
      <c r="L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909.25047000000006</v>
      </c>
      <c r="M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901.92047000000002</v>
      </c>
      <c r="N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884.81047000000001</v>
      </c>
      <c r="O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876.49047000000007</v>
      </c>
      <c r="P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876.21046999999999</v>
      </c>
      <c r="Q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884.22046999999998</v>
      </c>
      <c r="R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884.05047000000002</v>
      </c>
      <c r="S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907.79047000000003</v>
      </c>
      <c r="T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866.07047</v>
      </c>
      <c r="U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897.54047000000014</v>
      </c>
      <c r="V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897.91047000000003</v>
      </c>
      <c r="W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970.70047000000011</v>
      </c>
      <c r="X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1112.8504699999999</v>
      </c>
      <c r="Y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919.71046999999999</v>
      </c>
    </row>
    <row r="37" spans="1:25" x14ac:dyDescent="0.2">
      <c r="A37" s="78">
        <f t="shared" si="0"/>
        <v>42817</v>
      </c>
      <c r="B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834.19047</v>
      </c>
      <c r="C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904.12047000000007</v>
      </c>
      <c r="D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935.37046999999995</v>
      </c>
      <c r="E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960.20047</v>
      </c>
      <c r="F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960.20047</v>
      </c>
      <c r="G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935.19047</v>
      </c>
      <c r="H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882.28047000000004</v>
      </c>
      <c r="I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1010.19047</v>
      </c>
      <c r="J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880.29047000000014</v>
      </c>
      <c r="K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950.05047000000002</v>
      </c>
      <c r="L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909.2104700000001</v>
      </c>
      <c r="M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857.99047000000007</v>
      </c>
      <c r="N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858.5504699999999</v>
      </c>
      <c r="O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858.5504699999999</v>
      </c>
      <c r="P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858.49046999999996</v>
      </c>
      <c r="Q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881.92047000000002</v>
      </c>
      <c r="R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881.68047000000001</v>
      </c>
      <c r="S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902.89047000000005</v>
      </c>
      <c r="T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864.95047000000011</v>
      </c>
      <c r="U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897.04046999999991</v>
      </c>
      <c r="V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898.06047000000001</v>
      </c>
      <c r="W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964.55047000000002</v>
      </c>
      <c r="X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1084.8004700000001</v>
      </c>
      <c r="Y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949.74046999999996</v>
      </c>
    </row>
    <row r="38" spans="1:25" x14ac:dyDescent="0.2">
      <c r="A38" s="78">
        <f t="shared" si="0"/>
        <v>42818</v>
      </c>
      <c r="B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834.39047000000005</v>
      </c>
      <c r="C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919.76047000000005</v>
      </c>
      <c r="D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952.32047</v>
      </c>
      <c r="E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987.07047</v>
      </c>
      <c r="F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986.99047000000007</v>
      </c>
      <c r="G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935.60047000000009</v>
      </c>
      <c r="H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882.28047000000004</v>
      </c>
      <c r="I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1010.17047</v>
      </c>
      <c r="J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913.53047000000004</v>
      </c>
      <c r="K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1014.5104700000001</v>
      </c>
      <c r="L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950.29047000000003</v>
      </c>
      <c r="M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841.81047000000012</v>
      </c>
      <c r="N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841.93047000000001</v>
      </c>
      <c r="O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841.85047000000009</v>
      </c>
      <c r="P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841.87047000000007</v>
      </c>
      <c r="Q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841.64047000000005</v>
      </c>
      <c r="R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881.48046999999997</v>
      </c>
      <c r="S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904.72046999999998</v>
      </c>
      <c r="T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865.80047000000002</v>
      </c>
      <c r="U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902.23046999999997</v>
      </c>
      <c r="V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899.67047000000002</v>
      </c>
      <c r="W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971.38047000000006</v>
      </c>
      <c r="X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1109.3804700000001</v>
      </c>
      <c r="Y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949.44047</v>
      </c>
    </row>
    <row r="39" spans="1:25" x14ac:dyDescent="0.2">
      <c r="A39" s="78">
        <f t="shared" si="0"/>
        <v>42819</v>
      </c>
      <c r="B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830.63047000000006</v>
      </c>
      <c r="C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926.56047000000001</v>
      </c>
      <c r="D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944.62046999999995</v>
      </c>
      <c r="E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953.77047000000005</v>
      </c>
      <c r="F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953.68047000000001</v>
      </c>
      <c r="G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926.01047000000005</v>
      </c>
      <c r="H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908.89047000000005</v>
      </c>
      <c r="I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862.64047000000005</v>
      </c>
      <c r="J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895.73046999999997</v>
      </c>
      <c r="K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937.12046999999995</v>
      </c>
      <c r="L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902.56047000000001</v>
      </c>
      <c r="M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902.31047000000001</v>
      </c>
      <c r="N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902.03047000000004</v>
      </c>
      <c r="O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1077.18047</v>
      </c>
      <c r="P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1073.0604699999999</v>
      </c>
      <c r="Q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1045.24047</v>
      </c>
      <c r="R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937.39047000000005</v>
      </c>
      <c r="S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879.00046999999995</v>
      </c>
      <c r="T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1018.71047</v>
      </c>
      <c r="U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1121.8304700000001</v>
      </c>
      <c r="V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1057.69047</v>
      </c>
      <c r="W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986.34046999999998</v>
      </c>
      <c r="X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840.28047000000004</v>
      </c>
      <c r="Y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992.27047000000005</v>
      </c>
    </row>
    <row r="40" spans="1:25" x14ac:dyDescent="0.2">
      <c r="A40" s="78">
        <f t="shared" si="0"/>
        <v>42820</v>
      </c>
      <c r="B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830.36047000000008</v>
      </c>
      <c r="C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908.62047000000007</v>
      </c>
      <c r="D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953.74046999999996</v>
      </c>
      <c r="E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953.74046999999996</v>
      </c>
      <c r="F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953.60046999999997</v>
      </c>
      <c r="G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926.17047000000002</v>
      </c>
      <c r="H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867.65047000000004</v>
      </c>
      <c r="I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837.95047</v>
      </c>
      <c r="J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874.60047000000009</v>
      </c>
      <c r="K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955.51046999999994</v>
      </c>
      <c r="L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965.82047</v>
      </c>
      <c r="M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965.54047000000003</v>
      </c>
      <c r="N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994.53047000000004</v>
      </c>
      <c r="O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1026.0804699999999</v>
      </c>
      <c r="P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969.23046999999997</v>
      </c>
      <c r="Q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960.54047000000003</v>
      </c>
      <c r="R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1046.98047</v>
      </c>
      <c r="S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919.24046999999996</v>
      </c>
      <c r="T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907.25046999999995</v>
      </c>
      <c r="U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1041.0904699999999</v>
      </c>
      <c r="V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1004.16047</v>
      </c>
      <c r="W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933.72046999999998</v>
      </c>
      <c r="X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877.89046999999994</v>
      </c>
      <c r="Y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923.34046999999998</v>
      </c>
    </row>
    <row r="41" spans="1:25" x14ac:dyDescent="0.2">
      <c r="A41" s="78">
        <f t="shared" si="0"/>
        <v>42821</v>
      </c>
      <c r="B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834.27046999999993</v>
      </c>
      <c r="C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919.48046999999997</v>
      </c>
      <c r="D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952.17047000000002</v>
      </c>
      <c r="E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987.02047000000005</v>
      </c>
      <c r="F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987.19047</v>
      </c>
      <c r="G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960.50047000000006</v>
      </c>
      <c r="H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904.75047000000006</v>
      </c>
      <c r="I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1027.0104699999999</v>
      </c>
      <c r="J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933.91047000000003</v>
      </c>
      <c r="K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1043.49047</v>
      </c>
      <c r="L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994.61046999999996</v>
      </c>
      <c r="M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842.97046999999998</v>
      </c>
      <c r="N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849.67047000000002</v>
      </c>
      <c r="O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849.53047000000004</v>
      </c>
      <c r="P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843.19047</v>
      </c>
      <c r="Q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843.46046999999999</v>
      </c>
      <c r="R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886.18047000000001</v>
      </c>
      <c r="S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902.00046999999995</v>
      </c>
      <c r="T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868.75046999999995</v>
      </c>
      <c r="U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899.82047000000011</v>
      </c>
      <c r="V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901.37047000000007</v>
      </c>
      <c r="W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949.4604700000001</v>
      </c>
      <c r="X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1079.5804700000001</v>
      </c>
      <c r="Y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912.31047000000001</v>
      </c>
    </row>
    <row r="42" spans="1:25" x14ac:dyDescent="0.2">
      <c r="A42" s="78">
        <f t="shared" si="0"/>
        <v>42822</v>
      </c>
      <c r="B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859.20047000000011</v>
      </c>
      <c r="C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874.65047000000004</v>
      </c>
      <c r="D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903.9604700000001</v>
      </c>
      <c r="E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919.23046999999997</v>
      </c>
      <c r="F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919.32047</v>
      </c>
      <c r="G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904.01047000000005</v>
      </c>
      <c r="H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847.36046999999996</v>
      </c>
      <c r="I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1009.97047</v>
      </c>
      <c r="J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879.89047000000005</v>
      </c>
      <c r="K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974.97046999999998</v>
      </c>
      <c r="L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948.98047000000008</v>
      </c>
      <c r="M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887.88047000000006</v>
      </c>
      <c r="N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862.00046999999995</v>
      </c>
      <c r="O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862.51046999999994</v>
      </c>
      <c r="P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844.66047000000003</v>
      </c>
      <c r="Q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844.78047000000004</v>
      </c>
      <c r="R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888.43047000000001</v>
      </c>
      <c r="S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888.26046999999994</v>
      </c>
      <c r="T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870.47046999999998</v>
      </c>
      <c r="U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901.55047000000013</v>
      </c>
      <c r="V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901.99046999999996</v>
      </c>
      <c r="W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949.15047000000004</v>
      </c>
      <c r="X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1103.69047</v>
      </c>
      <c r="Y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945.17047000000002</v>
      </c>
    </row>
    <row r="43" spans="1:25" x14ac:dyDescent="0.2">
      <c r="A43" s="78">
        <f t="shared" si="0"/>
        <v>42823</v>
      </c>
      <c r="B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847.22046999999998</v>
      </c>
      <c r="C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919.49046999999996</v>
      </c>
      <c r="D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904.10047000000009</v>
      </c>
      <c r="E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935.63047000000006</v>
      </c>
      <c r="F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935.76047000000005</v>
      </c>
      <c r="G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919.89046999999994</v>
      </c>
      <c r="H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875.79046999999991</v>
      </c>
      <c r="I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1072.6004699999999</v>
      </c>
      <c r="J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880.89047000000005</v>
      </c>
      <c r="K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976.09046999999998</v>
      </c>
      <c r="L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950.37046999999995</v>
      </c>
      <c r="M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891.51047000000005</v>
      </c>
      <c r="N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863.37047000000007</v>
      </c>
      <c r="O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843.64047000000005</v>
      </c>
      <c r="P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855.36046999999996</v>
      </c>
      <c r="Q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855.27047000000005</v>
      </c>
      <c r="R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843.36046999999996</v>
      </c>
      <c r="S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843.80047000000002</v>
      </c>
      <c r="T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873.22046999999998</v>
      </c>
      <c r="U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882.36046999999996</v>
      </c>
      <c r="V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904.29047000000003</v>
      </c>
      <c r="W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890.72046999999998</v>
      </c>
      <c r="X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1104.0604699999999</v>
      </c>
      <c r="Y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954.85046999999997</v>
      </c>
    </row>
    <row r="44" spans="1:25" x14ac:dyDescent="0.2">
      <c r="A44" s="78">
        <f t="shared" si="0"/>
        <v>42824</v>
      </c>
      <c r="B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846.58046999999999</v>
      </c>
      <c r="C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874.36046999999996</v>
      </c>
      <c r="D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919.35046999999997</v>
      </c>
      <c r="E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935.35046999999997</v>
      </c>
      <c r="F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935.62047000000007</v>
      </c>
      <c r="G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919.47046999999998</v>
      </c>
      <c r="H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875.25047000000006</v>
      </c>
      <c r="I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992.32047</v>
      </c>
      <c r="J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905.91047000000003</v>
      </c>
      <c r="K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984.41047000000003</v>
      </c>
      <c r="L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975.45047</v>
      </c>
      <c r="M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844.35047000000009</v>
      </c>
      <c r="N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843.36046999999996</v>
      </c>
      <c r="O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848.85047000000009</v>
      </c>
      <c r="P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878.99046999999996</v>
      </c>
      <c r="Q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878.21046999999999</v>
      </c>
      <c r="R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891.06047000000001</v>
      </c>
      <c r="S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890.93047000000001</v>
      </c>
      <c r="T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939.81047000000001</v>
      </c>
      <c r="U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871.50046999999995</v>
      </c>
      <c r="V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836.38047000000006</v>
      </c>
      <c r="W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891.05047000000002</v>
      </c>
      <c r="X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1080.5104699999999</v>
      </c>
      <c r="Y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903.90047000000004</v>
      </c>
    </row>
    <row r="45" spans="1:25" x14ac:dyDescent="0.2">
      <c r="A45" s="78">
        <f t="shared" si="0"/>
        <v>42825</v>
      </c>
      <c r="B45" s="13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860.46046999999999</v>
      </c>
      <c r="C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904.06047000000001</v>
      </c>
      <c r="D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935.5504699999999</v>
      </c>
      <c r="E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951.93047000000001</v>
      </c>
      <c r="F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960.64047000000005</v>
      </c>
      <c r="G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960.66047000000003</v>
      </c>
      <c r="H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904.85046999999997</v>
      </c>
      <c r="I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1026.8304700000001</v>
      </c>
      <c r="J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905.39047000000005</v>
      </c>
      <c r="K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992.31047000000001</v>
      </c>
      <c r="L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907.15047000000004</v>
      </c>
      <c r="M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911.15047000000004</v>
      </c>
      <c r="N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901.00046999999995</v>
      </c>
      <c r="O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901.13047000000006</v>
      </c>
      <c r="P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892.51047000000005</v>
      </c>
      <c r="Q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891.48047000000008</v>
      </c>
      <c r="R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884.89047000000005</v>
      </c>
      <c r="S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883.98047000000008</v>
      </c>
      <c r="T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851.82047</v>
      </c>
      <c r="U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868.71046999999999</v>
      </c>
      <c r="V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836.49046999999996</v>
      </c>
      <c r="W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970.7104700000001</v>
      </c>
      <c r="X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1097.3204700000001</v>
      </c>
      <c r="Y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954.27047000000005</v>
      </c>
    </row>
    <row r="47" spans="1:25" x14ac:dyDescent="0.25">
      <c r="A47" s="86" t="s">
        <v>150</v>
      </c>
    </row>
    <row r="48" spans="1:25" ht="12.75" x14ac:dyDescent="0.2">
      <c r="A48" s="175" t="s">
        <v>48</v>
      </c>
      <c r="B48" s="186" t="s">
        <v>121</v>
      </c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8"/>
    </row>
    <row r="49" spans="1:27" ht="12.75" x14ac:dyDescent="0.2">
      <c r="A49" s="176"/>
      <c r="B49" s="189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1"/>
    </row>
    <row r="50" spans="1:27" ht="12.75" customHeight="1" x14ac:dyDescent="0.2">
      <c r="A50" s="176"/>
      <c r="B50" s="178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0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7"/>
      <c r="B51" s="179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1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2" si="1">A15</f>
        <v>42795</v>
      </c>
      <c r="B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898.49047000000007</v>
      </c>
      <c r="C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835.45047</v>
      </c>
      <c r="D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818.50047000000006</v>
      </c>
      <c r="E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829.76047000000005</v>
      </c>
      <c r="F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843.91047000000003</v>
      </c>
      <c r="G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817.87047000000007</v>
      </c>
      <c r="H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856.27047000000005</v>
      </c>
      <c r="I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874.74046999999996</v>
      </c>
      <c r="J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815.66047000000003</v>
      </c>
      <c r="K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860.28047000000004</v>
      </c>
      <c r="L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832.67047000000002</v>
      </c>
      <c r="M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887.45047</v>
      </c>
      <c r="N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883.60047000000009</v>
      </c>
      <c r="O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883.31047000000001</v>
      </c>
      <c r="P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849.92047000000002</v>
      </c>
      <c r="Q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848.08046999999999</v>
      </c>
      <c r="R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897.20047000000011</v>
      </c>
      <c r="S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940.60046999999997</v>
      </c>
      <c r="T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1037.49047</v>
      </c>
      <c r="U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1045.5704699999999</v>
      </c>
      <c r="V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1031.46047</v>
      </c>
      <c r="W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1077.3104699999999</v>
      </c>
      <c r="X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1230.3504700000001</v>
      </c>
      <c r="Y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1079.0704699999999</v>
      </c>
      <c r="AA52" s="79"/>
    </row>
    <row r="53" spans="1:27" x14ac:dyDescent="0.2">
      <c r="A53" s="78">
        <f t="shared" si="1"/>
        <v>42796</v>
      </c>
      <c r="B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839.95047</v>
      </c>
      <c r="C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834.19047</v>
      </c>
      <c r="D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839.62047000000007</v>
      </c>
      <c r="E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839.69047</v>
      </c>
      <c r="F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840.19047</v>
      </c>
      <c r="G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820.43047000000001</v>
      </c>
      <c r="H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839.29046999999991</v>
      </c>
      <c r="I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910.5904700000001</v>
      </c>
      <c r="J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829.56047000000001</v>
      </c>
      <c r="K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885.57047</v>
      </c>
      <c r="L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885.73046999999997</v>
      </c>
      <c r="M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896.92047000000002</v>
      </c>
      <c r="N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835.87047000000007</v>
      </c>
      <c r="O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819.79047000000003</v>
      </c>
      <c r="P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823.66047000000003</v>
      </c>
      <c r="Q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823.50047000000006</v>
      </c>
      <c r="R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835.80047000000002</v>
      </c>
      <c r="S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834.72046999999998</v>
      </c>
      <c r="T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924.8304700000001</v>
      </c>
      <c r="U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892.48046999999997</v>
      </c>
      <c r="V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875.67047000000002</v>
      </c>
      <c r="W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974.15047000000004</v>
      </c>
      <c r="X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1112.66047</v>
      </c>
      <c r="Y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960.4604700000001</v>
      </c>
    </row>
    <row r="54" spans="1:27" x14ac:dyDescent="0.2">
      <c r="A54" s="78">
        <f t="shared" si="1"/>
        <v>42797</v>
      </c>
      <c r="B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853.50046999999995</v>
      </c>
      <c r="C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846.47046999999998</v>
      </c>
      <c r="D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889.20047000000011</v>
      </c>
      <c r="E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889.24047000000007</v>
      </c>
      <c r="F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889.87047000000007</v>
      </c>
      <c r="G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847.12046999999995</v>
      </c>
      <c r="H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847.11046999999996</v>
      </c>
      <c r="I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903.97047000000009</v>
      </c>
      <c r="J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865.75046999999995</v>
      </c>
      <c r="K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960.27046999999993</v>
      </c>
      <c r="L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960.32047000000011</v>
      </c>
      <c r="M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842.16047000000003</v>
      </c>
      <c r="N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835.72047000000009</v>
      </c>
      <c r="O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835.54047000000014</v>
      </c>
      <c r="P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865.36047000000008</v>
      </c>
      <c r="Q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865.29047000000003</v>
      </c>
      <c r="R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865.02046999999993</v>
      </c>
      <c r="S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840.34046999999998</v>
      </c>
      <c r="T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878.26047000000005</v>
      </c>
      <c r="U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899.02047000000005</v>
      </c>
      <c r="V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888.88046999999995</v>
      </c>
      <c r="W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965.91047000000003</v>
      </c>
      <c r="X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1114.67047</v>
      </c>
      <c r="Y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958.70047</v>
      </c>
    </row>
    <row r="55" spans="1:27" x14ac:dyDescent="0.2">
      <c r="A55" s="78">
        <f t="shared" si="1"/>
        <v>42798</v>
      </c>
      <c r="B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867.18047000000001</v>
      </c>
      <c r="C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877.16047000000003</v>
      </c>
      <c r="D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893.71046999999999</v>
      </c>
      <c r="E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893.77047000000005</v>
      </c>
      <c r="F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894.37047000000007</v>
      </c>
      <c r="G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853.96046999999999</v>
      </c>
      <c r="H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843.92047000000002</v>
      </c>
      <c r="I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869.25046999999995</v>
      </c>
      <c r="J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993.52046999999993</v>
      </c>
      <c r="K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826.74046999999996</v>
      </c>
      <c r="L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827.12047000000007</v>
      </c>
      <c r="M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826.91047000000003</v>
      </c>
      <c r="N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826.63047000000006</v>
      </c>
      <c r="O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1113.6004700000001</v>
      </c>
      <c r="P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1099.67047</v>
      </c>
      <c r="Q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1086.69047</v>
      </c>
      <c r="R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855.83046999999999</v>
      </c>
      <c r="S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818.69047</v>
      </c>
      <c r="T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1055.44047</v>
      </c>
      <c r="U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1144.0604700000001</v>
      </c>
      <c r="V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1087.8304699999999</v>
      </c>
      <c r="W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976.31047000000012</v>
      </c>
      <c r="X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861.75047000000006</v>
      </c>
      <c r="Y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986.87047000000007</v>
      </c>
    </row>
    <row r="56" spans="1:27" x14ac:dyDescent="0.2">
      <c r="A56" s="78">
        <f t="shared" si="1"/>
        <v>42799</v>
      </c>
      <c r="B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864.31047000000001</v>
      </c>
      <c r="C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876.82047000000011</v>
      </c>
      <c r="D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892.88047000000006</v>
      </c>
      <c r="E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892.91047000000003</v>
      </c>
      <c r="F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893.86046999999996</v>
      </c>
      <c r="G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853.54047000000003</v>
      </c>
      <c r="H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838.50046999999995</v>
      </c>
      <c r="I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866.73046999999997</v>
      </c>
      <c r="J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986.71046999999999</v>
      </c>
      <c r="K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840.29047000000003</v>
      </c>
      <c r="L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863.39047000000005</v>
      </c>
      <c r="M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863.39047000000005</v>
      </c>
      <c r="N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862.86047000000008</v>
      </c>
      <c r="O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1032.5904699999999</v>
      </c>
      <c r="P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998.72046999999998</v>
      </c>
      <c r="Q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995.57047</v>
      </c>
      <c r="R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903.46046999999999</v>
      </c>
      <c r="S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826.86046999999996</v>
      </c>
      <c r="T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980.83046999999999</v>
      </c>
      <c r="U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1068.92047</v>
      </c>
      <c r="V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1024.0804699999999</v>
      </c>
      <c r="W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945.14047000000005</v>
      </c>
      <c r="X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821.47046999999998</v>
      </c>
      <c r="Y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959.57047</v>
      </c>
    </row>
    <row r="57" spans="1:27" x14ac:dyDescent="0.2">
      <c r="A57" s="78">
        <f t="shared" si="1"/>
        <v>42800</v>
      </c>
      <c r="B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836.24046999999996</v>
      </c>
      <c r="C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874.08046999999999</v>
      </c>
      <c r="D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919.68047000000001</v>
      </c>
      <c r="E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935.70047</v>
      </c>
      <c r="F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919.28047000000004</v>
      </c>
      <c r="G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889.45047</v>
      </c>
      <c r="H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820.76046999999994</v>
      </c>
      <c r="I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961.02046999999993</v>
      </c>
      <c r="J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877.92047000000002</v>
      </c>
      <c r="K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958.95047</v>
      </c>
      <c r="L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959.11047000000008</v>
      </c>
      <c r="M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881.98047000000008</v>
      </c>
      <c r="N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882.75046999999995</v>
      </c>
      <c r="O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882.35047000000009</v>
      </c>
      <c r="P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865.49046999999996</v>
      </c>
      <c r="Q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848.13047000000006</v>
      </c>
      <c r="R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817.45047</v>
      </c>
      <c r="S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839.00047000000006</v>
      </c>
      <c r="T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888.46046999999999</v>
      </c>
      <c r="U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910.43047000000001</v>
      </c>
      <c r="V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885.30047000000002</v>
      </c>
      <c r="W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966.01047000000005</v>
      </c>
      <c r="X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1119.15047</v>
      </c>
      <c r="Y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956.05047000000013</v>
      </c>
    </row>
    <row r="58" spans="1:27" x14ac:dyDescent="0.2">
      <c r="A58" s="78">
        <f t="shared" si="1"/>
        <v>42801</v>
      </c>
      <c r="B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835.56047000000012</v>
      </c>
      <c r="C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874.54047000000003</v>
      </c>
      <c r="D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920.07047</v>
      </c>
      <c r="E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936.19047</v>
      </c>
      <c r="F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920.00047000000006</v>
      </c>
      <c r="G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889.42047000000002</v>
      </c>
      <c r="H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834.18047000000001</v>
      </c>
      <c r="I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1009.83047</v>
      </c>
      <c r="J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918.5904700000001</v>
      </c>
      <c r="K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1026.1304700000001</v>
      </c>
      <c r="L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977.83046999999999</v>
      </c>
      <c r="M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835.5904700000001</v>
      </c>
      <c r="N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835.11047000000008</v>
      </c>
      <c r="O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834.74047000000007</v>
      </c>
      <c r="P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834.63047000000006</v>
      </c>
      <c r="Q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834.71046999999999</v>
      </c>
      <c r="R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817.50047000000006</v>
      </c>
      <c r="S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850.61047000000008</v>
      </c>
      <c r="T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861.03047000000004</v>
      </c>
      <c r="U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897.59046999999998</v>
      </c>
      <c r="V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862.35046999999997</v>
      </c>
      <c r="W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933.93047000000001</v>
      </c>
      <c r="X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1113.0504700000001</v>
      </c>
      <c r="Y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921.69047</v>
      </c>
    </row>
    <row r="59" spans="1:27" x14ac:dyDescent="0.2">
      <c r="A59" s="78">
        <f t="shared" si="1"/>
        <v>42802</v>
      </c>
      <c r="B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816.75047000000006</v>
      </c>
      <c r="C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893.61047000000008</v>
      </c>
      <c r="D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966.47046999999998</v>
      </c>
      <c r="E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966.30047000000002</v>
      </c>
      <c r="F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966.23046999999997</v>
      </c>
      <c r="G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937.92047000000002</v>
      </c>
      <c r="H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910.85046999999997</v>
      </c>
      <c r="I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877.69047</v>
      </c>
      <c r="J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855.73046999999997</v>
      </c>
      <c r="K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1052.94047</v>
      </c>
      <c r="L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958.52046999999993</v>
      </c>
      <c r="M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958.47046999999998</v>
      </c>
      <c r="N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977.88047000000006</v>
      </c>
      <c r="O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993.54046999999991</v>
      </c>
      <c r="P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991.92047000000002</v>
      </c>
      <c r="Q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1030.3304699999999</v>
      </c>
      <c r="R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830.89047000000005</v>
      </c>
      <c r="S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865.85047000000009</v>
      </c>
      <c r="T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951.44047</v>
      </c>
      <c r="U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1050.3204699999999</v>
      </c>
      <c r="V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1020.34047</v>
      </c>
      <c r="W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936.4604700000001</v>
      </c>
      <c r="X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825.49047000000007</v>
      </c>
      <c r="Y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986.67047000000002</v>
      </c>
    </row>
    <row r="60" spans="1:27" x14ac:dyDescent="0.2">
      <c r="A60" s="78">
        <f t="shared" si="1"/>
        <v>42803</v>
      </c>
      <c r="B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832.46046999999999</v>
      </c>
      <c r="C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874.97046999999998</v>
      </c>
      <c r="D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920.47046999999998</v>
      </c>
      <c r="E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936.62047000000007</v>
      </c>
      <c r="F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936.78047000000004</v>
      </c>
      <c r="G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904.96046999999999</v>
      </c>
      <c r="H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847.72046999999998</v>
      </c>
      <c r="I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994.15047000000004</v>
      </c>
      <c r="J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891.79047000000003</v>
      </c>
      <c r="K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997.63047000000006</v>
      </c>
      <c r="L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943.41047000000003</v>
      </c>
      <c r="M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866.24046999999996</v>
      </c>
      <c r="N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835.89047000000005</v>
      </c>
      <c r="O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853.5804700000001</v>
      </c>
      <c r="P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853.5904700000001</v>
      </c>
      <c r="Q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865.88047000000006</v>
      </c>
      <c r="R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866.18047000000001</v>
      </c>
      <c r="S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855.97046999999998</v>
      </c>
      <c r="T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826.35047000000009</v>
      </c>
      <c r="U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877.92047000000002</v>
      </c>
      <c r="V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821.73047000000008</v>
      </c>
      <c r="W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913.2104700000001</v>
      </c>
      <c r="X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1066.69047</v>
      </c>
      <c r="Y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915.35046999999997</v>
      </c>
    </row>
    <row r="61" spans="1:27" x14ac:dyDescent="0.2">
      <c r="A61" s="78">
        <f t="shared" si="1"/>
        <v>42804</v>
      </c>
      <c r="B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820.92047000000002</v>
      </c>
      <c r="C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904.86046999999996</v>
      </c>
      <c r="D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920.66047000000003</v>
      </c>
      <c r="E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936.77047000000005</v>
      </c>
      <c r="F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936.89046999999994</v>
      </c>
      <c r="G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905.16047000000003</v>
      </c>
      <c r="H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847.32047000000011</v>
      </c>
      <c r="I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993.04047000000003</v>
      </c>
      <c r="J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891.27047000000005</v>
      </c>
      <c r="K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959.50047000000006</v>
      </c>
      <c r="L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933.66047000000003</v>
      </c>
      <c r="M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844.11046999999996</v>
      </c>
      <c r="N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841.22046999999998</v>
      </c>
      <c r="O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852.9604700000001</v>
      </c>
      <c r="P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852.95047000000011</v>
      </c>
      <c r="Q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865.30047000000002</v>
      </c>
      <c r="R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835.27047000000005</v>
      </c>
      <c r="S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864.08046999999999</v>
      </c>
      <c r="T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848.37046999999995</v>
      </c>
      <c r="U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897.89047000000005</v>
      </c>
      <c r="V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880.5904700000001</v>
      </c>
      <c r="W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928.81047000000001</v>
      </c>
      <c r="X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1081.97047</v>
      </c>
      <c r="Y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942.5804700000001</v>
      </c>
    </row>
    <row r="62" spans="1:27" x14ac:dyDescent="0.2">
      <c r="A62" s="78">
        <f t="shared" si="1"/>
        <v>42805</v>
      </c>
      <c r="B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860.22046999999998</v>
      </c>
      <c r="C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861.21046999999999</v>
      </c>
      <c r="D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893.63047000000006</v>
      </c>
      <c r="E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893.47047000000009</v>
      </c>
      <c r="F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910.53046999999992</v>
      </c>
      <c r="G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893.3304700000001</v>
      </c>
      <c r="H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845.55047000000002</v>
      </c>
      <c r="I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864.15047000000004</v>
      </c>
      <c r="J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1000.98047</v>
      </c>
      <c r="K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862.63047000000006</v>
      </c>
      <c r="L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862.80047000000002</v>
      </c>
      <c r="M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862.70047</v>
      </c>
      <c r="N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903.25046999999995</v>
      </c>
      <c r="O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1040.6104699999999</v>
      </c>
      <c r="P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1000.40047</v>
      </c>
      <c r="Q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999.69047</v>
      </c>
      <c r="R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997.3404700000001</v>
      </c>
      <c r="S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904.96046999999999</v>
      </c>
      <c r="T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951.17047000000002</v>
      </c>
      <c r="U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1031.98047</v>
      </c>
      <c r="V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1007.77047</v>
      </c>
      <c r="W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915.74047000000007</v>
      </c>
      <c r="X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825.27047000000005</v>
      </c>
      <c r="Y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959.96046999999999</v>
      </c>
    </row>
    <row r="63" spans="1:27" x14ac:dyDescent="0.2">
      <c r="A63" s="78">
        <f t="shared" si="1"/>
        <v>42806</v>
      </c>
      <c r="B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860.78046999999992</v>
      </c>
      <c r="C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861.26046999999994</v>
      </c>
      <c r="D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893.55047000000002</v>
      </c>
      <c r="E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893.58046999999999</v>
      </c>
      <c r="F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910.66047000000003</v>
      </c>
      <c r="G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893.51047000000005</v>
      </c>
      <c r="H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845.43047000000001</v>
      </c>
      <c r="I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853.63047000000006</v>
      </c>
      <c r="J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910.12047000000007</v>
      </c>
      <c r="K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977.33046999999999</v>
      </c>
      <c r="L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939.33046999999999</v>
      </c>
      <c r="M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921.29047000000003</v>
      </c>
      <c r="N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948.72046999999998</v>
      </c>
      <c r="O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1007.70047</v>
      </c>
      <c r="P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987.02047000000005</v>
      </c>
      <c r="Q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983.59046999999998</v>
      </c>
      <c r="R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998.66047000000003</v>
      </c>
      <c r="S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905.48046999999997</v>
      </c>
      <c r="T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951.93047000000001</v>
      </c>
      <c r="U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1029.72047</v>
      </c>
      <c r="V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1007.43047</v>
      </c>
      <c r="W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914.59046999999998</v>
      </c>
      <c r="X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839.78047000000004</v>
      </c>
      <c r="Y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960.19047</v>
      </c>
    </row>
    <row r="64" spans="1:27" x14ac:dyDescent="0.2">
      <c r="A64" s="78">
        <f t="shared" si="1"/>
        <v>42807</v>
      </c>
      <c r="B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820.43047000000001</v>
      </c>
      <c r="C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874.56047000000001</v>
      </c>
      <c r="D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920.00047000000006</v>
      </c>
      <c r="E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936.30047000000002</v>
      </c>
      <c r="F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935.79046999999991</v>
      </c>
      <c r="G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903.99047000000007</v>
      </c>
      <c r="H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867.48046999999997</v>
      </c>
      <c r="I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992.51047000000005</v>
      </c>
      <c r="J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877.23046999999997</v>
      </c>
      <c r="K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932.59046999999998</v>
      </c>
      <c r="L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908.15047000000004</v>
      </c>
      <c r="M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880.38046999999995</v>
      </c>
      <c r="N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817.58046999999999</v>
      </c>
      <c r="O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834.5904700000001</v>
      </c>
      <c r="P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852.37047000000007</v>
      </c>
      <c r="Q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852.16047000000003</v>
      </c>
      <c r="R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852.16047000000003</v>
      </c>
      <c r="S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846.13047000000006</v>
      </c>
      <c r="T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825.3404700000001</v>
      </c>
      <c r="U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906.58046999999999</v>
      </c>
      <c r="V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885.96046999999999</v>
      </c>
      <c r="W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936.37047000000007</v>
      </c>
      <c r="X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1101.1104700000001</v>
      </c>
      <c r="Y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949.06047000000001</v>
      </c>
    </row>
    <row r="65" spans="1:25" x14ac:dyDescent="0.2">
      <c r="A65" s="78">
        <f t="shared" si="1"/>
        <v>42808</v>
      </c>
      <c r="B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836.60046999999997</v>
      </c>
      <c r="C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874.26046999999994</v>
      </c>
      <c r="D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919.58046999999999</v>
      </c>
      <c r="E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935.90047000000004</v>
      </c>
      <c r="F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935.8304700000001</v>
      </c>
      <c r="G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920.17047000000002</v>
      </c>
      <c r="H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868.54047000000003</v>
      </c>
      <c r="I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1010.1304700000001</v>
      </c>
      <c r="J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878.07047000000011</v>
      </c>
      <c r="K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977.79047000000003</v>
      </c>
      <c r="L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933.73046999999997</v>
      </c>
      <c r="M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869.39047000000005</v>
      </c>
      <c r="N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818.47046999999998</v>
      </c>
      <c r="O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818.37047000000007</v>
      </c>
      <c r="P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829.72047000000009</v>
      </c>
      <c r="Q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841.08046999999999</v>
      </c>
      <c r="R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841.59046999999998</v>
      </c>
      <c r="S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819.74047000000007</v>
      </c>
      <c r="T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821.74047000000007</v>
      </c>
      <c r="U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892.82047000000011</v>
      </c>
      <c r="V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876.40047000000004</v>
      </c>
      <c r="W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935.0904700000001</v>
      </c>
      <c r="X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1084.1104700000001</v>
      </c>
      <c r="Y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945.00046999999995</v>
      </c>
    </row>
    <row r="66" spans="1:25" x14ac:dyDescent="0.2">
      <c r="A66" s="78">
        <f t="shared" si="1"/>
        <v>42809</v>
      </c>
      <c r="B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820.11046999999996</v>
      </c>
      <c r="C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873.94047</v>
      </c>
      <c r="D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919.17047000000002</v>
      </c>
      <c r="E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952.05047000000002</v>
      </c>
      <c r="F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952.22046999999998</v>
      </c>
      <c r="G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919.32047</v>
      </c>
      <c r="H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867.91047000000003</v>
      </c>
      <c r="I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1026.8004699999999</v>
      </c>
      <c r="J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904.07047</v>
      </c>
      <c r="K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976.79047000000003</v>
      </c>
      <c r="L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908.54047000000003</v>
      </c>
      <c r="M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893.25046999999995</v>
      </c>
      <c r="N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869.33046999999999</v>
      </c>
      <c r="O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869.53047000000004</v>
      </c>
      <c r="P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869.24046999999996</v>
      </c>
      <c r="Q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869.15047000000004</v>
      </c>
      <c r="R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867.31047000000001</v>
      </c>
      <c r="S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886.04046999999991</v>
      </c>
      <c r="T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877.90047000000004</v>
      </c>
      <c r="U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898.37047000000007</v>
      </c>
      <c r="V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880.30047000000002</v>
      </c>
      <c r="W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937.86047000000008</v>
      </c>
      <c r="X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1088.7704699999999</v>
      </c>
      <c r="Y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947.46046999999999</v>
      </c>
    </row>
    <row r="67" spans="1:25" x14ac:dyDescent="0.2">
      <c r="A67" s="78">
        <f t="shared" si="1"/>
        <v>42810</v>
      </c>
      <c r="B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819.65047000000004</v>
      </c>
      <c r="C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888.14047000000005</v>
      </c>
      <c r="D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918.84046999999998</v>
      </c>
      <c r="E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951.98047000000008</v>
      </c>
      <c r="F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951.91047000000003</v>
      </c>
      <c r="G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919.14047000000005</v>
      </c>
      <c r="H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867.01046999999994</v>
      </c>
      <c r="I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992.70047</v>
      </c>
      <c r="J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852.88047000000006</v>
      </c>
      <c r="K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932.86047000000008</v>
      </c>
      <c r="L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908.07047000000011</v>
      </c>
      <c r="M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896.55047000000002</v>
      </c>
      <c r="N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872.19047</v>
      </c>
      <c r="O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871.51047000000005</v>
      </c>
      <c r="P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870.60047000000009</v>
      </c>
      <c r="Q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870.41047000000003</v>
      </c>
      <c r="R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865.06047000000012</v>
      </c>
      <c r="S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882.98046999999997</v>
      </c>
      <c r="T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880.64047000000005</v>
      </c>
      <c r="U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918.87047000000007</v>
      </c>
      <c r="V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878.83046999999999</v>
      </c>
      <c r="W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925.91047000000003</v>
      </c>
      <c r="X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1090.67047</v>
      </c>
      <c r="Y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927.24046999999996</v>
      </c>
    </row>
    <row r="68" spans="1:25" x14ac:dyDescent="0.2">
      <c r="A68" s="78">
        <f t="shared" si="1"/>
        <v>42811</v>
      </c>
      <c r="B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820.16047000000003</v>
      </c>
      <c r="C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888.01047000000005</v>
      </c>
      <c r="D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943.35047000000009</v>
      </c>
      <c r="E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951.77046999999993</v>
      </c>
      <c r="F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951.60046999999997</v>
      </c>
      <c r="G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918.34046999999998</v>
      </c>
      <c r="H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867.13047000000006</v>
      </c>
      <c r="I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992.02047000000005</v>
      </c>
      <c r="J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865.2104700000001</v>
      </c>
      <c r="K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933.03047000000004</v>
      </c>
      <c r="L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908.55047000000002</v>
      </c>
      <c r="M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898.25046999999995</v>
      </c>
      <c r="N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872.33046999999999</v>
      </c>
      <c r="O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872.05047000000002</v>
      </c>
      <c r="P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870.41047000000003</v>
      </c>
      <c r="Q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868.82047000000011</v>
      </c>
      <c r="R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868.60046999999997</v>
      </c>
      <c r="S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892.49047000000007</v>
      </c>
      <c r="T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849.78046999999992</v>
      </c>
      <c r="U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880.90047000000004</v>
      </c>
      <c r="V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882.20047</v>
      </c>
      <c r="W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944.26046999999994</v>
      </c>
      <c r="X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1086.42047</v>
      </c>
      <c r="Y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924.10047000000009</v>
      </c>
    </row>
    <row r="69" spans="1:25" x14ac:dyDescent="0.2">
      <c r="A69" s="78">
        <f t="shared" si="1"/>
        <v>42812</v>
      </c>
      <c r="B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833.41047000000003</v>
      </c>
      <c r="C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876.60046999999997</v>
      </c>
      <c r="D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937.5804700000001</v>
      </c>
      <c r="E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937.64047000000005</v>
      </c>
      <c r="F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937.28047000000004</v>
      </c>
      <c r="G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910.77047000000005</v>
      </c>
      <c r="H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853.60047000000009</v>
      </c>
      <c r="I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817.16047000000003</v>
      </c>
      <c r="J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861.32047</v>
      </c>
      <c r="K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887.13046999999995</v>
      </c>
      <c r="L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863.54047000000003</v>
      </c>
      <c r="M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840.63047000000006</v>
      </c>
      <c r="N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840.7104700000001</v>
      </c>
      <c r="O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1035.3004700000001</v>
      </c>
      <c r="P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1033.5104699999999</v>
      </c>
      <c r="Q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1019.4904700000001</v>
      </c>
      <c r="R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905.60047000000009</v>
      </c>
      <c r="S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827.45047</v>
      </c>
      <c r="T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991.11047000000008</v>
      </c>
      <c r="U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1061.15047</v>
      </c>
      <c r="V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1022.70047</v>
      </c>
      <c r="W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955.81047000000001</v>
      </c>
      <c r="X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843.62047000000007</v>
      </c>
      <c r="Y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969.62047000000007</v>
      </c>
    </row>
    <row r="70" spans="1:25" x14ac:dyDescent="0.2">
      <c r="A70" s="78">
        <f t="shared" si="1"/>
        <v>42813</v>
      </c>
      <c r="B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845.68047000000001</v>
      </c>
      <c r="C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876.99047000000007</v>
      </c>
      <c r="D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893.3304700000001</v>
      </c>
      <c r="E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937.52046999999993</v>
      </c>
      <c r="F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937.55047000000013</v>
      </c>
      <c r="G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910.36046999999996</v>
      </c>
      <c r="H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893.63047000000006</v>
      </c>
      <c r="I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853.89047000000005</v>
      </c>
      <c r="J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857.64046999999994</v>
      </c>
      <c r="K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921.64047000000005</v>
      </c>
      <c r="L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887.92047000000002</v>
      </c>
      <c r="M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888.06047000000001</v>
      </c>
      <c r="N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887.77046999999993</v>
      </c>
      <c r="O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999.37047000000007</v>
      </c>
      <c r="P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999.0904700000001</v>
      </c>
      <c r="Q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981.07047</v>
      </c>
      <c r="R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921.03046999999992</v>
      </c>
      <c r="S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864.26047000000005</v>
      </c>
      <c r="T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980.29047000000003</v>
      </c>
      <c r="U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1076.00047</v>
      </c>
      <c r="V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1020.8804700000001</v>
      </c>
      <c r="W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963.27047000000005</v>
      </c>
      <c r="X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826.80047000000002</v>
      </c>
      <c r="Y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950.44047</v>
      </c>
    </row>
    <row r="71" spans="1:25" x14ac:dyDescent="0.2">
      <c r="A71" s="78">
        <f t="shared" si="1"/>
        <v>42814</v>
      </c>
      <c r="B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833.38047000000006</v>
      </c>
      <c r="C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904.61047000000008</v>
      </c>
      <c r="D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944.68047000000001</v>
      </c>
      <c r="E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953.21046999999999</v>
      </c>
      <c r="F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953.11047000000008</v>
      </c>
      <c r="G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920.07047</v>
      </c>
      <c r="H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868.23046999999997</v>
      </c>
      <c r="I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993.34046999999998</v>
      </c>
      <c r="J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865.61046999999996</v>
      </c>
      <c r="K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933.40047000000004</v>
      </c>
      <c r="L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893.16047000000003</v>
      </c>
      <c r="M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880.78047000000004</v>
      </c>
      <c r="N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870.8404700000001</v>
      </c>
      <c r="O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862.19047</v>
      </c>
      <c r="P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861.46046999999999</v>
      </c>
      <c r="Q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868.77046999999993</v>
      </c>
      <c r="R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868.79046999999991</v>
      </c>
      <c r="S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891.84046999999998</v>
      </c>
      <c r="T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851.13047000000006</v>
      </c>
      <c r="U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883.87047000000007</v>
      </c>
      <c r="V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883.82047</v>
      </c>
      <c r="W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957.90047000000004</v>
      </c>
      <c r="X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1086.2704699999999</v>
      </c>
      <c r="Y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924.30047000000002</v>
      </c>
    </row>
    <row r="72" spans="1:25" x14ac:dyDescent="0.2">
      <c r="A72" s="78">
        <f t="shared" si="1"/>
        <v>42815</v>
      </c>
      <c r="B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834.44047</v>
      </c>
      <c r="C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866.79047000000003</v>
      </c>
      <c r="D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903.77046999999993</v>
      </c>
      <c r="E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919.39047000000005</v>
      </c>
      <c r="F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919.27047000000005</v>
      </c>
      <c r="G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919.38047000000006</v>
      </c>
      <c r="H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833.50047000000006</v>
      </c>
      <c r="I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993.26047000000005</v>
      </c>
      <c r="J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865.35047000000009</v>
      </c>
      <c r="K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933.72046999999998</v>
      </c>
      <c r="L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893.56047000000001</v>
      </c>
      <c r="M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882.67047000000002</v>
      </c>
      <c r="N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873.05047000000013</v>
      </c>
      <c r="O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864.31047000000001</v>
      </c>
      <c r="P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862.97046999999998</v>
      </c>
      <c r="Q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870.90047000000004</v>
      </c>
      <c r="R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871.10046999999997</v>
      </c>
      <c r="S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894.5804700000001</v>
      </c>
      <c r="T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853.05047000000002</v>
      </c>
      <c r="U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885.31047000000001</v>
      </c>
      <c r="V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885.00047000000006</v>
      </c>
      <c r="W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960.07047</v>
      </c>
      <c r="X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1112.71047</v>
      </c>
      <c r="Y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938.97047000000009</v>
      </c>
    </row>
    <row r="73" spans="1:25" x14ac:dyDescent="0.2">
      <c r="A73" s="78">
        <f t="shared" si="1"/>
        <v>42816</v>
      </c>
      <c r="B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835.43047000000001</v>
      </c>
      <c r="C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866.3404700000001</v>
      </c>
      <c r="D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918.96046999999999</v>
      </c>
      <c r="E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943.62046999999995</v>
      </c>
      <c r="F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943.62046999999995</v>
      </c>
      <c r="G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919.14047000000005</v>
      </c>
      <c r="H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867.20047</v>
      </c>
      <c r="I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991.92047000000002</v>
      </c>
      <c r="J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865.29047000000003</v>
      </c>
      <c r="K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934.30047000000002</v>
      </c>
      <c r="L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893.95047</v>
      </c>
      <c r="M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886.75047000000006</v>
      </c>
      <c r="N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869.95047</v>
      </c>
      <c r="O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861.77047000000005</v>
      </c>
      <c r="P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861.50047000000006</v>
      </c>
      <c r="Q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869.37047000000007</v>
      </c>
      <c r="R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869.19047</v>
      </c>
      <c r="S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892.52047000000005</v>
      </c>
      <c r="T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851.53046999999992</v>
      </c>
      <c r="U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882.45047000000011</v>
      </c>
      <c r="V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882.81047000000001</v>
      </c>
      <c r="W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954.32047000000011</v>
      </c>
      <c r="X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1093.97047</v>
      </c>
      <c r="Y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904.23046999999997</v>
      </c>
    </row>
    <row r="74" spans="1:25" x14ac:dyDescent="0.2">
      <c r="A74" s="78">
        <f t="shared" si="1"/>
        <v>42817</v>
      </c>
      <c r="B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820.22046999999998</v>
      </c>
      <c r="C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888.91047000000003</v>
      </c>
      <c r="D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919.61046999999996</v>
      </c>
      <c r="E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944.00047000000006</v>
      </c>
      <c r="F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944.00047000000006</v>
      </c>
      <c r="G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919.43047000000001</v>
      </c>
      <c r="H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867.46046999999999</v>
      </c>
      <c r="I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993.11047000000008</v>
      </c>
      <c r="J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865.50047000000006</v>
      </c>
      <c r="K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934.03047000000004</v>
      </c>
      <c r="L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893.91047000000003</v>
      </c>
      <c r="M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843.5904700000001</v>
      </c>
      <c r="N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844.15047000000004</v>
      </c>
      <c r="O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844.15047000000004</v>
      </c>
      <c r="P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844.08046999999999</v>
      </c>
      <c r="Q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867.11047000000008</v>
      </c>
      <c r="R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866.87046999999995</v>
      </c>
      <c r="S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887.71046999999999</v>
      </c>
      <c r="T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850.44047000000012</v>
      </c>
      <c r="U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881.96046999999999</v>
      </c>
      <c r="V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882.96046999999999</v>
      </c>
      <c r="W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948.28047000000004</v>
      </c>
      <c r="X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1066.41047</v>
      </c>
      <c r="Y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933.73046999999997</v>
      </c>
    </row>
    <row r="75" spans="1:25" x14ac:dyDescent="0.2">
      <c r="A75" s="78">
        <f t="shared" si="1"/>
        <v>42818</v>
      </c>
      <c r="B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820.41047000000003</v>
      </c>
      <c r="C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904.28047000000004</v>
      </c>
      <c r="D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936.27046999999993</v>
      </c>
      <c r="E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970.40047000000004</v>
      </c>
      <c r="F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970.3304700000001</v>
      </c>
      <c r="G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919.8304700000001</v>
      </c>
      <c r="H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867.46046999999999</v>
      </c>
      <c r="I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993.10047000000009</v>
      </c>
      <c r="J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898.15047000000004</v>
      </c>
      <c r="K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997.35047000000009</v>
      </c>
      <c r="L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934.27047000000005</v>
      </c>
      <c r="M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827.70047</v>
      </c>
      <c r="N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827.81047000000001</v>
      </c>
      <c r="O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827.74047000000007</v>
      </c>
      <c r="P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827.76047000000005</v>
      </c>
      <c r="Q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827.54047000000003</v>
      </c>
      <c r="R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866.67047000000002</v>
      </c>
      <c r="S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889.50046999999995</v>
      </c>
      <c r="T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851.27047000000005</v>
      </c>
      <c r="U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887.06047000000001</v>
      </c>
      <c r="V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884.55047000000002</v>
      </c>
      <c r="W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954.98047000000008</v>
      </c>
      <c r="X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1090.5504700000001</v>
      </c>
      <c r="Y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933.43047000000001</v>
      </c>
    </row>
    <row r="76" spans="1:25" x14ac:dyDescent="0.2">
      <c r="A76" s="78">
        <f t="shared" si="1"/>
        <v>42819</v>
      </c>
      <c r="B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816.72047000000009</v>
      </c>
      <c r="C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910.96046999999999</v>
      </c>
      <c r="D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928.70047</v>
      </c>
      <c r="E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937.69047000000012</v>
      </c>
      <c r="F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937.60047000000009</v>
      </c>
      <c r="G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910.42047000000002</v>
      </c>
      <c r="H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893.60047000000009</v>
      </c>
      <c r="I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848.16047000000003</v>
      </c>
      <c r="J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880.67047000000002</v>
      </c>
      <c r="K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921.33046999999999</v>
      </c>
      <c r="L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887.38047000000006</v>
      </c>
      <c r="M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887.13046999999995</v>
      </c>
      <c r="N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886.86047000000008</v>
      </c>
      <c r="O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1058.92047</v>
      </c>
      <c r="P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1054.8804699999998</v>
      </c>
      <c r="Q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1027.5504699999999</v>
      </c>
      <c r="R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921.5904700000001</v>
      </c>
      <c r="S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864.23046999999997</v>
      </c>
      <c r="T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1001.48047</v>
      </c>
      <c r="U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1102.7804700000002</v>
      </c>
      <c r="V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1039.7704699999999</v>
      </c>
      <c r="W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969.69047</v>
      </c>
      <c r="X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826.20047</v>
      </c>
      <c r="Y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975.51047000000005</v>
      </c>
    </row>
    <row r="77" spans="1:25" x14ac:dyDescent="0.2">
      <c r="A77" s="78">
        <f t="shared" si="1"/>
        <v>42820</v>
      </c>
      <c r="B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816.45047</v>
      </c>
      <c r="C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893.3304700000001</v>
      </c>
      <c r="D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937.66047000000003</v>
      </c>
      <c r="E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937.66047000000003</v>
      </c>
      <c r="F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937.52046999999993</v>
      </c>
      <c r="G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910.57047000000011</v>
      </c>
      <c r="H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853.09046999999998</v>
      </c>
      <c r="I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823.91047000000003</v>
      </c>
      <c r="J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859.91047000000003</v>
      </c>
      <c r="K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939.39046999999994</v>
      </c>
      <c r="L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949.52047000000005</v>
      </c>
      <c r="M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949.25046999999995</v>
      </c>
      <c r="N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977.73047000000008</v>
      </c>
      <c r="O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1008.73047</v>
      </c>
      <c r="P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952.88046999999995</v>
      </c>
      <c r="Q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944.3404700000001</v>
      </c>
      <c r="R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1029.25047</v>
      </c>
      <c r="S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903.77046999999993</v>
      </c>
      <c r="T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891.99046999999996</v>
      </c>
      <c r="U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1023.47047</v>
      </c>
      <c r="V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987.19047</v>
      </c>
      <c r="W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917.99046999999996</v>
      </c>
      <c r="X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863.14046999999994</v>
      </c>
      <c r="Y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907.79047000000003</v>
      </c>
    </row>
    <row r="78" spans="1:25" x14ac:dyDescent="0.2">
      <c r="A78" s="78">
        <f t="shared" si="1"/>
        <v>42821</v>
      </c>
      <c r="B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820.29046999999991</v>
      </c>
      <c r="C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904.00047000000006</v>
      </c>
      <c r="D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936.12047000000007</v>
      </c>
      <c r="E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970.35047000000009</v>
      </c>
      <c r="F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970.51047000000005</v>
      </c>
      <c r="G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944.30047000000002</v>
      </c>
      <c r="H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889.53047000000004</v>
      </c>
      <c r="I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1009.6304700000001</v>
      </c>
      <c r="J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918.18047000000001</v>
      </c>
      <c r="K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1025.8304699999999</v>
      </c>
      <c r="L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977.81047000000001</v>
      </c>
      <c r="M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828.8404700000001</v>
      </c>
      <c r="N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835.42047000000002</v>
      </c>
      <c r="O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835.28047000000004</v>
      </c>
      <c r="P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829.06047000000001</v>
      </c>
      <c r="Q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829.32047</v>
      </c>
      <c r="R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871.29046999999991</v>
      </c>
      <c r="S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886.83046999999999</v>
      </c>
      <c r="T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854.17047000000002</v>
      </c>
      <c r="U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884.68047000000001</v>
      </c>
      <c r="V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886.2104700000001</v>
      </c>
      <c r="W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933.45047000000011</v>
      </c>
      <c r="X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1061.2804699999999</v>
      </c>
      <c r="Y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896.96046999999999</v>
      </c>
    </row>
    <row r="79" spans="1:25" x14ac:dyDescent="0.2">
      <c r="A79" s="78">
        <f t="shared" si="1"/>
        <v>42822</v>
      </c>
      <c r="B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844.79047000000014</v>
      </c>
      <c r="C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859.96046999999999</v>
      </c>
      <c r="D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888.75047000000006</v>
      </c>
      <c r="E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903.75046999999995</v>
      </c>
      <c r="F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903.8404700000001</v>
      </c>
      <c r="G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888.80047000000002</v>
      </c>
      <c r="H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833.15047000000004</v>
      </c>
      <c r="I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992.90047000000004</v>
      </c>
      <c r="J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865.11047000000008</v>
      </c>
      <c r="K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958.51046999999994</v>
      </c>
      <c r="L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932.98047000000008</v>
      </c>
      <c r="M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872.96046999999999</v>
      </c>
      <c r="N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847.54047000000003</v>
      </c>
      <c r="O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848.04047000000003</v>
      </c>
      <c r="P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830.50046999999995</v>
      </c>
      <c r="Q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830.61046999999996</v>
      </c>
      <c r="R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873.50046999999995</v>
      </c>
      <c r="S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873.33046999999999</v>
      </c>
      <c r="T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855.86047000000008</v>
      </c>
      <c r="U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886.39047000000005</v>
      </c>
      <c r="V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886.82047</v>
      </c>
      <c r="W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933.15047000000004</v>
      </c>
      <c r="X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1084.97047</v>
      </c>
      <c r="Y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929.24047000000007</v>
      </c>
    </row>
    <row r="80" spans="1:25" x14ac:dyDescent="0.2">
      <c r="A80" s="78">
        <f t="shared" si="1"/>
        <v>42823</v>
      </c>
      <c r="B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833.01046999999994</v>
      </c>
      <c r="C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904.02047000000005</v>
      </c>
      <c r="D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888.89047000000005</v>
      </c>
      <c r="E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919.87047000000007</v>
      </c>
      <c r="F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920.00047000000006</v>
      </c>
      <c r="G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904.41047000000003</v>
      </c>
      <c r="H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861.08046999999999</v>
      </c>
      <c r="I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1054.42047</v>
      </c>
      <c r="J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866.09046999999998</v>
      </c>
      <c r="K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959.62046999999995</v>
      </c>
      <c r="L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934.35046999999997</v>
      </c>
      <c r="M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876.52047000000005</v>
      </c>
      <c r="N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848.88047000000006</v>
      </c>
      <c r="O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829.50046999999995</v>
      </c>
      <c r="P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841.01046999999994</v>
      </c>
      <c r="Q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840.92047000000002</v>
      </c>
      <c r="R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829.22046999999998</v>
      </c>
      <c r="S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829.66047000000003</v>
      </c>
      <c r="T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858.56047000000001</v>
      </c>
      <c r="U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867.53046999999992</v>
      </c>
      <c r="V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889.0804700000001</v>
      </c>
      <c r="W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875.75047000000006</v>
      </c>
      <c r="X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1085.3304699999999</v>
      </c>
      <c r="Y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938.75046999999995</v>
      </c>
    </row>
    <row r="81" spans="1:27" x14ac:dyDescent="0.2">
      <c r="A81" s="78">
        <f t="shared" si="1"/>
        <v>42824</v>
      </c>
      <c r="B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832.38046999999995</v>
      </c>
      <c r="C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859.68047000000001</v>
      </c>
      <c r="D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903.88047000000006</v>
      </c>
      <c r="E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919.60046999999997</v>
      </c>
      <c r="F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919.86047000000008</v>
      </c>
      <c r="G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903.99047000000007</v>
      </c>
      <c r="H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860.55047000000002</v>
      </c>
      <c r="I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975.56047000000001</v>
      </c>
      <c r="J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890.67047000000002</v>
      </c>
      <c r="K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967.79046999999991</v>
      </c>
      <c r="L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958.99046999999996</v>
      </c>
      <c r="M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830.20047000000011</v>
      </c>
      <c r="N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829.22046999999998</v>
      </c>
      <c r="O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834.62047000000007</v>
      </c>
      <c r="P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864.22046999999998</v>
      </c>
      <c r="Q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863.45047</v>
      </c>
      <c r="R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876.08046999999999</v>
      </c>
      <c r="S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875.96046999999999</v>
      </c>
      <c r="T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923.98046999999997</v>
      </c>
      <c r="U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856.86046999999996</v>
      </c>
      <c r="V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822.37047000000007</v>
      </c>
      <c r="W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876.07047</v>
      </c>
      <c r="X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1062.19047</v>
      </c>
      <c r="Y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888.70047</v>
      </c>
    </row>
    <row r="82" spans="1:27" x14ac:dyDescent="0.2">
      <c r="A82" s="78">
        <f t="shared" si="1"/>
        <v>42825</v>
      </c>
      <c r="B82" s="135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846.02046999999993</v>
      </c>
      <c r="C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888.85046999999997</v>
      </c>
      <c r="D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919.78046999999992</v>
      </c>
      <c r="E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935.88047000000006</v>
      </c>
      <c r="F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944.44047</v>
      </c>
      <c r="G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944.45047</v>
      </c>
      <c r="H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889.63047000000006</v>
      </c>
      <c r="I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1009.46047</v>
      </c>
      <c r="J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890.16047000000003</v>
      </c>
      <c r="K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975.55047000000002</v>
      </c>
      <c r="L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891.89047000000005</v>
      </c>
      <c r="M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895.82047000000011</v>
      </c>
      <c r="N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885.85046999999997</v>
      </c>
      <c r="O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885.98046999999997</v>
      </c>
      <c r="P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877.50047000000006</v>
      </c>
      <c r="Q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876.50047000000006</v>
      </c>
      <c r="R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870.02046999999993</v>
      </c>
      <c r="S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869.13047000000006</v>
      </c>
      <c r="T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837.53046999999992</v>
      </c>
      <c r="U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854.13047000000006</v>
      </c>
      <c r="V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822.48046999999997</v>
      </c>
      <c r="W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954.3304700000001</v>
      </c>
      <c r="X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1078.70047</v>
      </c>
      <c r="Y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938.18047000000001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5" t="s">
        <v>48</v>
      </c>
      <c r="B85" s="186" t="s">
        <v>121</v>
      </c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8"/>
    </row>
    <row r="86" spans="1:27" ht="12.75" x14ac:dyDescent="0.2">
      <c r="A86" s="176"/>
      <c r="B86" s="189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1"/>
    </row>
    <row r="87" spans="1:27" ht="12.75" customHeight="1" x14ac:dyDescent="0.2">
      <c r="A87" s="176"/>
      <c r="B87" s="178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0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7"/>
      <c r="B88" s="179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1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6.5" customHeight="1" x14ac:dyDescent="0.2">
      <c r="A89" s="78">
        <f t="shared" ref="A89:A117" si="2">A52</f>
        <v>42795</v>
      </c>
      <c r="B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842.85047000000009</v>
      </c>
      <c r="C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783.90047000000004</v>
      </c>
      <c r="D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768.05047000000002</v>
      </c>
      <c r="E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778.5804700000001</v>
      </c>
      <c r="F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791.81047000000001</v>
      </c>
      <c r="G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767.46046999999999</v>
      </c>
      <c r="H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803.37047000000007</v>
      </c>
      <c r="I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820.64046999999994</v>
      </c>
      <c r="J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765.40047000000004</v>
      </c>
      <c r="K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807.12046999999995</v>
      </c>
      <c r="L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781.30047000000002</v>
      </c>
      <c r="M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832.52046999999993</v>
      </c>
      <c r="N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828.93047000000001</v>
      </c>
      <c r="O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828.66047000000003</v>
      </c>
      <c r="P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797.43047000000001</v>
      </c>
      <c r="Q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795.71046999999999</v>
      </c>
      <c r="R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841.64047000000005</v>
      </c>
      <c r="S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882.22046999999998</v>
      </c>
      <c r="T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972.82047000000011</v>
      </c>
      <c r="U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980.38047000000006</v>
      </c>
      <c r="V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967.18047000000001</v>
      </c>
      <c r="W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1010.05047</v>
      </c>
      <c r="X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1153.16047</v>
      </c>
      <c r="Y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1011.70047</v>
      </c>
      <c r="AA89" s="79"/>
    </row>
    <row r="90" spans="1:27" x14ac:dyDescent="0.2">
      <c r="A90" s="78">
        <f t="shared" si="2"/>
        <v>42796</v>
      </c>
      <c r="B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788.11047000000008</v>
      </c>
      <c r="C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782.72046999999998</v>
      </c>
      <c r="D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787.79047000000003</v>
      </c>
      <c r="E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787.86047000000008</v>
      </c>
      <c r="F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788.33046999999999</v>
      </c>
      <c r="G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769.86046999999996</v>
      </c>
      <c r="H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787.49046999999996</v>
      </c>
      <c r="I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854.16047000000003</v>
      </c>
      <c r="J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778.39046999999994</v>
      </c>
      <c r="K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830.77046999999993</v>
      </c>
      <c r="L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830.91047000000003</v>
      </c>
      <c r="M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841.38047000000006</v>
      </c>
      <c r="N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784.30047000000002</v>
      </c>
      <c r="O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769.26046999999994</v>
      </c>
      <c r="P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772.87047000000007</v>
      </c>
      <c r="Q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772.72046999999998</v>
      </c>
      <c r="R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784.22046999999998</v>
      </c>
      <c r="S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783.22046999999998</v>
      </c>
      <c r="T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867.48047000000008</v>
      </c>
      <c r="U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837.23046999999997</v>
      </c>
      <c r="V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821.51046999999994</v>
      </c>
      <c r="W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913.60047000000009</v>
      </c>
      <c r="X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1043.1104700000001</v>
      </c>
      <c r="Y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900.79047000000003</v>
      </c>
    </row>
    <row r="91" spans="1:27" x14ac:dyDescent="0.2">
      <c r="A91" s="78">
        <f t="shared" si="2"/>
        <v>42797</v>
      </c>
      <c r="B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800.78047000000004</v>
      </c>
      <c r="C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794.20047</v>
      </c>
      <c r="D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834.16047000000003</v>
      </c>
      <c r="E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834.20047</v>
      </c>
      <c r="F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834.78047000000004</v>
      </c>
      <c r="G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794.81047000000001</v>
      </c>
      <c r="H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794.80047000000002</v>
      </c>
      <c r="I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847.97047000000009</v>
      </c>
      <c r="J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812.23046999999997</v>
      </c>
      <c r="K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900.61046999999996</v>
      </c>
      <c r="L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900.66047000000003</v>
      </c>
      <c r="M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790.18047000000001</v>
      </c>
      <c r="N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784.15047000000004</v>
      </c>
      <c r="O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783.98047000000008</v>
      </c>
      <c r="P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811.87047000000007</v>
      </c>
      <c r="Q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811.80047000000002</v>
      </c>
      <c r="R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811.5504699999999</v>
      </c>
      <c r="S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788.47046999999998</v>
      </c>
      <c r="T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823.93047000000001</v>
      </c>
      <c r="U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843.34046999999998</v>
      </c>
      <c r="V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833.86046999999996</v>
      </c>
      <c r="W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905.89047000000005</v>
      </c>
      <c r="X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1044.99047</v>
      </c>
      <c r="Y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899.15046999999993</v>
      </c>
    </row>
    <row r="92" spans="1:27" x14ac:dyDescent="0.2">
      <c r="A92" s="78">
        <f t="shared" si="2"/>
        <v>42798</v>
      </c>
      <c r="B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813.57047</v>
      </c>
      <c r="C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822.90047000000004</v>
      </c>
      <c r="D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838.38046999999995</v>
      </c>
      <c r="E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838.43047000000001</v>
      </c>
      <c r="F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839.00047000000006</v>
      </c>
      <c r="G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801.21046999999999</v>
      </c>
      <c r="H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791.82047</v>
      </c>
      <c r="I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815.51046999999994</v>
      </c>
      <c r="J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931.71046999999999</v>
      </c>
      <c r="K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775.75046999999995</v>
      </c>
      <c r="L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776.11047000000008</v>
      </c>
      <c r="M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775.91047000000003</v>
      </c>
      <c r="N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775.66047000000003</v>
      </c>
      <c r="O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1043.99047</v>
      </c>
      <c r="P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1030.96047</v>
      </c>
      <c r="Q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1018.82047</v>
      </c>
      <c r="R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802.96046999999999</v>
      </c>
      <c r="S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768.22046999999998</v>
      </c>
      <c r="T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989.61047000000008</v>
      </c>
      <c r="U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1072.47047</v>
      </c>
      <c r="V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1019.8904700000001</v>
      </c>
      <c r="W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915.62047000000007</v>
      </c>
      <c r="X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808.49047000000007</v>
      </c>
      <c r="Y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925.49046999999996</v>
      </c>
    </row>
    <row r="93" spans="1:27" x14ac:dyDescent="0.2">
      <c r="A93" s="78">
        <f t="shared" si="2"/>
        <v>42799</v>
      </c>
      <c r="B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810.88047000000006</v>
      </c>
      <c r="C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822.5904700000001</v>
      </c>
      <c r="D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837.60047000000009</v>
      </c>
      <c r="E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837.62047000000007</v>
      </c>
      <c r="F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838.52046999999993</v>
      </c>
      <c r="G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800.81047000000001</v>
      </c>
      <c r="H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786.75046999999995</v>
      </c>
      <c r="I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813.15047000000004</v>
      </c>
      <c r="J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925.3404700000001</v>
      </c>
      <c r="K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788.43047000000001</v>
      </c>
      <c r="L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810.03047000000004</v>
      </c>
      <c r="M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810.03047000000004</v>
      </c>
      <c r="N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809.53047000000004</v>
      </c>
      <c r="O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968.24046999999996</v>
      </c>
      <c r="P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936.57047</v>
      </c>
      <c r="Q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933.62046999999995</v>
      </c>
      <c r="R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847.50046999999995</v>
      </c>
      <c r="S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775.87046999999995</v>
      </c>
      <c r="T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919.84046999999998</v>
      </c>
      <c r="U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1002.21047</v>
      </c>
      <c r="V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960.28047000000004</v>
      </c>
      <c r="W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886.47046999999998</v>
      </c>
      <c r="X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770.83046999999999</v>
      </c>
      <c r="Y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899.96046999999999</v>
      </c>
    </row>
    <row r="94" spans="1:27" x14ac:dyDescent="0.2">
      <c r="A94" s="78">
        <f t="shared" si="2"/>
        <v>42800</v>
      </c>
      <c r="B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784.64047000000005</v>
      </c>
      <c r="C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820.02047000000005</v>
      </c>
      <c r="D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862.66047000000003</v>
      </c>
      <c r="E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877.64047000000005</v>
      </c>
      <c r="F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862.29047000000003</v>
      </c>
      <c r="G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834.40047000000004</v>
      </c>
      <c r="H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770.16047000000003</v>
      </c>
      <c r="I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901.32047</v>
      </c>
      <c r="J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823.61047000000008</v>
      </c>
      <c r="K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899.38047000000006</v>
      </c>
      <c r="L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899.53047000000004</v>
      </c>
      <c r="M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827.41047000000003</v>
      </c>
      <c r="N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828.13046999999995</v>
      </c>
      <c r="O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827.75047000000006</v>
      </c>
      <c r="P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811.99046999999996</v>
      </c>
      <c r="Q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795.75047000000006</v>
      </c>
      <c r="R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767.06047000000001</v>
      </c>
      <c r="S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787.22047000000009</v>
      </c>
      <c r="T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833.47046999999998</v>
      </c>
      <c r="U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854.01047000000005</v>
      </c>
      <c r="V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830.51047000000005</v>
      </c>
      <c r="W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905.98046999999997</v>
      </c>
      <c r="X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1049.18047</v>
      </c>
      <c r="Y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896.67047000000002</v>
      </c>
    </row>
    <row r="95" spans="1:27" x14ac:dyDescent="0.2">
      <c r="A95" s="78">
        <f t="shared" si="2"/>
        <v>42801</v>
      </c>
      <c r="B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784.00047000000006</v>
      </c>
      <c r="C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820.45047</v>
      </c>
      <c r="D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863.03047000000004</v>
      </c>
      <c r="E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878.10047000000009</v>
      </c>
      <c r="F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862.96046999999999</v>
      </c>
      <c r="G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834.36047000000008</v>
      </c>
      <c r="H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782.71046999999999</v>
      </c>
      <c r="I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946.96046999999999</v>
      </c>
      <c r="J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861.64047000000005</v>
      </c>
      <c r="K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962.20047</v>
      </c>
      <c r="L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917.04046999999991</v>
      </c>
      <c r="M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784.03047000000004</v>
      </c>
      <c r="N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783.5804700000001</v>
      </c>
      <c r="O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783.24047000000007</v>
      </c>
      <c r="P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783.13047000000006</v>
      </c>
      <c r="Q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783.20047</v>
      </c>
      <c r="R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767.11047000000008</v>
      </c>
      <c r="S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798.0804700000001</v>
      </c>
      <c r="T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807.82047</v>
      </c>
      <c r="U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842.00047000000006</v>
      </c>
      <c r="V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809.05047000000002</v>
      </c>
      <c r="W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875.99047000000007</v>
      </c>
      <c r="X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1043.48047</v>
      </c>
      <c r="Y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864.54047000000003</v>
      </c>
    </row>
    <row r="96" spans="1:27" x14ac:dyDescent="0.2">
      <c r="A96" s="78">
        <f t="shared" si="2"/>
        <v>42802</v>
      </c>
      <c r="B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766.42047000000002</v>
      </c>
      <c r="C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838.28047000000004</v>
      </c>
      <c r="D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906.41047000000003</v>
      </c>
      <c r="E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906.25047000000006</v>
      </c>
      <c r="F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906.19047</v>
      </c>
      <c r="G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879.72046999999998</v>
      </c>
      <c r="H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854.40046999999993</v>
      </c>
      <c r="I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823.40047000000004</v>
      </c>
      <c r="J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802.87046999999995</v>
      </c>
      <c r="K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987.27047000000005</v>
      </c>
      <c r="L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898.98046999999997</v>
      </c>
      <c r="M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898.94047</v>
      </c>
      <c r="N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917.0804700000001</v>
      </c>
      <c r="O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931.72046999999998</v>
      </c>
      <c r="P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930.21046999999999</v>
      </c>
      <c r="Q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966.13047000000006</v>
      </c>
      <c r="R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779.63047000000006</v>
      </c>
      <c r="S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812.3304700000001</v>
      </c>
      <c r="T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892.36046999999996</v>
      </c>
      <c r="U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984.82047</v>
      </c>
      <c r="V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956.78047000000004</v>
      </c>
      <c r="W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878.35047000000009</v>
      </c>
      <c r="X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774.5904700000001</v>
      </c>
      <c r="Y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925.30047000000002</v>
      </c>
    </row>
    <row r="97" spans="1:25" x14ac:dyDescent="0.2">
      <c r="A97" s="78">
        <f t="shared" si="2"/>
        <v>42803</v>
      </c>
      <c r="B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781.10047000000009</v>
      </c>
      <c r="C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820.85047000000009</v>
      </c>
      <c r="D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863.40047000000004</v>
      </c>
      <c r="E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878.50047000000006</v>
      </c>
      <c r="F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878.65047000000004</v>
      </c>
      <c r="G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848.89047000000005</v>
      </c>
      <c r="H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795.38047000000006</v>
      </c>
      <c r="I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932.30047000000002</v>
      </c>
      <c r="J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836.58046999999999</v>
      </c>
      <c r="K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935.55047000000013</v>
      </c>
      <c r="L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884.85047000000009</v>
      </c>
      <c r="M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812.69047</v>
      </c>
      <c r="N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784.31047000000001</v>
      </c>
      <c r="O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800.85047000000009</v>
      </c>
      <c r="P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800.86047000000008</v>
      </c>
      <c r="Q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812.35047000000009</v>
      </c>
      <c r="R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812.63047000000006</v>
      </c>
      <c r="S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803.0904700000001</v>
      </c>
      <c r="T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775.39047000000005</v>
      </c>
      <c r="U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823.61047000000008</v>
      </c>
      <c r="V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771.07047000000011</v>
      </c>
      <c r="W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856.61047000000008</v>
      </c>
      <c r="X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1000.1204700000001</v>
      </c>
      <c r="Y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858.61046999999996</v>
      </c>
    </row>
    <row r="98" spans="1:25" x14ac:dyDescent="0.2">
      <c r="A98" s="78">
        <f t="shared" si="2"/>
        <v>42804</v>
      </c>
      <c r="B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770.31047000000001</v>
      </c>
      <c r="C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848.80047000000002</v>
      </c>
      <c r="D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863.58046999999999</v>
      </c>
      <c r="E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878.64047000000005</v>
      </c>
      <c r="F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878.76046999999994</v>
      </c>
      <c r="G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849.08046999999999</v>
      </c>
      <c r="H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795.00047000000006</v>
      </c>
      <c r="I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931.25046999999995</v>
      </c>
      <c r="J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836.10047000000009</v>
      </c>
      <c r="K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899.90047000000004</v>
      </c>
      <c r="L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875.73047000000008</v>
      </c>
      <c r="M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792.00046999999995</v>
      </c>
      <c r="N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789.30047000000002</v>
      </c>
      <c r="O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800.27047000000005</v>
      </c>
      <c r="P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800.26047000000005</v>
      </c>
      <c r="Q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811.81047000000001</v>
      </c>
      <c r="R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783.73047000000008</v>
      </c>
      <c r="S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810.67047000000002</v>
      </c>
      <c r="T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795.98046999999997</v>
      </c>
      <c r="U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842.28047000000004</v>
      </c>
      <c r="V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826.11047000000008</v>
      </c>
      <c r="W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871.20047</v>
      </c>
      <c r="X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1014.41047</v>
      </c>
      <c r="Y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884.07047000000011</v>
      </c>
    </row>
    <row r="99" spans="1:25" x14ac:dyDescent="0.2">
      <c r="A99" s="78">
        <f t="shared" si="2"/>
        <v>42805</v>
      </c>
      <c r="B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807.06047000000001</v>
      </c>
      <c r="C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807.98046999999997</v>
      </c>
      <c r="D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838.31047000000001</v>
      </c>
      <c r="E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838.15047000000004</v>
      </c>
      <c r="F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854.11046999999996</v>
      </c>
      <c r="G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838.02047000000005</v>
      </c>
      <c r="H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793.35046999999997</v>
      </c>
      <c r="I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810.73047000000008</v>
      </c>
      <c r="J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938.68047000000001</v>
      </c>
      <c r="K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809.31047000000001</v>
      </c>
      <c r="L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809.47046999999998</v>
      </c>
      <c r="M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809.38047000000006</v>
      </c>
      <c r="N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847.30047000000002</v>
      </c>
      <c r="O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975.74046999999996</v>
      </c>
      <c r="P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938.14047000000005</v>
      </c>
      <c r="Q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937.47047000000009</v>
      </c>
      <c r="R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935.28047000000004</v>
      </c>
      <c r="S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848.89047000000005</v>
      </c>
      <c r="T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892.10046999999997</v>
      </c>
      <c r="U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967.67047000000002</v>
      </c>
      <c r="V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945.03047000000004</v>
      </c>
      <c r="W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858.98047000000008</v>
      </c>
      <c r="X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774.38047000000006</v>
      </c>
      <c r="Y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900.32047</v>
      </c>
    </row>
    <row r="100" spans="1:25" x14ac:dyDescent="0.2">
      <c r="A100" s="78">
        <f t="shared" si="2"/>
        <v>42806</v>
      </c>
      <c r="B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807.58046999999999</v>
      </c>
      <c r="C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808.03046999999992</v>
      </c>
      <c r="D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838.22046999999998</v>
      </c>
      <c r="E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838.26046999999994</v>
      </c>
      <c r="F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854.22046999999998</v>
      </c>
      <c r="G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838.19047</v>
      </c>
      <c r="H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793.23047000000008</v>
      </c>
      <c r="I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800.89047000000005</v>
      </c>
      <c r="J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853.72046999999998</v>
      </c>
      <c r="K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916.57047</v>
      </c>
      <c r="L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881.03047000000004</v>
      </c>
      <c r="M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864.17047000000002</v>
      </c>
      <c r="N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889.81047000000001</v>
      </c>
      <c r="O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944.9604700000001</v>
      </c>
      <c r="P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925.63047000000006</v>
      </c>
      <c r="Q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922.43047000000001</v>
      </c>
      <c r="R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936.51047000000005</v>
      </c>
      <c r="S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849.39047000000005</v>
      </c>
      <c r="T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892.82047</v>
      </c>
      <c r="U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965.55047000000002</v>
      </c>
      <c r="V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944.72046999999998</v>
      </c>
      <c r="W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857.90047000000004</v>
      </c>
      <c r="X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787.95047000000011</v>
      </c>
      <c r="Y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900.54047000000003</v>
      </c>
    </row>
    <row r="101" spans="1:25" x14ac:dyDescent="0.2">
      <c r="A101" s="78">
        <f t="shared" si="2"/>
        <v>42807</v>
      </c>
      <c r="B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769.86046999999996</v>
      </c>
      <c r="C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820.47046999999998</v>
      </c>
      <c r="D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862.96046999999999</v>
      </c>
      <c r="E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878.2104700000001</v>
      </c>
      <c r="F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877.72046999999998</v>
      </c>
      <c r="G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847.99047000000007</v>
      </c>
      <c r="H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813.85046999999997</v>
      </c>
      <c r="I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930.76047000000005</v>
      </c>
      <c r="J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822.96046999999999</v>
      </c>
      <c r="K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874.73046999999997</v>
      </c>
      <c r="L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851.88046999999995</v>
      </c>
      <c r="M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825.91047000000003</v>
      </c>
      <c r="N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767.19047</v>
      </c>
      <c r="O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783.10047000000009</v>
      </c>
      <c r="P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799.72046999999998</v>
      </c>
      <c r="Q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799.52046999999993</v>
      </c>
      <c r="R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799.52046999999993</v>
      </c>
      <c r="S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793.89047000000005</v>
      </c>
      <c r="T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774.45047000000011</v>
      </c>
      <c r="U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850.41047000000003</v>
      </c>
      <c r="V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831.13047000000006</v>
      </c>
      <c r="W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878.26047000000005</v>
      </c>
      <c r="X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1032.3104699999999</v>
      </c>
      <c r="Y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890.13047000000006</v>
      </c>
    </row>
    <row r="102" spans="1:25" x14ac:dyDescent="0.2">
      <c r="A102" s="78">
        <f t="shared" si="2"/>
        <v>42808</v>
      </c>
      <c r="B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784.98046999999997</v>
      </c>
      <c r="C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820.19047</v>
      </c>
      <c r="D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862.57047</v>
      </c>
      <c r="E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877.83046999999999</v>
      </c>
      <c r="F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877.76047000000005</v>
      </c>
      <c r="G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863.12047000000007</v>
      </c>
      <c r="H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814.8404700000001</v>
      </c>
      <c r="I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947.24046999999996</v>
      </c>
      <c r="J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823.75047000000006</v>
      </c>
      <c r="K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917.00046999999995</v>
      </c>
      <c r="L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875.80047000000002</v>
      </c>
      <c r="M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815.64047000000005</v>
      </c>
      <c r="N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768.03047000000004</v>
      </c>
      <c r="O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767.93047000000001</v>
      </c>
      <c r="P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778.54047000000014</v>
      </c>
      <c r="Q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789.17047000000002</v>
      </c>
      <c r="R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789.64047000000005</v>
      </c>
      <c r="S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769.21046999999999</v>
      </c>
      <c r="T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771.0804700000001</v>
      </c>
      <c r="U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837.54047000000003</v>
      </c>
      <c r="V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822.19047</v>
      </c>
      <c r="W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877.07047</v>
      </c>
      <c r="X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1016.42047</v>
      </c>
      <c r="Y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886.34046999999998</v>
      </c>
    </row>
    <row r="103" spans="1:25" x14ac:dyDescent="0.2">
      <c r="A103" s="78">
        <f t="shared" si="2"/>
        <v>42809</v>
      </c>
      <c r="B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769.55047000000002</v>
      </c>
      <c r="C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819.89047000000005</v>
      </c>
      <c r="D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862.18047000000001</v>
      </c>
      <c r="E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892.93047000000001</v>
      </c>
      <c r="F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893.09046999999998</v>
      </c>
      <c r="G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862.32047</v>
      </c>
      <c r="H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814.25047000000006</v>
      </c>
      <c r="I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962.83046999999999</v>
      </c>
      <c r="J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848.06047000000001</v>
      </c>
      <c r="K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916.06047000000012</v>
      </c>
      <c r="L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852.24047000000007</v>
      </c>
      <c r="M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837.94047</v>
      </c>
      <c r="N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815.58046999999999</v>
      </c>
      <c r="O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815.77047000000005</v>
      </c>
      <c r="P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815.50046999999995</v>
      </c>
      <c r="Q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815.41047000000003</v>
      </c>
      <c r="R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813.69047</v>
      </c>
      <c r="S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831.20047</v>
      </c>
      <c r="T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823.60047000000009</v>
      </c>
      <c r="U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842.73046999999997</v>
      </c>
      <c r="V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825.8404700000001</v>
      </c>
      <c r="W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879.66047000000003</v>
      </c>
      <c r="X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1020.7704699999999</v>
      </c>
      <c r="Y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888.64047000000005</v>
      </c>
    </row>
    <row r="104" spans="1:25" x14ac:dyDescent="0.2">
      <c r="A104" s="78">
        <f t="shared" si="2"/>
        <v>42810</v>
      </c>
      <c r="B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769.13046999999995</v>
      </c>
      <c r="C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833.16047000000003</v>
      </c>
      <c r="D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861.88046999999995</v>
      </c>
      <c r="E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892.87047000000007</v>
      </c>
      <c r="F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892.80047000000002</v>
      </c>
      <c r="G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862.16047000000003</v>
      </c>
      <c r="H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813.41047000000003</v>
      </c>
      <c r="I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930.94047</v>
      </c>
      <c r="J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800.20047</v>
      </c>
      <c r="K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874.99047000000007</v>
      </c>
      <c r="L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851.80047000000002</v>
      </c>
      <c r="M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841.03046999999992</v>
      </c>
      <c r="N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818.26046999999994</v>
      </c>
      <c r="O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817.62047000000007</v>
      </c>
      <c r="P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816.76047000000005</v>
      </c>
      <c r="Q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816.5904700000001</v>
      </c>
      <c r="R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811.5904700000001</v>
      </c>
      <c r="S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828.3404700000001</v>
      </c>
      <c r="T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826.16047000000003</v>
      </c>
      <c r="U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861.90047000000004</v>
      </c>
      <c r="V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824.47046999999998</v>
      </c>
      <c r="W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868.49046999999996</v>
      </c>
      <c r="X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1022.5404699999999</v>
      </c>
      <c r="Y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869.73046999999997</v>
      </c>
    </row>
    <row r="105" spans="1:25" x14ac:dyDescent="0.2">
      <c r="A105" s="78">
        <f t="shared" si="2"/>
        <v>42811</v>
      </c>
      <c r="B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769.60047000000009</v>
      </c>
      <c r="C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833.05047000000002</v>
      </c>
      <c r="D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884.79047000000003</v>
      </c>
      <c r="E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892.67047000000002</v>
      </c>
      <c r="F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892.50046999999995</v>
      </c>
      <c r="G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861.41047000000003</v>
      </c>
      <c r="H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813.52047000000005</v>
      </c>
      <c r="I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930.30047000000002</v>
      </c>
      <c r="J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811.73047000000008</v>
      </c>
      <c r="K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875.14047000000005</v>
      </c>
      <c r="L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852.25047000000006</v>
      </c>
      <c r="M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842.63047000000006</v>
      </c>
      <c r="N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818.38047000000006</v>
      </c>
      <c r="O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818.13046999999995</v>
      </c>
      <c r="P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816.5904700000001</v>
      </c>
      <c r="Q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815.10047000000009</v>
      </c>
      <c r="R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814.90047000000004</v>
      </c>
      <c r="S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837.24047000000007</v>
      </c>
      <c r="T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797.30047000000002</v>
      </c>
      <c r="U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826.40047000000004</v>
      </c>
      <c r="V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827.61047000000008</v>
      </c>
      <c r="W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885.65046999999993</v>
      </c>
      <c r="X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1018.58047</v>
      </c>
      <c r="Y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866.80047000000002</v>
      </c>
    </row>
    <row r="106" spans="1:25" x14ac:dyDescent="0.2">
      <c r="A106" s="78">
        <f t="shared" si="2"/>
        <v>42812</v>
      </c>
      <c r="B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781.99046999999996</v>
      </c>
      <c r="C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822.38047000000006</v>
      </c>
      <c r="D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879.40047000000004</v>
      </c>
      <c r="E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879.45047</v>
      </c>
      <c r="F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879.12047000000007</v>
      </c>
      <c r="G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854.33046999999999</v>
      </c>
      <c r="H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800.87047000000007</v>
      </c>
      <c r="I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766.79046999999991</v>
      </c>
      <c r="J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808.0904700000001</v>
      </c>
      <c r="K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832.22046999999998</v>
      </c>
      <c r="L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810.17047000000002</v>
      </c>
      <c r="M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788.74046999999996</v>
      </c>
      <c r="N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788.81047000000012</v>
      </c>
      <c r="O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970.78047000000004</v>
      </c>
      <c r="P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969.10046999999997</v>
      </c>
      <c r="Q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955.99047000000007</v>
      </c>
      <c r="R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849.49046999999996</v>
      </c>
      <c r="S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776.42047000000002</v>
      </c>
      <c r="T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929.46046999999999</v>
      </c>
      <c r="U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994.95047</v>
      </c>
      <c r="V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958.99046999999996</v>
      </c>
      <c r="W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896.45047</v>
      </c>
      <c r="X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791.54047000000003</v>
      </c>
      <c r="Y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909.36047000000008</v>
      </c>
    </row>
    <row r="107" spans="1:25" x14ac:dyDescent="0.2">
      <c r="A107" s="78">
        <f t="shared" si="2"/>
        <v>42813</v>
      </c>
      <c r="B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793.46046999999999</v>
      </c>
      <c r="C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822.74047000000007</v>
      </c>
      <c r="D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838.02047000000005</v>
      </c>
      <c r="E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879.34046999999998</v>
      </c>
      <c r="F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879.37047000000007</v>
      </c>
      <c r="G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853.94047</v>
      </c>
      <c r="H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838.31047000000001</v>
      </c>
      <c r="I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801.14047000000005</v>
      </c>
      <c r="J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804.65046999999993</v>
      </c>
      <c r="K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864.49046999999996</v>
      </c>
      <c r="L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832.96046999999999</v>
      </c>
      <c r="M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833.09046999999998</v>
      </c>
      <c r="N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832.82047</v>
      </c>
      <c r="O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937.18047000000001</v>
      </c>
      <c r="P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936.91047000000003</v>
      </c>
      <c r="Q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920.07047</v>
      </c>
      <c r="R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863.92047000000002</v>
      </c>
      <c r="S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810.8404700000001</v>
      </c>
      <c r="T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919.34046999999998</v>
      </c>
      <c r="U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1008.83047</v>
      </c>
      <c r="V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957.29047000000003</v>
      </c>
      <c r="W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903.42047000000002</v>
      </c>
      <c r="X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775.81047000000001</v>
      </c>
      <c r="Y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891.42047000000002</v>
      </c>
    </row>
    <row r="108" spans="1:25" x14ac:dyDescent="0.2">
      <c r="A108" s="78">
        <f t="shared" si="2"/>
        <v>42814</v>
      </c>
      <c r="B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781.96046999999999</v>
      </c>
      <c r="C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848.56047000000001</v>
      </c>
      <c r="D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886.03047000000004</v>
      </c>
      <c r="E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894.02046999999993</v>
      </c>
      <c r="F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893.92047000000002</v>
      </c>
      <c r="G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863.03047000000004</v>
      </c>
      <c r="H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814.55047000000002</v>
      </c>
      <c r="I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931.53047000000004</v>
      </c>
      <c r="J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812.10046999999997</v>
      </c>
      <c r="K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875.49046999999996</v>
      </c>
      <c r="L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837.86047000000008</v>
      </c>
      <c r="M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826.28047000000004</v>
      </c>
      <c r="N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816.99047000000007</v>
      </c>
      <c r="O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808.90047000000004</v>
      </c>
      <c r="P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808.22047000000009</v>
      </c>
      <c r="Q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815.05047000000002</v>
      </c>
      <c r="R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815.07047</v>
      </c>
      <c r="S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836.63046999999995</v>
      </c>
      <c r="T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798.56047000000001</v>
      </c>
      <c r="U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829.17047000000002</v>
      </c>
      <c r="V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829.13047000000006</v>
      </c>
      <c r="W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898.40047000000004</v>
      </c>
      <c r="X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1018.44047</v>
      </c>
      <c r="Y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866.98046999999997</v>
      </c>
    </row>
    <row r="109" spans="1:25" x14ac:dyDescent="0.2">
      <c r="A109" s="78">
        <f t="shared" si="2"/>
        <v>42815</v>
      </c>
      <c r="B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782.9604700000001</v>
      </c>
      <c r="C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813.21046999999999</v>
      </c>
      <c r="D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847.78046999999992</v>
      </c>
      <c r="E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862.39047000000005</v>
      </c>
      <c r="F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862.28047000000004</v>
      </c>
      <c r="G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862.38047000000006</v>
      </c>
      <c r="H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782.0804700000001</v>
      </c>
      <c r="I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931.4604700000001</v>
      </c>
      <c r="J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811.86047000000008</v>
      </c>
      <c r="K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875.79047000000003</v>
      </c>
      <c r="L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838.23046999999997</v>
      </c>
      <c r="M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828.06047000000001</v>
      </c>
      <c r="N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819.05047000000013</v>
      </c>
      <c r="O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810.88047000000006</v>
      </c>
      <c r="P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809.63046999999995</v>
      </c>
      <c r="Q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817.05047000000002</v>
      </c>
      <c r="R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817.23046999999997</v>
      </c>
      <c r="S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839.19047</v>
      </c>
      <c r="T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800.35046999999997</v>
      </c>
      <c r="U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830.52047000000005</v>
      </c>
      <c r="V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830.23047000000008</v>
      </c>
      <c r="W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900.43047000000001</v>
      </c>
      <c r="X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1043.16047</v>
      </c>
      <c r="Y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880.69047</v>
      </c>
    </row>
    <row r="110" spans="1:25" x14ac:dyDescent="0.2">
      <c r="A110" s="78">
        <f t="shared" si="2"/>
        <v>42816</v>
      </c>
      <c r="B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783.88047000000006</v>
      </c>
      <c r="C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812.79047000000003</v>
      </c>
      <c r="D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861.98046999999997</v>
      </c>
      <c r="E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885.05047000000002</v>
      </c>
      <c r="F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885.05047000000002</v>
      </c>
      <c r="G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862.16047000000003</v>
      </c>
      <c r="H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813.58046999999999</v>
      </c>
      <c r="I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930.21046999999999</v>
      </c>
      <c r="J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811.80047000000002</v>
      </c>
      <c r="K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876.33046999999999</v>
      </c>
      <c r="L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838.60047000000009</v>
      </c>
      <c r="M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831.87047000000007</v>
      </c>
      <c r="N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816.15047000000004</v>
      </c>
      <c r="O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808.51047000000005</v>
      </c>
      <c r="P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808.25047000000006</v>
      </c>
      <c r="Q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815.61046999999996</v>
      </c>
      <c r="R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815.45047</v>
      </c>
      <c r="S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837.26047000000005</v>
      </c>
      <c r="T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798.93047000000001</v>
      </c>
      <c r="U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827.85047000000009</v>
      </c>
      <c r="V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828.19047</v>
      </c>
      <c r="W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895.05047000000013</v>
      </c>
      <c r="X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1025.6304699999998</v>
      </c>
      <c r="Y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848.21046999999999</v>
      </c>
    </row>
    <row r="111" spans="1:25" x14ac:dyDescent="0.2">
      <c r="A111" s="78">
        <f t="shared" si="2"/>
        <v>42817</v>
      </c>
      <c r="B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769.66047000000003</v>
      </c>
      <c r="C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833.89047000000005</v>
      </c>
      <c r="D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862.59046999999998</v>
      </c>
      <c r="E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885.40047000000004</v>
      </c>
      <c r="F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885.40047000000004</v>
      </c>
      <c r="G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862.43047000000001</v>
      </c>
      <c r="H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813.83046999999999</v>
      </c>
      <c r="I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931.32047000000011</v>
      </c>
      <c r="J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812.00047000000006</v>
      </c>
      <c r="K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876.08046999999999</v>
      </c>
      <c r="L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838.56047000000012</v>
      </c>
      <c r="M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791.51047000000005</v>
      </c>
      <c r="N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792.03046999999992</v>
      </c>
      <c r="O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792.03046999999992</v>
      </c>
      <c r="P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791.97046999999998</v>
      </c>
      <c r="Q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813.50047000000006</v>
      </c>
      <c r="R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813.28047000000004</v>
      </c>
      <c r="S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832.76047000000005</v>
      </c>
      <c r="T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797.91047000000003</v>
      </c>
      <c r="U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827.39046999999994</v>
      </c>
      <c r="V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828.3304700000001</v>
      </c>
      <c r="W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889.40047000000004</v>
      </c>
      <c r="X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999.87047000000007</v>
      </c>
      <c r="Y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875.80047000000002</v>
      </c>
    </row>
    <row r="112" spans="1:25" x14ac:dyDescent="0.2">
      <c r="A112" s="78">
        <f t="shared" si="2"/>
        <v>42818</v>
      </c>
      <c r="B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769.83046999999999</v>
      </c>
      <c r="C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848.26047000000005</v>
      </c>
      <c r="D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878.17047000000002</v>
      </c>
      <c r="E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910.09046999999998</v>
      </c>
      <c r="F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910.02047000000005</v>
      </c>
      <c r="G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862.80047000000002</v>
      </c>
      <c r="H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813.83046999999999</v>
      </c>
      <c r="I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931.31047000000012</v>
      </c>
      <c r="J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842.53047000000004</v>
      </c>
      <c r="K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935.29047000000003</v>
      </c>
      <c r="L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876.30047000000002</v>
      </c>
      <c r="M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776.65047000000004</v>
      </c>
      <c r="N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776.76046999999994</v>
      </c>
      <c r="O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776.69047</v>
      </c>
      <c r="P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776.71046999999999</v>
      </c>
      <c r="Q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776.50047000000006</v>
      </c>
      <c r="R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813.09046999999998</v>
      </c>
      <c r="S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834.44047</v>
      </c>
      <c r="T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798.69047</v>
      </c>
      <c r="U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832.15047000000004</v>
      </c>
      <c r="V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829.81047000000001</v>
      </c>
      <c r="W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895.67047000000002</v>
      </c>
      <c r="X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1022.44047</v>
      </c>
      <c r="Y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875.52046999999993</v>
      </c>
    </row>
    <row r="113" spans="1:27" x14ac:dyDescent="0.2">
      <c r="A113" s="78">
        <f t="shared" si="2"/>
        <v>42819</v>
      </c>
      <c r="B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766.38047000000006</v>
      </c>
      <c r="C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854.50046999999995</v>
      </c>
      <c r="D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871.09046999999998</v>
      </c>
      <c r="E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879.50047000000006</v>
      </c>
      <c r="F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879.41047000000003</v>
      </c>
      <c r="G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854.00047000000006</v>
      </c>
      <c r="H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838.27047000000005</v>
      </c>
      <c r="I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795.79047000000003</v>
      </c>
      <c r="J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826.18047000000001</v>
      </c>
      <c r="K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864.20047</v>
      </c>
      <c r="L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832.46046999999999</v>
      </c>
      <c r="M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832.22046999999998</v>
      </c>
      <c r="N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831.97047000000009</v>
      </c>
      <c r="O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992.86047000000008</v>
      </c>
      <c r="P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989.08046999999999</v>
      </c>
      <c r="Q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963.52047000000005</v>
      </c>
      <c r="R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864.45047</v>
      </c>
      <c r="S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810.81047000000001</v>
      </c>
      <c r="T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939.15047000000004</v>
      </c>
      <c r="U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1033.8704700000001</v>
      </c>
      <c r="V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974.96046999999999</v>
      </c>
      <c r="W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909.42047000000002</v>
      </c>
      <c r="X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775.24046999999996</v>
      </c>
      <c r="Y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914.87047000000007</v>
      </c>
    </row>
    <row r="114" spans="1:27" x14ac:dyDescent="0.2">
      <c r="A114" s="78">
        <f t="shared" si="2"/>
        <v>42820</v>
      </c>
      <c r="B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766.14047000000005</v>
      </c>
      <c r="C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838.02047000000005</v>
      </c>
      <c r="D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879.47046999999998</v>
      </c>
      <c r="E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879.47046999999998</v>
      </c>
      <c r="F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879.34046999999998</v>
      </c>
      <c r="G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854.14047000000005</v>
      </c>
      <c r="H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800.39046999999994</v>
      </c>
      <c r="I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773.11046999999996</v>
      </c>
      <c r="J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806.77047000000005</v>
      </c>
      <c r="K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881.09046999999998</v>
      </c>
      <c r="L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890.57047</v>
      </c>
      <c r="M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890.31047000000001</v>
      </c>
      <c r="N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916.94047</v>
      </c>
      <c r="O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945.93047000000001</v>
      </c>
      <c r="P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893.70047</v>
      </c>
      <c r="Q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885.72046999999998</v>
      </c>
      <c r="R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965.12047000000007</v>
      </c>
      <c r="S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847.78046999999992</v>
      </c>
      <c r="T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836.77046999999993</v>
      </c>
      <c r="U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959.71046999999999</v>
      </c>
      <c r="V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925.78047000000004</v>
      </c>
      <c r="W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861.08046999999999</v>
      </c>
      <c r="X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809.79046999999991</v>
      </c>
      <c r="Y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851.55047000000002</v>
      </c>
    </row>
    <row r="115" spans="1:27" x14ac:dyDescent="0.2">
      <c r="A115" s="78">
        <f t="shared" si="2"/>
        <v>42821</v>
      </c>
      <c r="B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769.73046999999997</v>
      </c>
      <c r="C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848.00047000000006</v>
      </c>
      <c r="D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878.03047000000004</v>
      </c>
      <c r="E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910.04047000000003</v>
      </c>
      <c r="F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910.19047</v>
      </c>
      <c r="G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885.68047000000001</v>
      </c>
      <c r="H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834.47047000000009</v>
      </c>
      <c r="I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946.77047000000005</v>
      </c>
      <c r="J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861.25046999999995</v>
      </c>
      <c r="K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961.91047000000003</v>
      </c>
      <c r="L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917.01046999999994</v>
      </c>
      <c r="M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777.72046999999998</v>
      </c>
      <c r="N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783.87047000000007</v>
      </c>
      <c r="O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783.74047000000007</v>
      </c>
      <c r="P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777.92047000000002</v>
      </c>
      <c r="Q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778.17047000000002</v>
      </c>
      <c r="R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817.41047000000003</v>
      </c>
      <c r="S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831.94047</v>
      </c>
      <c r="T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801.40047000000004</v>
      </c>
      <c r="U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829.94047</v>
      </c>
      <c r="V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831.37047000000007</v>
      </c>
      <c r="W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875.54047000000003</v>
      </c>
      <c r="X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995.06047000000001</v>
      </c>
      <c r="Y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841.42047000000002</v>
      </c>
    </row>
    <row r="116" spans="1:27" x14ac:dyDescent="0.2">
      <c r="A116" s="78">
        <f t="shared" si="2"/>
        <v>42822</v>
      </c>
      <c r="B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792.63047000000006</v>
      </c>
      <c r="C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806.82047</v>
      </c>
      <c r="D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833.74047000000007</v>
      </c>
      <c r="E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847.77046999999993</v>
      </c>
      <c r="F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847.85047000000009</v>
      </c>
      <c r="G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833.79047000000003</v>
      </c>
      <c r="H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781.75046999999995</v>
      </c>
      <c r="I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931.12046999999995</v>
      </c>
      <c r="J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811.63047000000006</v>
      </c>
      <c r="K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898.97046999999998</v>
      </c>
      <c r="L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875.0904700000001</v>
      </c>
      <c r="M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818.97046999999998</v>
      </c>
      <c r="N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795.20047</v>
      </c>
      <c r="O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795.67047000000002</v>
      </c>
      <c r="P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779.27046999999993</v>
      </c>
      <c r="Q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779.38047000000006</v>
      </c>
      <c r="R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819.48046999999997</v>
      </c>
      <c r="S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819.32047</v>
      </c>
      <c r="T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802.98046999999997</v>
      </c>
      <c r="U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831.53047000000004</v>
      </c>
      <c r="V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831.93047000000001</v>
      </c>
      <c r="W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875.26047000000005</v>
      </c>
      <c r="X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1017.22047</v>
      </c>
      <c r="Y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871.60047000000009</v>
      </c>
    </row>
    <row r="117" spans="1:27" x14ac:dyDescent="0.2">
      <c r="A117" s="78">
        <f t="shared" si="2"/>
        <v>42823</v>
      </c>
      <c r="B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781.62046999999995</v>
      </c>
      <c r="C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848.01047000000005</v>
      </c>
      <c r="D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833.87047000000007</v>
      </c>
      <c r="E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862.84046999999998</v>
      </c>
      <c r="F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862.96046999999999</v>
      </c>
      <c r="G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848.38046999999995</v>
      </c>
      <c r="H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807.87046999999995</v>
      </c>
      <c r="I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988.66047000000003</v>
      </c>
      <c r="J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812.55047000000002</v>
      </c>
      <c r="K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900.00046999999995</v>
      </c>
      <c r="L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876.37046999999995</v>
      </c>
      <c r="M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822.31047000000001</v>
      </c>
      <c r="N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796.4604700000001</v>
      </c>
      <c r="O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778.33046999999999</v>
      </c>
      <c r="P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789.10046999999997</v>
      </c>
      <c r="Q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789.01047000000005</v>
      </c>
      <c r="R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778.07047</v>
      </c>
      <c r="S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778.48046999999997</v>
      </c>
      <c r="T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805.51046999999994</v>
      </c>
      <c r="U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813.90046999999993</v>
      </c>
      <c r="V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834.04047000000003</v>
      </c>
      <c r="W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821.5804700000001</v>
      </c>
      <c r="X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1017.56047</v>
      </c>
      <c r="Y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880.49046999999996</v>
      </c>
    </row>
    <row r="118" spans="1:27" x14ac:dyDescent="0.2">
      <c r="A118" s="78">
        <f t="shared" ref="A118:A119" si="3">A81</f>
        <v>42824</v>
      </c>
      <c r="B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781.03046999999992</v>
      </c>
      <c r="C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806.55047000000002</v>
      </c>
      <c r="D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847.88047000000006</v>
      </c>
      <c r="E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862.58046999999999</v>
      </c>
      <c r="F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862.83046999999999</v>
      </c>
      <c r="G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847.99047000000007</v>
      </c>
      <c r="H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807.37047000000007</v>
      </c>
      <c r="I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914.91047000000003</v>
      </c>
      <c r="J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835.53047000000004</v>
      </c>
      <c r="K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907.65047000000004</v>
      </c>
      <c r="L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899.42047000000002</v>
      </c>
      <c r="M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778.99047000000007</v>
      </c>
      <c r="N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778.07047</v>
      </c>
      <c r="O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783.12047000000007</v>
      </c>
      <c r="P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810.80047000000002</v>
      </c>
      <c r="Q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810.09046999999998</v>
      </c>
      <c r="R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821.89047000000005</v>
      </c>
      <c r="S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821.78047000000004</v>
      </c>
      <c r="T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866.68047000000001</v>
      </c>
      <c r="U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803.92047000000002</v>
      </c>
      <c r="V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771.66047000000003</v>
      </c>
      <c r="W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821.88047000000006</v>
      </c>
      <c r="X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995.92047000000002</v>
      </c>
      <c r="Y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833.69047</v>
      </c>
    </row>
    <row r="119" spans="1:27" x14ac:dyDescent="0.2">
      <c r="A119" s="78">
        <f t="shared" si="3"/>
        <v>42825</v>
      </c>
      <c r="B119" s="135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793.78046999999992</v>
      </c>
      <c r="C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833.83046999999999</v>
      </c>
      <c r="D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862.76046999999994</v>
      </c>
      <c r="E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877.81047000000001</v>
      </c>
      <c r="F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885.81047000000012</v>
      </c>
      <c r="G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885.82047000000011</v>
      </c>
      <c r="H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834.56047000000001</v>
      </c>
      <c r="I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946.61047000000008</v>
      </c>
      <c r="J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835.05047000000002</v>
      </c>
      <c r="K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914.90047000000004</v>
      </c>
      <c r="L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836.67047000000002</v>
      </c>
      <c r="M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840.35047000000009</v>
      </c>
      <c r="N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831.03047000000004</v>
      </c>
      <c r="O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831.14047000000005</v>
      </c>
      <c r="P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823.22046999999998</v>
      </c>
      <c r="Q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822.28047000000004</v>
      </c>
      <c r="R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816.22046999999998</v>
      </c>
      <c r="S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815.39047000000005</v>
      </c>
      <c r="T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785.84046999999998</v>
      </c>
      <c r="U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801.36047000000008</v>
      </c>
      <c r="V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771.77046999999993</v>
      </c>
      <c r="W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895.06047000000012</v>
      </c>
      <c r="X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1011.36047</v>
      </c>
      <c r="Y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879.95047000000011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5" t="s">
        <v>48</v>
      </c>
      <c r="B122" s="186" t="s">
        <v>121</v>
      </c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8"/>
    </row>
    <row r="123" spans="1:27" ht="12.75" x14ac:dyDescent="0.2">
      <c r="A123" s="176"/>
      <c r="B123" s="189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1"/>
    </row>
    <row r="124" spans="1:27" ht="12.75" customHeight="1" x14ac:dyDescent="0.2">
      <c r="A124" s="176"/>
      <c r="B124" s="178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0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7"/>
      <c r="B125" s="179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1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5.75" customHeight="1" x14ac:dyDescent="0.2">
      <c r="A126" s="78">
        <f t="shared" ref="A126:A154" si="4">A89</f>
        <v>42795</v>
      </c>
      <c r="B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793.62047000000007</v>
      </c>
      <c r="C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738.29047000000003</v>
      </c>
      <c r="D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723.41047000000003</v>
      </c>
      <c r="E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733.30047000000002</v>
      </c>
      <c r="F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745.71046999999999</v>
      </c>
      <c r="G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722.86047000000008</v>
      </c>
      <c r="H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756.57047000000011</v>
      </c>
      <c r="I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772.77046999999993</v>
      </c>
      <c r="J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720.92047000000002</v>
      </c>
      <c r="K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760.08046999999999</v>
      </c>
      <c r="L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735.85046999999997</v>
      </c>
      <c r="M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783.92047000000002</v>
      </c>
      <c r="N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780.55047000000002</v>
      </c>
      <c r="O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780.30047000000002</v>
      </c>
      <c r="P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750.99046999999996</v>
      </c>
      <c r="Q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749.37046999999995</v>
      </c>
      <c r="R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792.48047000000008</v>
      </c>
      <c r="S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830.57047</v>
      </c>
      <c r="T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915.61047000000008</v>
      </c>
      <c r="U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922.70047</v>
      </c>
      <c r="V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910.32047</v>
      </c>
      <c r="W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950.55047000000002</v>
      </c>
      <c r="X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1084.8704700000001</v>
      </c>
      <c r="Y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952.10046999999997</v>
      </c>
      <c r="AA126" s="79"/>
    </row>
    <row r="127" spans="1:27" x14ac:dyDescent="0.2">
      <c r="A127" s="78">
        <f t="shared" si="4"/>
        <v>42796</v>
      </c>
      <c r="B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742.24047000000007</v>
      </c>
      <c r="C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737.19047</v>
      </c>
      <c r="D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741.95047000000011</v>
      </c>
      <c r="E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742.01047000000005</v>
      </c>
      <c r="F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742.45047</v>
      </c>
      <c r="G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725.11046999999996</v>
      </c>
      <c r="H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741.66047000000003</v>
      </c>
      <c r="I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804.24047000000007</v>
      </c>
      <c r="J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733.12046999999995</v>
      </c>
      <c r="K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782.28046999999992</v>
      </c>
      <c r="L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782.41047000000003</v>
      </c>
      <c r="M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792.24047000000007</v>
      </c>
      <c r="N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738.66047000000003</v>
      </c>
      <c r="O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724.55047000000002</v>
      </c>
      <c r="P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727.94047</v>
      </c>
      <c r="Q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727.80047000000002</v>
      </c>
      <c r="R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738.60046999999997</v>
      </c>
      <c r="S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737.65047000000004</v>
      </c>
      <c r="T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816.73047000000008</v>
      </c>
      <c r="U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788.34046999999998</v>
      </c>
      <c r="V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773.59046999999998</v>
      </c>
      <c r="W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860.02047000000005</v>
      </c>
      <c r="X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981.5804700000001</v>
      </c>
      <c r="Y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848.00047000000006</v>
      </c>
    </row>
    <row r="128" spans="1:27" x14ac:dyDescent="0.2">
      <c r="A128" s="78">
        <f t="shared" si="4"/>
        <v>42797</v>
      </c>
      <c r="B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754.13047000000006</v>
      </c>
      <c r="C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747.96046999999999</v>
      </c>
      <c r="D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785.47047000000009</v>
      </c>
      <c r="E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785.50047000000006</v>
      </c>
      <c r="F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786.05047000000002</v>
      </c>
      <c r="G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748.53046999999992</v>
      </c>
      <c r="H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748.52046999999993</v>
      </c>
      <c r="I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798.42047000000002</v>
      </c>
      <c r="J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764.88047000000006</v>
      </c>
      <c r="K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847.84046999999998</v>
      </c>
      <c r="L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847.88047000000006</v>
      </c>
      <c r="M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744.18047000000001</v>
      </c>
      <c r="N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738.53047000000004</v>
      </c>
      <c r="O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738.36047000000008</v>
      </c>
      <c r="P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764.54047000000003</v>
      </c>
      <c r="Q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764.48046999999997</v>
      </c>
      <c r="R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764.25046999999995</v>
      </c>
      <c r="S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742.58046999999999</v>
      </c>
      <c r="T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775.86047000000008</v>
      </c>
      <c r="U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794.08046999999999</v>
      </c>
      <c r="V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785.18047000000001</v>
      </c>
      <c r="W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852.78046999999992</v>
      </c>
      <c r="X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983.34046999999998</v>
      </c>
      <c r="Y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846.46046999999999</v>
      </c>
    </row>
    <row r="129" spans="1:25" x14ac:dyDescent="0.2">
      <c r="A129" s="78">
        <f t="shared" si="4"/>
        <v>42798</v>
      </c>
      <c r="B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766.14047000000005</v>
      </c>
      <c r="C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774.90047000000004</v>
      </c>
      <c r="D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789.42047000000002</v>
      </c>
      <c r="E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789.48047000000008</v>
      </c>
      <c r="F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790.00047000000006</v>
      </c>
      <c r="G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754.54047000000003</v>
      </c>
      <c r="H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745.72046999999998</v>
      </c>
      <c r="I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767.96046999999999</v>
      </c>
      <c r="J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877.02046999999993</v>
      </c>
      <c r="K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730.64046999999994</v>
      </c>
      <c r="L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730.98046999999997</v>
      </c>
      <c r="M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730.80047000000002</v>
      </c>
      <c r="N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730.55047000000002</v>
      </c>
      <c r="O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982.41047000000003</v>
      </c>
      <c r="P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970.18047000000001</v>
      </c>
      <c r="Q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958.78047000000004</v>
      </c>
      <c r="R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756.18047000000001</v>
      </c>
      <c r="S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723.58046999999999</v>
      </c>
      <c r="T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931.36047000000008</v>
      </c>
      <c r="U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1009.1304700000001</v>
      </c>
      <c r="V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959.79047000000003</v>
      </c>
      <c r="W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861.92047000000002</v>
      </c>
      <c r="X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761.37047000000007</v>
      </c>
      <c r="Y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871.18047000000001</v>
      </c>
    </row>
    <row r="130" spans="1:25" x14ac:dyDescent="0.2">
      <c r="A130" s="78">
        <f t="shared" si="4"/>
        <v>42799</v>
      </c>
      <c r="B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763.62047000000007</v>
      </c>
      <c r="C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774.60047000000009</v>
      </c>
      <c r="D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788.69047</v>
      </c>
      <c r="E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788.72046999999998</v>
      </c>
      <c r="F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789.55047000000002</v>
      </c>
      <c r="G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754.16047000000003</v>
      </c>
      <c r="H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740.96046999999999</v>
      </c>
      <c r="I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765.74046999999996</v>
      </c>
      <c r="J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871.04047000000003</v>
      </c>
      <c r="K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742.54047000000003</v>
      </c>
      <c r="L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762.81047000000001</v>
      </c>
      <c r="M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762.81047000000001</v>
      </c>
      <c r="N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762.35047000000009</v>
      </c>
      <c r="O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911.31047000000001</v>
      </c>
      <c r="P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881.58046999999999</v>
      </c>
      <c r="Q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878.82047</v>
      </c>
      <c r="R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797.98046999999997</v>
      </c>
      <c r="S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730.75046999999995</v>
      </c>
      <c r="T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865.88046999999995</v>
      </c>
      <c r="U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943.19047</v>
      </c>
      <c r="V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903.84046999999998</v>
      </c>
      <c r="W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834.56047000000001</v>
      </c>
      <c r="X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726.02047000000005</v>
      </c>
      <c r="Y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847.22046999999998</v>
      </c>
    </row>
    <row r="131" spans="1:25" x14ac:dyDescent="0.2">
      <c r="A131" s="78">
        <f t="shared" si="4"/>
        <v>42800</v>
      </c>
      <c r="B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738.98046999999997</v>
      </c>
      <c r="C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772.19047</v>
      </c>
      <c r="D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812.22047000000009</v>
      </c>
      <c r="E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826.27047000000005</v>
      </c>
      <c r="F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811.86046999999996</v>
      </c>
      <c r="G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785.69047</v>
      </c>
      <c r="H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725.40046999999993</v>
      </c>
      <c r="I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848.50046999999995</v>
      </c>
      <c r="J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775.56047000000012</v>
      </c>
      <c r="K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846.68047000000001</v>
      </c>
      <c r="L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846.82047</v>
      </c>
      <c r="M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779.13047000000006</v>
      </c>
      <c r="N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779.80047000000002</v>
      </c>
      <c r="O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779.45047</v>
      </c>
      <c r="P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764.65046999999993</v>
      </c>
      <c r="Q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749.42047000000002</v>
      </c>
      <c r="R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722.49046999999996</v>
      </c>
      <c r="S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741.41047000000003</v>
      </c>
      <c r="T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784.82047</v>
      </c>
      <c r="U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804.10047000000009</v>
      </c>
      <c r="V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782.04047000000003</v>
      </c>
      <c r="W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852.87047000000007</v>
      </c>
      <c r="X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987.28047000000004</v>
      </c>
      <c r="Y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844.13047000000006</v>
      </c>
    </row>
    <row r="132" spans="1:25" x14ac:dyDescent="0.2">
      <c r="A132" s="78">
        <f t="shared" si="4"/>
        <v>42801</v>
      </c>
      <c r="B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738.39047000000005</v>
      </c>
      <c r="C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772.60046999999997</v>
      </c>
      <c r="D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812.56047000000001</v>
      </c>
      <c r="E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826.70047</v>
      </c>
      <c r="F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812.49047000000007</v>
      </c>
      <c r="G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785.65047000000004</v>
      </c>
      <c r="H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737.17047000000002</v>
      </c>
      <c r="I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891.33046999999999</v>
      </c>
      <c r="J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811.26047000000005</v>
      </c>
      <c r="K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905.63047000000006</v>
      </c>
      <c r="L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863.25046999999995</v>
      </c>
      <c r="M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738.41047000000003</v>
      </c>
      <c r="N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737.99047000000007</v>
      </c>
      <c r="O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737.67047000000002</v>
      </c>
      <c r="P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737.57047</v>
      </c>
      <c r="Q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737.64047000000005</v>
      </c>
      <c r="R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722.53047000000004</v>
      </c>
      <c r="S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751.60047000000009</v>
      </c>
      <c r="T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760.74046999999996</v>
      </c>
      <c r="U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792.82047</v>
      </c>
      <c r="V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761.90046999999993</v>
      </c>
      <c r="W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824.72047000000009</v>
      </c>
      <c r="X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981.92047000000002</v>
      </c>
      <c r="Y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813.98047000000008</v>
      </c>
    </row>
    <row r="133" spans="1:25" x14ac:dyDescent="0.2">
      <c r="A133" s="78">
        <f t="shared" si="4"/>
        <v>42802</v>
      </c>
      <c r="B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721.88047000000006</v>
      </c>
      <c r="C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789.3304700000001</v>
      </c>
      <c r="D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853.28047000000004</v>
      </c>
      <c r="E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853.12047000000007</v>
      </c>
      <c r="F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853.07047</v>
      </c>
      <c r="G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828.22046999999998</v>
      </c>
      <c r="H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804.46046999999999</v>
      </c>
      <c r="I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775.36046999999996</v>
      </c>
      <c r="J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756.09046999999998</v>
      </c>
      <c r="K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929.17047000000002</v>
      </c>
      <c r="L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846.30047000000002</v>
      </c>
      <c r="M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846.26047000000005</v>
      </c>
      <c r="N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863.29047000000003</v>
      </c>
      <c r="O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877.03046999999992</v>
      </c>
      <c r="P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875.61046999999996</v>
      </c>
      <c r="Q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909.33046999999999</v>
      </c>
      <c r="R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734.29047000000003</v>
      </c>
      <c r="S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764.97047000000009</v>
      </c>
      <c r="T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840.09046999999998</v>
      </c>
      <c r="U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926.87046999999995</v>
      </c>
      <c r="V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900.56047000000001</v>
      </c>
      <c r="W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826.94047</v>
      </c>
      <c r="X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729.55047000000013</v>
      </c>
      <c r="Y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871.01047000000005</v>
      </c>
    </row>
    <row r="134" spans="1:25" x14ac:dyDescent="0.2">
      <c r="A134" s="78">
        <f t="shared" si="4"/>
        <v>42803</v>
      </c>
      <c r="B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735.67047000000002</v>
      </c>
      <c r="C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772.97046999999998</v>
      </c>
      <c r="D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812.91047000000003</v>
      </c>
      <c r="E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827.0804700000001</v>
      </c>
      <c r="F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827.22047000000009</v>
      </c>
      <c r="G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799.29047000000003</v>
      </c>
      <c r="H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749.06047000000001</v>
      </c>
      <c r="I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877.57047</v>
      </c>
      <c r="J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787.73046999999997</v>
      </c>
      <c r="K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880.62047000000007</v>
      </c>
      <c r="L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833.04047000000003</v>
      </c>
      <c r="M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765.31047000000001</v>
      </c>
      <c r="N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738.67047000000002</v>
      </c>
      <c r="O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754.20047000000011</v>
      </c>
      <c r="P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754.2104700000001</v>
      </c>
      <c r="Q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764.99047000000007</v>
      </c>
      <c r="R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765.26047000000005</v>
      </c>
      <c r="S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756.30047000000002</v>
      </c>
      <c r="T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730.30047000000002</v>
      </c>
      <c r="U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775.56047000000012</v>
      </c>
      <c r="V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726.25047000000006</v>
      </c>
      <c r="W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806.53047000000004</v>
      </c>
      <c r="X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941.23047000000008</v>
      </c>
      <c r="Y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808.41047000000003</v>
      </c>
    </row>
    <row r="135" spans="1:25" x14ac:dyDescent="0.2">
      <c r="A135" s="78">
        <f t="shared" si="4"/>
        <v>42804</v>
      </c>
      <c r="B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725.54046999999991</v>
      </c>
      <c r="C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799.20047</v>
      </c>
      <c r="D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813.08046999999999</v>
      </c>
      <c r="E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827.2104700000001</v>
      </c>
      <c r="F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827.32047</v>
      </c>
      <c r="G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799.47046999999998</v>
      </c>
      <c r="H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748.7104700000001</v>
      </c>
      <c r="I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876.59046999999998</v>
      </c>
      <c r="J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787.28047000000004</v>
      </c>
      <c r="K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847.16047000000003</v>
      </c>
      <c r="L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824.48047000000008</v>
      </c>
      <c r="M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745.89047000000005</v>
      </c>
      <c r="N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743.36047000000008</v>
      </c>
      <c r="O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753.66047000000003</v>
      </c>
      <c r="P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753.65047000000004</v>
      </c>
      <c r="Q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764.49046999999996</v>
      </c>
      <c r="R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738.13047000000006</v>
      </c>
      <c r="S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763.42047000000002</v>
      </c>
      <c r="T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749.62046999999995</v>
      </c>
      <c r="U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793.0904700000001</v>
      </c>
      <c r="V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777.91047000000003</v>
      </c>
      <c r="W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820.23046999999997</v>
      </c>
      <c r="X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954.64047000000005</v>
      </c>
      <c r="Y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832.31047000000001</v>
      </c>
    </row>
    <row r="136" spans="1:25" x14ac:dyDescent="0.2">
      <c r="A136" s="78">
        <f t="shared" si="4"/>
        <v>42805</v>
      </c>
      <c r="B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760.03047000000004</v>
      </c>
      <c r="C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760.90047000000004</v>
      </c>
      <c r="D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789.35047000000009</v>
      </c>
      <c r="E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789.21046999999999</v>
      </c>
      <c r="F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804.18047000000001</v>
      </c>
      <c r="G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789.0904700000001</v>
      </c>
      <c r="H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747.16047000000003</v>
      </c>
      <c r="I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763.47046999999998</v>
      </c>
      <c r="J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883.57047</v>
      </c>
      <c r="K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762.14047000000005</v>
      </c>
      <c r="L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762.29047000000003</v>
      </c>
      <c r="M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762.2104700000001</v>
      </c>
      <c r="N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797.79047000000003</v>
      </c>
      <c r="O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918.35046999999997</v>
      </c>
      <c r="P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883.06047000000001</v>
      </c>
      <c r="Q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882.43047000000001</v>
      </c>
      <c r="R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880.37047000000007</v>
      </c>
      <c r="S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799.29047000000003</v>
      </c>
      <c r="T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839.85046999999997</v>
      </c>
      <c r="U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910.77046999999993</v>
      </c>
      <c r="V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889.53047000000004</v>
      </c>
      <c r="W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808.76047000000005</v>
      </c>
      <c r="X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729.35046999999997</v>
      </c>
      <c r="Y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847.56047000000001</v>
      </c>
    </row>
    <row r="137" spans="1:25" x14ac:dyDescent="0.2">
      <c r="A137" s="78">
        <f t="shared" si="4"/>
        <v>42806</v>
      </c>
      <c r="B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760.52046999999993</v>
      </c>
      <c r="C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760.94047</v>
      </c>
      <c r="D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789.28047000000004</v>
      </c>
      <c r="E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789.31047000000001</v>
      </c>
      <c r="F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804.29047000000003</v>
      </c>
      <c r="G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789.24046999999996</v>
      </c>
      <c r="H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747.05047000000013</v>
      </c>
      <c r="I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754.24047000000007</v>
      </c>
      <c r="J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803.82047</v>
      </c>
      <c r="K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862.81047000000001</v>
      </c>
      <c r="L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829.46046999999999</v>
      </c>
      <c r="M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813.63047000000006</v>
      </c>
      <c r="N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837.70047</v>
      </c>
      <c r="O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889.4604700000001</v>
      </c>
      <c r="P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871.31047000000001</v>
      </c>
      <c r="Q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868.31047000000001</v>
      </c>
      <c r="R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881.53047000000004</v>
      </c>
      <c r="S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799.76046999999994</v>
      </c>
      <c r="T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840.52046999999993</v>
      </c>
      <c r="U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908.79047000000003</v>
      </c>
      <c r="V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889.23046999999997</v>
      </c>
      <c r="W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807.74046999999996</v>
      </c>
      <c r="X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742.0904700000001</v>
      </c>
      <c r="Y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847.77047000000005</v>
      </c>
    </row>
    <row r="138" spans="1:25" x14ac:dyDescent="0.2">
      <c r="A138" s="78">
        <f t="shared" si="4"/>
        <v>42807</v>
      </c>
      <c r="B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725.11046999999996</v>
      </c>
      <c r="C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772.62046999999995</v>
      </c>
      <c r="D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812.49047000000007</v>
      </c>
      <c r="E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826.80047000000002</v>
      </c>
      <c r="F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826.35046999999997</v>
      </c>
      <c r="G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798.44047</v>
      </c>
      <c r="H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766.40047000000004</v>
      </c>
      <c r="I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876.13047000000006</v>
      </c>
      <c r="J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774.95047</v>
      </c>
      <c r="K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823.54047000000003</v>
      </c>
      <c r="L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802.09046999999998</v>
      </c>
      <c r="M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777.72046999999998</v>
      </c>
      <c r="N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722.61046999999996</v>
      </c>
      <c r="O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737.54047000000003</v>
      </c>
      <c r="P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753.14047000000005</v>
      </c>
      <c r="Q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752.95047</v>
      </c>
      <c r="R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752.95047</v>
      </c>
      <c r="S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747.66047000000003</v>
      </c>
      <c r="T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729.42047000000002</v>
      </c>
      <c r="U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800.71046999999999</v>
      </c>
      <c r="V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782.62047000000007</v>
      </c>
      <c r="W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826.86046999999996</v>
      </c>
      <c r="X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971.44047</v>
      </c>
      <c r="Y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838.00047000000006</v>
      </c>
    </row>
    <row r="139" spans="1:25" x14ac:dyDescent="0.2">
      <c r="A139" s="78">
        <f t="shared" si="4"/>
        <v>42808</v>
      </c>
      <c r="B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739.30047000000002</v>
      </c>
      <c r="C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772.35046999999997</v>
      </c>
      <c r="D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812.13047000000006</v>
      </c>
      <c r="E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826.45047</v>
      </c>
      <c r="F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826.38047000000006</v>
      </c>
      <c r="G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812.65047000000004</v>
      </c>
      <c r="H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767.33046999999999</v>
      </c>
      <c r="I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891.60046999999997</v>
      </c>
      <c r="J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775.69047</v>
      </c>
      <c r="K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863.22046999999998</v>
      </c>
      <c r="L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824.54047000000003</v>
      </c>
      <c r="M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768.08046999999999</v>
      </c>
      <c r="N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723.39047000000005</v>
      </c>
      <c r="O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723.30047000000002</v>
      </c>
      <c r="P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733.26047000000005</v>
      </c>
      <c r="Q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743.23046999999997</v>
      </c>
      <c r="R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743.68047000000001</v>
      </c>
      <c r="S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724.50047000000006</v>
      </c>
      <c r="T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726.26047000000005</v>
      </c>
      <c r="U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788.64047000000005</v>
      </c>
      <c r="V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774.23046999999997</v>
      </c>
      <c r="W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825.73046999999997</v>
      </c>
      <c r="X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956.53047000000004</v>
      </c>
      <c r="Y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834.44047</v>
      </c>
    </row>
    <row r="140" spans="1:25" x14ac:dyDescent="0.2">
      <c r="A140" s="78">
        <f t="shared" si="4"/>
        <v>42809</v>
      </c>
      <c r="B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724.82047</v>
      </c>
      <c r="C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772.07047</v>
      </c>
      <c r="D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811.76047000000005</v>
      </c>
      <c r="E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840.62047000000007</v>
      </c>
      <c r="F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840.77047000000005</v>
      </c>
      <c r="G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811.90046999999993</v>
      </c>
      <c r="H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766.78047000000004</v>
      </c>
      <c r="I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906.23046999999997</v>
      </c>
      <c r="J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798.51046999999994</v>
      </c>
      <c r="K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862.3404700000001</v>
      </c>
      <c r="L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802.43047000000001</v>
      </c>
      <c r="M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789.01046999999994</v>
      </c>
      <c r="N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768.02047000000005</v>
      </c>
      <c r="O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768.20047</v>
      </c>
      <c r="P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767.95047</v>
      </c>
      <c r="Q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767.87047000000007</v>
      </c>
      <c r="R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766.25047000000006</v>
      </c>
      <c r="S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782.69047</v>
      </c>
      <c r="T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775.55047000000013</v>
      </c>
      <c r="U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793.51047000000005</v>
      </c>
      <c r="V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777.65047000000004</v>
      </c>
      <c r="W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828.17047000000002</v>
      </c>
      <c r="X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960.61046999999996</v>
      </c>
      <c r="Y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836.60047000000009</v>
      </c>
    </row>
    <row r="141" spans="1:25" x14ac:dyDescent="0.2">
      <c r="A141" s="78">
        <f t="shared" si="4"/>
        <v>42810</v>
      </c>
      <c r="B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724.43047000000001</v>
      </c>
      <c r="C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784.53047000000004</v>
      </c>
      <c r="D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811.48046999999997</v>
      </c>
      <c r="E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840.56047000000012</v>
      </c>
      <c r="F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840.50046999999995</v>
      </c>
      <c r="G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811.74046999999996</v>
      </c>
      <c r="H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765.99046999999996</v>
      </c>
      <c r="I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876.29047000000003</v>
      </c>
      <c r="J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753.59046999999998</v>
      </c>
      <c r="K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823.78047000000004</v>
      </c>
      <c r="L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802.02047000000005</v>
      </c>
      <c r="M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791.91047000000003</v>
      </c>
      <c r="N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770.54047000000003</v>
      </c>
      <c r="O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769.94047</v>
      </c>
      <c r="P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769.14047000000005</v>
      </c>
      <c r="Q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768.97047000000009</v>
      </c>
      <c r="R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764.28047000000004</v>
      </c>
      <c r="S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780.00047000000006</v>
      </c>
      <c r="T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777.95047</v>
      </c>
      <c r="U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811.50047000000006</v>
      </c>
      <c r="V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776.36046999999996</v>
      </c>
      <c r="W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817.68047000000001</v>
      </c>
      <c r="X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962.28046999999992</v>
      </c>
      <c r="Y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818.85047000000009</v>
      </c>
    </row>
    <row r="142" spans="1:25" x14ac:dyDescent="0.2">
      <c r="A142" s="78">
        <f t="shared" si="4"/>
        <v>42811</v>
      </c>
      <c r="B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724.87047000000007</v>
      </c>
      <c r="C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784.42047000000002</v>
      </c>
      <c r="D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832.98047000000008</v>
      </c>
      <c r="E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840.38046999999995</v>
      </c>
      <c r="F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840.22046999999998</v>
      </c>
      <c r="G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811.04047000000003</v>
      </c>
      <c r="H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766.10047000000009</v>
      </c>
      <c r="I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875.70047</v>
      </c>
      <c r="J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764.41047000000003</v>
      </c>
      <c r="K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823.93047000000001</v>
      </c>
      <c r="L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802.44047</v>
      </c>
      <c r="M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793.41047000000003</v>
      </c>
      <c r="N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770.66047000000003</v>
      </c>
      <c r="O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770.42047000000002</v>
      </c>
      <c r="P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768.97047000000009</v>
      </c>
      <c r="Q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767.57047000000011</v>
      </c>
      <c r="R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767.39047000000005</v>
      </c>
      <c r="S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788.35047000000009</v>
      </c>
      <c r="T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750.87046999999995</v>
      </c>
      <c r="U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778.18047000000001</v>
      </c>
      <c r="V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779.32047</v>
      </c>
      <c r="W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833.79046999999991</v>
      </c>
      <c r="X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958.55047000000002</v>
      </c>
      <c r="Y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816.09046999999998</v>
      </c>
    </row>
    <row r="143" spans="1:25" x14ac:dyDescent="0.2">
      <c r="A143" s="78">
        <f t="shared" si="4"/>
        <v>42812</v>
      </c>
      <c r="B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736.50047000000006</v>
      </c>
      <c r="C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774.40047000000004</v>
      </c>
      <c r="D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827.93047000000001</v>
      </c>
      <c r="E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827.97046999999998</v>
      </c>
      <c r="F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827.66047000000003</v>
      </c>
      <c r="G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804.39047000000005</v>
      </c>
      <c r="H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754.22047000000009</v>
      </c>
      <c r="I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722.23046999999997</v>
      </c>
      <c r="J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760.99047000000007</v>
      </c>
      <c r="K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783.65047000000004</v>
      </c>
      <c r="L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762.95047</v>
      </c>
      <c r="M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742.84046999999998</v>
      </c>
      <c r="N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742.90047000000004</v>
      </c>
      <c r="O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913.69047</v>
      </c>
      <c r="P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912.11046999999996</v>
      </c>
      <c r="Q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899.81047000000001</v>
      </c>
      <c r="R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799.85046999999997</v>
      </c>
      <c r="S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731.27047000000005</v>
      </c>
      <c r="T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874.91047000000003</v>
      </c>
      <c r="U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936.37046999999995</v>
      </c>
      <c r="V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902.63046999999995</v>
      </c>
      <c r="W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843.92047000000002</v>
      </c>
      <c r="X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745.46046999999999</v>
      </c>
      <c r="Y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856.04047000000003</v>
      </c>
    </row>
    <row r="144" spans="1:25" x14ac:dyDescent="0.2">
      <c r="A144" s="78">
        <f t="shared" si="4"/>
        <v>42813</v>
      </c>
      <c r="B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747.27047000000005</v>
      </c>
      <c r="C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774.74047000000007</v>
      </c>
      <c r="D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789.0904700000001</v>
      </c>
      <c r="E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827.87046999999995</v>
      </c>
      <c r="F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827.89047000000005</v>
      </c>
      <c r="G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804.03046999999992</v>
      </c>
      <c r="H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789.35047000000009</v>
      </c>
      <c r="I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754.47047000000009</v>
      </c>
      <c r="J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757.77046999999993</v>
      </c>
      <c r="K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813.93047000000001</v>
      </c>
      <c r="L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784.34046999999998</v>
      </c>
      <c r="M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784.46046999999999</v>
      </c>
      <c r="N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784.21046999999999</v>
      </c>
      <c r="O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882.16047000000003</v>
      </c>
      <c r="P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881.90047000000004</v>
      </c>
      <c r="Q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866.09046999999998</v>
      </c>
      <c r="R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813.39046999999994</v>
      </c>
      <c r="S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763.57047000000011</v>
      </c>
      <c r="T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865.41047000000003</v>
      </c>
      <c r="U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949.41047000000003</v>
      </c>
      <c r="V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901.03047000000004</v>
      </c>
      <c r="W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850.47047000000009</v>
      </c>
      <c r="X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730.70047</v>
      </c>
      <c r="Y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839.21046999999999</v>
      </c>
    </row>
    <row r="145" spans="1:25" x14ac:dyDescent="0.2">
      <c r="A145" s="78">
        <f t="shared" si="4"/>
        <v>42814</v>
      </c>
      <c r="B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736.47047000000009</v>
      </c>
      <c r="C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798.98047000000008</v>
      </c>
      <c r="D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834.15047000000004</v>
      </c>
      <c r="E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841.64046999999994</v>
      </c>
      <c r="F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841.56047000000001</v>
      </c>
      <c r="G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812.56047000000001</v>
      </c>
      <c r="H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767.05047000000002</v>
      </c>
      <c r="I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876.86046999999996</v>
      </c>
      <c r="J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764.76046999999994</v>
      </c>
      <c r="K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824.26046999999994</v>
      </c>
      <c r="L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788.94047</v>
      </c>
      <c r="M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778.07047</v>
      </c>
      <c r="N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769.35047000000009</v>
      </c>
      <c r="O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761.76046999999994</v>
      </c>
      <c r="P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761.12047000000007</v>
      </c>
      <c r="Q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767.53046999999992</v>
      </c>
      <c r="R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767.5504699999999</v>
      </c>
      <c r="S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787.78046999999992</v>
      </c>
      <c r="T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752.05047000000002</v>
      </c>
      <c r="U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780.78047000000004</v>
      </c>
      <c r="V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780.74046999999996</v>
      </c>
      <c r="W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845.75046999999995</v>
      </c>
      <c r="X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958.42047000000002</v>
      </c>
      <c r="Y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816.27046999999993</v>
      </c>
    </row>
    <row r="146" spans="1:25" x14ac:dyDescent="0.2">
      <c r="A146" s="78">
        <f t="shared" si="4"/>
        <v>42815</v>
      </c>
      <c r="B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737.41047000000003</v>
      </c>
      <c r="C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765.80047000000002</v>
      </c>
      <c r="D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798.25046999999995</v>
      </c>
      <c r="E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811.96046999999999</v>
      </c>
      <c r="F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811.85046999999997</v>
      </c>
      <c r="G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811.95047</v>
      </c>
      <c r="H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736.5804700000001</v>
      </c>
      <c r="I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876.79047000000003</v>
      </c>
      <c r="J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764.53047000000004</v>
      </c>
      <c r="K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824.53047000000004</v>
      </c>
      <c r="L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789.29047000000003</v>
      </c>
      <c r="M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779.74047000000007</v>
      </c>
      <c r="N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771.29047000000003</v>
      </c>
      <c r="O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763.62047000000007</v>
      </c>
      <c r="P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762.44047</v>
      </c>
      <c r="Q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769.40047000000004</v>
      </c>
      <c r="R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769.58046999999999</v>
      </c>
      <c r="S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790.18047000000001</v>
      </c>
      <c r="T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753.73046999999997</v>
      </c>
      <c r="U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782.05047000000002</v>
      </c>
      <c r="V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781.77047000000005</v>
      </c>
      <c r="W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847.66047000000003</v>
      </c>
      <c r="X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981.62047000000007</v>
      </c>
      <c r="Y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829.14047000000005</v>
      </c>
    </row>
    <row r="147" spans="1:25" x14ac:dyDescent="0.2">
      <c r="A147" s="78">
        <f t="shared" si="4"/>
        <v>42816</v>
      </c>
      <c r="B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738.28047000000004</v>
      </c>
      <c r="C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765.40047000000004</v>
      </c>
      <c r="D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811.58046999999999</v>
      </c>
      <c r="E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833.23046999999997</v>
      </c>
      <c r="F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833.23046999999997</v>
      </c>
      <c r="G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811.74046999999996</v>
      </c>
      <c r="H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766.15047000000004</v>
      </c>
      <c r="I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875.61046999999996</v>
      </c>
      <c r="J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764.48046999999997</v>
      </c>
      <c r="K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825.04047000000003</v>
      </c>
      <c r="L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789.63047000000006</v>
      </c>
      <c r="M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783.32047</v>
      </c>
      <c r="N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768.56047000000001</v>
      </c>
      <c r="O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761.39047000000005</v>
      </c>
      <c r="P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761.15047000000004</v>
      </c>
      <c r="Q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768.06047000000001</v>
      </c>
      <c r="R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767.90047000000004</v>
      </c>
      <c r="S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788.37047000000007</v>
      </c>
      <c r="T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752.40046999999993</v>
      </c>
      <c r="U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779.54047000000014</v>
      </c>
      <c r="V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779.86047000000008</v>
      </c>
      <c r="W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842.61047000000008</v>
      </c>
      <c r="X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965.17047000000002</v>
      </c>
      <c r="Y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798.65047000000004</v>
      </c>
    </row>
    <row r="148" spans="1:25" x14ac:dyDescent="0.2">
      <c r="A148" s="78">
        <f t="shared" si="4"/>
        <v>42817</v>
      </c>
      <c r="B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724.92047000000002</v>
      </c>
      <c r="C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785.2104700000001</v>
      </c>
      <c r="D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812.15047000000004</v>
      </c>
      <c r="E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833.56047000000001</v>
      </c>
      <c r="F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833.56047000000001</v>
      </c>
      <c r="G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812.00046999999995</v>
      </c>
      <c r="H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766.38047000000006</v>
      </c>
      <c r="I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876.66047000000003</v>
      </c>
      <c r="J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764.66047000000003</v>
      </c>
      <c r="K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824.81047000000001</v>
      </c>
      <c r="L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789.60047000000009</v>
      </c>
      <c r="M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745.44047</v>
      </c>
      <c r="N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745.92047000000002</v>
      </c>
      <c r="O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745.92047000000002</v>
      </c>
      <c r="P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745.87047000000007</v>
      </c>
      <c r="Q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766.07047000000011</v>
      </c>
      <c r="R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765.86046999999996</v>
      </c>
      <c r="S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784.15047000000004</v>
      </c>
      <c r="T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751.44047000000012</v>
      </c>
      <c r="U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779.11046999999996</v>
      </c>
      <c r="V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779.99047000000007</v>
      </c>
      <c r="W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837.31047000000001</v>
      </c>
      <c r="X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940.99047000000007</v>
      </c>
      <c r="Y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824.54047000000003</v>
      </c>
    </row>
    <row r="149" spans="1:25" x14ac:dyDescent="0.2">
      <c r="A149" s="78">
        <f t="shared" si="4"/>
        <v>42818</v>
      </c>
      <c r="B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725.09046999999998</v>
      </c>
      <c r="C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798.70047000000011</v>
      </c>
      <c r="D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826.77046999999993</v>
      </c>
      <c r="E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856.73046999999997</v>
      </c>
      <c r="F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856.66047000000003</v>
      </c>
      <c r="G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812.35047000000009</v>
      </c>
      <c r="H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766.38047000000006</v>
      </c>
      <c r="I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876.65047000000004</v>
      </c>
      <c r="J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793.32047000000011</v>
      </c>
      <c r="K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880.38047000000006</v>
      </c>
      <c r="L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825.02047000000005</v>
      </c>
      <c r="M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731.49047000000007</v>
      </c>
      <c r="N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731.59046999999998</v>
      </c>
      <c r="O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731.52047000000005</v>
      </c>
      <c r="P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731.54047000000003</v>
      </c>
      <c r="Q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731.35047000000009</v>
      </c>
      <c r="R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765.69047</v>
      </c>
      <c r="S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785.73046999999997</v>
      </c>
      <c r="T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752.17047000000002</v>
      </c>
      <c r="U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783.58046999999999</v>
      </c>
      <c r="V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781.38047000000006</v>
      </c>
      <c r="W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843.20047</v>
      </c>
      <c r="X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962.18047000000001</v>
      </c>
      <c r="Y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824.28046999999992</v>
      </c>
    </row>
    <row r="150" spans="1:25" x14ac:dyDescent="0.2">
      <c r="A150" s="78">
        <f t="shared" si="4"/>
        <v>42819</v>
      </c>
      <c r="B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721.85047000000009</v>
      </c>
      <c r="C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804.56047000000001</v>
      </c>
      <c r="D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820.13047000000006</v>
      </c>
      <c r="E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828.02047000000005</v>
      </c>
      <c r="F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827.94047</v>
      </c>
      <c r="G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804.0904700000001</v>
      </c>
      <c r="H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789.32047000000011</v>
      </c>
      <c r="I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749.45047</v>
      </c>
      <c r="J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777.97046999999998</v>
      </c>
      <c r="K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813.66047000000003</v>
      </c>
      <c r="L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783.87047000000007</v>
      </c>
      <c r="M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783.65047000000004</v>
      </c>
      <c r="N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783.40047000000004</v>
      </c>
      <c r="O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934.41047000000003</v>
      </c>
      <c r="P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930.87046999999995</v>
      </c>
      <c r="Q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906.88047000000006</v>
      </c>
      <c r="R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813.89047000000005</v>
      </c>
      <c r="S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763.55047000000002</v>
      </c>
      <c r="T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884.01047000000005</v>
      </c>
      <c r="U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972.91047000000003</v>
      </c>
      <c r="V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917.61047000000008</v>
      </c>
      <c r="W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856.10046999999997</v>
      </c>
      <c r="X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730.17047000000002</v>
      </c>
      <c r="Y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861.2104700000001</v>
      </c>
    </row>
    <row r="151" spans="1:25" x14ac:dyDescent="0.2">
      <c r="A151" s="78">
        <f t="shared" si="4"/>
        <v>42820</v>
      </c>
      <c r="B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721.62047000000007</v>
      </c>
      <c r="C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789.0904700000001</v>
      </c>
      <c r="D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827.99046999999996</v>
      </c>
      <c r="E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827.99046999999996</v>
      </c>
      <c r="F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827.87046999999995</v>
      </c>
      <c r="G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804.22047000000009</v>
      </c>
      <c r="H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753.77046999999993</v>
      </c>
      <c r="I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728.16046999999992</v>
      </c>
      <c r="J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759.76047000000005</v>
      </c>
      <c r="K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829.51046999999994</v>
      </c>
      <c r="L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838.41047000000003</v>
      </c>
      <c r="M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838.16047000000003</v>
      </c>
      <c r="N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863.16047000000003</v>
      </c>
      <c r="O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890.36046999999996</v>
      </c>
      <c r="P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841.35046999999997</v>
      </c>
      <c r="Q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833.85047000000009</v>
      </c>
      <c r="R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908.38047000000006</v>
      </c>
      <c r="S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798.25046999999995</v>
      </c>
      <c r="T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787.91047000000003</v>
      </c>
      <c r="U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903.30047000000002</v>
      </c>
      <c r="V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871.46046999999999</v>
      </c>
      <c r="W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810.73046999999997</v>
      </c>
      <c r="X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762.59046999999998</v>
      </c>
      <c r="Y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801.78047000000004</v>
      </c>
    </row>
    <row r="152" spans="1:25" x14ac:dyDescent="0.2">
      <c r="A152" s="78">
        <f t="shared" si="4"/>
        <v>42821</v>
      </c>
      <c r="B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724.99046999999996</v>
      </c>
      <c r="C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798.45047</v>
      </c>
      <c r="D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826.64047000000005</v>
      </c>
      <c r="E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856.68047000000001</v>
      </c>
      <c r="F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856.8304700000001</v>
      </c>
      <c r="G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833.82047000000011</v>
      </c>
      <c r="H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785.75047000000006</v>
      </c>
      <c r="I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891.16047000000003</v>
      </c>
      <c r="J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810.89047000000005</v>
      </c>
      <c r="K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905.37046999999995</v>
      </c>
      <c r="L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863.23046999999997</v>
      </c>
      <c r="M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732.49047000000007</v>
      </c>
      <c r="N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738.27047000000005</v>
      </c>
      <c r="O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738.14047000000005</v>
      </c>
      <c r="P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732.68047000000001</v>
      </c>
      <c r="Q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732.91047000000003</v>
      </c>
      <c r="R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769.74046999999996</v>
      </c>
      <c r="S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783.38046999999995</v>
      </c>
      <c r="T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754.71046999999999</v>
      </c>
      <c r="U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781.50047000000006</v>
      </c>
      <c r="V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782.8404700000001</v>
      </c>
      <c r="W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824.30047000000013</v>
      </c>
      <c r="X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936.48046999999997</v>
      </c>
      <c r="Y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792.27047000000005</v>
      </c>
    </row>
    <row r="153" spans="1:25" x14ac:dyDescent="0.2">
      <c r="A153" s="78">
        <f t="shared" si="4"/>
        <v>42822</v>
      </c>
      <c r="B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746.48047000000008</v>
      </c>
      <c r="C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759.81047000000001</v>
      </c>
      <c r="D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785.07047000000011</v>
      </c>
      <c r="E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798.23046999999997</v>
      </c>
      <c r="F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798.31047000000001</v>
      </c>
      <c r="G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785.11047000000008</v>
      </c>
      <c r="H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736.27046999999993</v>
      </c>
      <c r="I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876.47046999999998</v>
      </c>
      <c r="J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764.32047</v>
      </c>
      <c r="K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846.29047000000003</v>
      </c>
      <c r="L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823.88047000000006</v>
      </c>
      <c r="M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771.21046999999999</v>
      </c>
      <c r="N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748.90047000000004</v>
      </c>
      <c r="O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749.34046999999998</v>
      </c>
      <c r="P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733.95047</v>
      </c>
      <c r="Q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734.05047000000002</v>
      </c>
      <c r="R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771.68047000000001</v>
      </c>
      <c r="S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771.54046999999991</v>
      </c>
      <c r="T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756.20047</v>
      </c>
      <c r="U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783.00047000000006</v>
      </c>
      <c r="V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783.37046999999995</v>
      </c>
      <c r="W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824.04047000000003</v>
      </c>
      <c r="X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957.27047000000005</v>
      </c>
      <c r="Y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820.60047000000009</v>
      </c>
    </row>
    <row r="154" spans="1:25" x14ac:dyDescent="0.2">
      <c r="A154" s="78">
        <f t="shared" si="4"/>
        <v>42823</v>
      </c>
      <c r="B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736.15046999999993</v>
      </c>
      <c r="C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798.47046999999998</v>
      </c>
      <c r="D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785.19047000000012</v>
      </c>
      <c r="E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812.38047000000006</v>
      </c>
      <c r="F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812.49047000000007</v>
      </c>
      <c r="G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798.81047000000001</v>
      </c>
      <c r="H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760.79047000000003</v>
      </c>
      <c r="I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930.47046999999998</v>
      </c>
      <c r="J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765.18047000000001</v>
      </c>
      <c r="K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847.26046999999994</v>
      </c>
      <c r="L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825.08046999999999</v>
      </c>
      <c r="M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774.3404700000001</v>
      </c>
      <c r="N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750.0804700000001</v>
      </c>
      <c r="O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733.07047</v>
      </c>
      <c r="P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743.17047000000002</v>
      </c>
      <c r="Q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743.0904700000001</v>
      </c>
      <c r="R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732.82047</v>
      </c>
      <c r="S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733.21046999999999</v>
      </c>
      <c r="T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758.57047</v>
      </c>
      <c r="U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766.45047</v>
      </c>
      <c r="V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785.35047000000009</v>
      </c>
      <c r="W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773.65047000000004</v>
      </c>
      <c r="X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957.59046999999998</v>
      </c>
      <c r="Y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828.95047</v>
      </c>
    </row>
    <row r="155" spans="1:25" x14ac:dyDescent="0.2">
      <c r="A155" s="78">
        <f t="shared" ref="A155:A156" si="5">A118</f>
        <v>42824</v>
      </c>
      <c r="B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735.60046999999997</v>
      </c>
      <c r="C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759.55047000000002</v>
      </c>
      <c r="D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798.34046999999998</v>
      </c>
      <c r="E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812.14047000000005</v>
      </c>
      <c r="F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812.37047000000007</v>
      </c>
      <c r="G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798.44047</v>
      </c>
      <c r="H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760.32047</v>
      </c>
      <c r="I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861.26047000000005</v>
      </c>
      <c r="J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786.75047000000006</v>
      </c>
      <c r="K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854.44047</v>
      </c>
      <c r="L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846.71046999999999</v>
      </c>
      <c r="M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733.68047000000001</v>
      </c>
      <c r="N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732.82047</v>
      </c>
      <c r="O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737.56047000000001</v>
      </c>
      <c r="P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763.54047000000003</v>
      </c>
      <c r="Q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762.87046999999995</v>
      </c>
      <c r="R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773.95047</v>
      </c>
      <c r="S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773.84046999999998</v>
      </c>
      <c r="T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815.98046999999997</v>
      </c>
      <c r="U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757.08046999999999</v>
      </c>
      <c r="V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726.81047000000012</v>
      </c>
      <c r="W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773.94047</v>
      </c>
      <c r="X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937.29047000000003</v>
      </c>
      <c r="Y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785.02046999999993</v>
      </c>
    </row>
    <row r="156" spans="1:25" x14ac:dyDescent="0.2">
      <c r="A156" s="78">
        <f t="shared" si="5"/>
        <v>42825</v>
      </c>
      <c r="B156" s="135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747.56047000000001</v>
      </c>
      <c r="C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785.16047000000003</v>
      </c>
      <c r="D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812.30047000000002</v>
      </c>
      <c r="E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826.43047000000001</v>
      </c>
      <c r="F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833.94047000000012</v>
      </c>
      <c r="G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833.95047000000011</v>
      </c>
      <c r="H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785.84046999999998</v>
      </c>
      <c r="I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891.00047000000006</v>
      </c>
      <c r="J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786.30047000000002</v>
      </c>
      <c r="K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861.24047000000007</v>
      </c>
      <c r="L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787.82047000000011</v>
      </c>
      <c r="M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791.27047000000005</v>
      </c>
      <c r="N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782.52047000000005</v>
      </c>
      <c r="O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782.63047000000006</v>
      </c>
      <c r="P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775.20047</v>
      </c>
      <c r="Q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774.32047000000011</v>
      </c>
      <c r="R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768.63046999999995</v>
      </c>
      <c r="S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767.85047000000009</v>
      </c>
      <c r="T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740.12046999999995</v>
      </c>
      <c r="U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754.68047000000001</v>
      </c>
      <c r="V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726.91047000000003</v>
      </c>
      <c r="W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842.62047000000007</v>
      </c>
      <c r="X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951.78047000000004</v>
      </c>
      <c r="Y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828.45047000000011</v>
      </c>
    </row>
    <row r="157" spans="1:25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s="89" customFormat="1" ht="19.5" customHeight="1" x14ac:dyDescent="0.25">
      <c r="A158" s="87" t="s">
        <v>146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</row>
    <row r="159" spans="1:25" x14ac:dyDescent="0.25">
      <c r="A159" s="86" t="s">
        <v>149</v>
      </c>
      <c r="B159" s="77"/>
      <c r="C159" s="77"/>
      <c r="D159" s="77"/>
    </row>
    <row r="160" spans="1:25" ht="12.75" x14ac:dyDescent="0.2">
      <c r="A160" s="175" t="s">
        <v>48</v>
      </c>
      <c r="B160" s="186" t="s">
        <v>121</v>
      </c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8"/>
    </row>
    <row r="161" spans="1:27" ht="12.75" x14ac:dyDescent="0.2">
      <c r="A161" s="176"/>
      <c r="B161" s="189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1"/>
    </row>
    <row r="162" spans="1:27" ht="12.75" customHeight="1" x14ac:dyDescent="0.2">
      <c r="A162" s="176"/>
      <c r="B162" s="178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0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7" ht="11.25" customHeight="1" x14ac:dyDescent="0.2">
      <c r="A163" s="177"/>
      <c r="B163" s="179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1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7" ht="15.75" customHeight="1" x14ac:dyDescent="0.2">
      <c r="A164" s="78">
        <f>A126</f>
        <v>42795</v>
      </c>
      <c r="B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932.91854000000001</v>
      </c>
      <c r="C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868.74853999999993</v>
      </c>
      <c r="D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851.48853999999994</v>
      </c>
      <c r="E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862.95853999999997</v>
      </c>
      <c r="F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877.35853999999995</v>
      </c>
      <c r="G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850.84853999999996</v>
      </c>
      <c r="H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889.94853999999998</v>
      </c>
      <c r="I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908.73853999999994</v>
      </c>
      <c r="J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848.60853999999995</v>
      </c>
      <c r="K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894.01853999999992</v>
      </c>
      <c r="L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865.91853999999989</v>
      </c>
      <c r="M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921.67853999999988</v>
      </c>
      <c r="N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917.76853999999992</v>
      </c>
      <c r="O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917.46853999999996</v>
      </c>
      <c r="P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883.47853999999995</v>
      </c>
      <c r="Q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881.59853999999984</v>
      </c>
      <c r="R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931.60854000000006</v>
      </c>
      <c r="S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975.77853999999991</v>
      </c>
      <c r="T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1074.4085400000001</v>
      </c>
      <c r="U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1082.6385399999999</v>
      </c>
      <c r="V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1068.27854</v>
      </c>
      <c r="W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1114.9485400000001</v>
      </c>
      <c r="X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1270.7385400000001</v>
      </c>
      <c r="Y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1116.7385400000001</v>
      </c>
      <c r="AA164" s="79"/>
    </row>
    <row r="165" spans="1:27" x14ac:dyDescent="0.2">
      <c r="A165" s="78">
        <f>A164+1</f>
        <v>42796</v>
      </c>
      <c r="B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873.32853999999998</v>
      </c>
      <c r="C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867.46853999999996</v>
      </c>
      <c r="D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872.98853999999994</v>
      </c>
      <c r="E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873.05853999999999</v>
      </c>
      <c r="F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873.57853999999998</v>
      </c>
      <c r="G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853.45853999999997</v>
      </c>
      <c r="H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872.6585399999999</v>
      </c>
      <c r="I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945.23853999999994</v>
      </c>
      <c r="J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862.74853999999993</v>
      </c>
      <c r="K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919.76853999999992</v>
      </c>
      <c r="L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919.92853999999988</v>
      </c>
      <c r="M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931.31853999999998</v>
      </c>
      <c r="N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869.17854</v>
      </c>
      <c r="O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852.80853999999988</v>
      </c>
      <c r="P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856.74853999999993</v>
      </c>
      <c r="Q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856.57853999999998</v>
      </c>
      <c r="R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869.09853999999996</v>
      </c>
      <c r="S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867.99853999999993</v>
      </c>
      <c r="T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959.72853999999995</v>
      </c>
      <c r="U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926.79853999999989</v>
      </c>
      <c r="V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909.68853999999999</v>
      </c>
      <c r="W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1009.93854</v>
      </c>
      <c r="X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1150.9285400000001</v>
      </c>
      <c r="Y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995.99853999999993</v>
      </c>
    </row>
    <row r="166" spans="1:27" x14ac:dyDescent="0.2">
      <c r="A166" s="78">
        <f t="shared" ref="A166:A194" si="6">A165+1</f>
        <v>42797</v>
      </c>
      <c r="B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887.11853999999994</v>
      </c>
      <c r="C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879.96853999999996</v>
      </c>
      <c r="D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923.46853999999996</v>
      </c>
      <c r="E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923.49853999999993</v>
      </c>
      <c r="F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924.13854000000003</v>
      </c>
      <c r="G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880.62853999999993</v>
      </c>
      <c r="H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880.61853999999994</v>
      </c>
      <c r="I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938.48853999999994</v>
      </c>
      <c r="J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899.58853999999997</v>
      </c>
      <c r="K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995.80853999999988</v>
      </c>
      <c r="L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995.85853999999995</v>
      </c>
      <c r="M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875.57853999999998</v>
      </c>
      <c r="N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869.02854000000002</v>
      </c>
      <c r="O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868.82853999999998</v>
      </c>
      <c r="P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899.19853999999998</v>
      </c>
      <c r="Q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899.11853999999994</v>
      </c>
      <c r="R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898.84853999999984</v>
      </c>
      <c r="S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873.72853999999995</v>
      </c>
      <c r="T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912.31853999999998</v>
      </c>
      <c r="U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933.45853999999997</v>
      </c>
      <c r="V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923.12853999999993</v>
      </c>
      <c r="W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1001.5485399999999</v>
      </c>
      <c r="X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1152.9785400000001</v>
      </c>
      <c r="Y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994.20853999999997</v>
      </c>
    </row>
    <row r="167" spans="1:27" x14ac:dyDescent="0.2">
      <c r="A167" s="78">
        <f t="shared" si="6"/>
        <v>42798</v>
      </c>
      <c r="B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901.04853999999989</v>
      </c>
      <c r="C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911.20853999999997</v>
      </c>
      <c r="D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928.04853999999989</v>
      </c>
      <c r="E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928.11854000000005</v>
      </c>
      <c r="F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928.72853999999995</v>
      </c>
      <c r="G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887.58853999999997</v>
      </c>
      <c r="H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877.36853999999994</v>
      </c>
      <c r="I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903.1585399999999</v>
      </c>
      <c r="J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1029.6585399999999</v>
      </c>
      <c r="K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859.87853999999993</v>
      </c>
      <c r="L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860.26853999999992</v>
      </c>
      <c r="M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860.05853999999999</v>
      </c>
      <c r="N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859.76853999999992</v>
      </c>
      <c r="O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1151.8885400000001</v>
      </c>
      <c r="P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1137.7085400000001</v>
      </c>
      <c r="Q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1124.4885400000001</v>
      </c>
      <c r="R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889.49853999999993</v>
      </c>
      <c r="S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851.68853999999999</v>
      </c>
      <c r="T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1092.6885400000001</v>
      </c>
      <c r="U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1182.8885400000001</v>
      </c>
      <c r="V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1125.6585400000001</v>
      </c>
      <c r="W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1012.13854</v>
      </c>
      <c r="X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895.51854000000003</v>
      </c>
      <c r="Y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1022.88854</v>
      </c>
    </row>
    <row r="168" spans="1:27" x14ac:dyDescent="0.2">
      <c r="A168" s="78">
        <f t="shared" si="6"/>
        <v>42799</v>
      </c>
      <c r="B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898.11853999999994</v>
      </c>
      <c r="C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910.86854000000005</v>
      </c>
      <c r="D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927.20853999999997</v>
      </c>
      <c r="E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927.23853999999994</v>
      </c>
      <c r="F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928.20853999999997</v>
      </c>
      <c r="G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887.1585399999999</v>
      </c>
      <c r="H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871.84853999999984</v>
      </c>
      <c r="I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900.58853999999985</v>
      </c>
      <c r="J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1022.71854</v>
      </c>
      <c r="K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873.67854</v>
      </c>
      <c r="L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897.18853999999999</v>
      </c>
      <c r="M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897.18853999999999</v>
      </c>
      <c r="N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896.65854000000002</v>
      </c>
      <c r="O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1069.4285399999999</v>
      </c>
      <c r="P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1034.9485399999999</v>
      </c>
      <c r="Q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1031.7385400000001</v>
      </c>
      <c r="R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937.97853999999995</v>
      </c>
      <c r="S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859.99853999999993</v>
      </c>
      <c r="T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1016.7385399999999</v>
      </c>
      <c r="U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1106.4085400000001</v>
      </c>
      <c r="V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1060.75854</v>
      </c>
      <c r="W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980.40854000000002</v>
      </c>
      <c r="X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854.51853999999992</v>
      </c>
      <c r="Y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995.08853999999997</v>
      </c>
    </row>
    <row r="169" spans="1:27" x14ac:dyDescent="0.2">
      <c r="A169" s="78">
        <f t="shared" si="6"/>
        <v>42800</v>
      </c>
      <c r="B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869.54853999999989</v>
      </c>
      <c r="C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908.06853999999998</v>
      </c>
      <c r="D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954.48853999999994</v>
      </c>
      <c r="E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970.79854</v>
      </c>
      <c r="F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954.07853999999998</v>
      </c>
      <c r="G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923.71853999999996</v>
      </c>
      <c r="H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853.7885399999999</v>
      </c>
      <c r="I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996.56853999999987</v>
      </c>
      <c r="J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911.97853999999995</v>
      </c>
      <c r="K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994.46853999999996</v>
      </c>
      <c r="L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994.62853999999993</v>
      </c>
      <c r="M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916.11854000000005</v>
      </c>
      <c r="N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916.89853999999991</v>
      </c>
      <c r="O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916.48853999999994</v>
      </c>
      <c r="P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899.32853999999986</v>
      </c>
      <c r="Q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881.64854000000003</v>
      </c>
      <c r="R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850.41853999999989</v>
      </c>
      <c r="S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872.35854000000006</v>
      </c>
      <c r="T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922.70853999999997</v>
      </c>
      <c r="U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945.06853999999998</v>
      </c>
      <c r="V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919.48853999999994</v>
      </c>
      <c r="W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1001.64854</v>
      </c>
      <c r="X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1157.53854</v>
      </c>
      <c r="Y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991.50854000000004</v>
      </c>
    </row>
    <row r="170" spans="1:27" x14ac:dyDescent="0.2">
      <c r="A170" s="78">
        <f t="shared" si="6"/>
        <v>42801</v>
      </c>
      <c r="B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868.85854000000006</v>
      </c>
      <c r="C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908.5385399999999</v>
      </c>
      <c r="D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954.88853999999992</v>
      </c>
      <c r="E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971.29854</v>
      </c>
      <c r="F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954.80853999999999</v>
      </c>
      <c r="G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923.67854</v>
      </c>
      <c r="H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867.44853999999998</v>
      </c>
      <c r="I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1046.25854</v>
      </c>
      <c r="J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953.37854000000004</v>
      </c>
      <c r="K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1062.84854</v>
      </c>
      <c r="L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1013.68854</v>
      </c>
      <c r="M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868.88854000000003</v>
      </c>
      <c r="N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868.39854000000003</v>
      </c>
      <c r="O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868.02854000000002</v>
      </c>
      <c r="P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867.90854000000002</v>
      </c>
      <c r="Q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867.98853999999994</v>
      </c>
      <c r="R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850.46853999999996</v>
      </c>
      <c r="S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884.17854</v>
      </c>
      <c r="T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894.7885399999999</v>
      </c>
      <c r="U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931.99853999999993</v>
      </c>
      <c r="V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896.12853999999993</v>
      </c>
      <c r="W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968.99854000000005</v>
      </c>
      <c r="X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1151.32854</v>
      </c>
      <c r="Y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956.53854000000001</v>
      </c>
    </row>
    <row r="171" spans="1:27" x14ac:dyDescent="0.2">
      <c r="A171" s="78">
        <f t="shared" si="6"/>
        <v>42802</v>
      </c>
      <c r="B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849.71853999999996</v>
      </c>
      <c r="C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927.94853999999998</v>
      </c>
      <c r="D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1002.1185399999999</v>
      </c>
      <c r="E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1001.93854</v>
      </c>
      <c r="F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1001.8785399999999</v>
      </c>
      <c r="G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973.05853999999999</v>
      </c>
      <c r="H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945.49853999999993</v>
      </c>
      <c r="I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911.74853999999993</v>
      </c>
      <c r="J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889.39853999999991</v>
      </c>
      <c r="K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1090.1385400000001</v>
      </c>
      <c r="L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994.02853999999991</v>
      </c>
      <c r="M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993.97853999999995</v>
      </c>
      <c r="N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1013.7385399999999</v>
      </c>
      <c r="O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1029.6685399999999</v>
      </c>
      <c r="P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1028.01854</v>
      </c>
      <c r="Q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1067.1285399999999</v>
      </c>
      <c r="R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864.10853999999995</v>
      </c>
      <c r="S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899.69853999999998</v>
      </c>
      <c r="T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986.81853999999987</v>
      </c>
      <c r="U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1087.4685400000001</v>
      </c>
      <c r="V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1056.9585400000001</v>
      </c>
      <c r="W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971.56853999999998</v>
      </c>
      <c r="X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858.60854000000006</v>
      </c>
      <c r="Y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1022.67854</v>
      </c>
    </row>
    <row r="172" spans="1:27" x14ac:dyDescent="0.2">
      <c r="A172" s="78">
        <f t="shared" si="6"/>
        <v>42803</v>
      </c>
      <c r="B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865.69853999999998</v>
      </c>
      <c r="C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908.96853999999996</v>
      </c>
      <c r="D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955.29854</v>
      </c>
      <c r="E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971.72853999999995</v>
      </c>
      <c r="F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971.89854000000003</v>
      </c>
      <c r="G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939.49853999999993</v>
      </c>
      <c r="H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881.23853999999994</v>
      </c>
      <c r="I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1030.29854</v>
      </c>
      <c r="J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926.09853999999996</v>
      </c>
      <c r="K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1033.8385400000002</v>
      </c>
      <c r="L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978.64854000000003</v>
      </c>
      <c r="M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900.08853999999997</v>
      </c>
      <c r="N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869.18853999999999</v>
      </c>
      <c r="O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887.19853999999998</v>
      </c>
      <c r="P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887.20853999999997</v>
      </c>
      <c r="Q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899.71853999999996</v>
      </c>
      <c r="R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900.02854000000002</v>
      </c>
      <c r="S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889.63854000000003</v>
      </c>
      <c r="T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859.47853999999995</v>
      </c>
      <c r="U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911.97853999999995</v>
      </c>
      <c r="V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854.77854000000002</v>
      </c>
      <c r="W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947.89854000000003</v>
      </c>
      <c r="X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1104.1385400000001</v>
      </c>
      <c r="Y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950.07853999999998</v>
      </c>
    </row>
    <row r="173" spans="1:27" x14ac:dyDescent="0.2">
      <c r="A173" s="78">
        <f t="shared" si="6"/>
        <v>42804</v>
      </c>
      <c r="B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853.95853999999997</v>
      </c>
      <c r="C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939.39853999999991</v>
      </c>
      <c r="D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955.48853999999994</v>
      </c>
      <c r="E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971.88854000000003</v>
      </c>
      <c r="F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972.00853999999993</v>
      </c>
      <c r="G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939.70853999999997</v>
      </c>
      <c r="H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880.82853999999998</v>
      </c>
      <c r="I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1029.1585399999999</v>
      </c>
      <c r="J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925.56853999999998</v>
      </c>
      <c r="K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995.02854000000002</v>
      </c>
      <c r="L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968.71853999999996</v>
      </c>
      <c r="M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877.55853999999988</v>
      </c>
      <c r="N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874.61854000000005</v>
      </c>
      <c r="O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886.56853999999998</v>
      </c>
      <c r="P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886.55853999999999</v>
      </c>
      <c r="Q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899.12853999999993</v>
      </c>
      <c r="R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868.56853999999998</v>
      </c>
      <c r="S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897.88853999999992</v>
      </c>
      <c r="T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881.89853999999991</v>
      </c>
      <c r="U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932.30853999999999</v>
      </c>
      <c r="V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914.69853999999998</v>
      </c>
      <c r="W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963.77853999999991</v>
      </c>
      <c r="X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1119.6885400000001</v>
      </c>
      <c r="Y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977.79854</v>
      </c>
    </row>
    <row r="174" spans="1:27" x14ac:dyDescent="0.2">
      <c r="A174" s="78">
        <f t="shared" si="6"/>
        <v>42805</v>
      </c>
      <c r="B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893.95853999999997</v>
      </c>
      <c r="C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894.96853999999996</v>
      </c>
      <c r="D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927.97853999999995</v>
      </c>
      <c r="E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927.80853999999999</v>
      </c>
      <c r="F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945.17853999999988</v>
      </c>
      <c r="G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927.66854000000001</v>
      </c>
      <c r="H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879.02853999999991</v>
      </c>
      <c r="I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897.95853999999997</v>
      </c>
      <c r="J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1037.24854</v>
      </c>
      <c r="K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896.4085399999999</v>
      </c>
      <c r="L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896.58853999999997</v>
      </c>
      <c r="M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896.48853999999994</v>
      </c>
      <c r="N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937.76853999999992</v>
      </c>
      <c r="O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1077.58854</v>
      </c>
      <c r="P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1036.6585399999999</v>
      </c>
      <c r="Q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1035.9285400000001</v>
      </c>
      <c r="R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1033.53854</v>
      </c>
      <c r="S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939.49853999999993</v>
      </c>
      <c r="T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986.5385399999999</v>
      </c>
      <c r="U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1068.79854</v>
      </c>
      <c r="V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1044.1585399999999</v>
      </c>
      <c r="W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950.47853999999995</v>
      </c>
      <c r="X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858.37853999999993</v>
      </c>
      <c r="Y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995.48853999999994</v>
      </c>
    </row>
    <row r="175" spans="1:27" x14ac:dyDescent="0.2">
      <c r="A175" s="78">
        <f t="shared" si="6"/>
        <v>42806</v>
      </c>
      <c r="B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894.52853999999991</v>
      </c>
      <c r="C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895.01853999999992</v>
      </c>
      <c r="D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927.88853999999992</v>
      </c>
      <c r="E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927.92853999999988</v>
      </c>
      <c r="F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945.29853999999989</v>
      </c>
      <c r="G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927.84853999999996</v>
      </c>
      <c r="H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878.89854000000003</v>
      </c>
      <c r="I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887.24853999999993</v>
      </c>
      <c r="J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944.75853999999993</v>
      </c>
      <c r="K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1013.16854</v>
      </c>
      <c r="L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974.48853999999994</v>
      </c>
      <c r="M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956.12853999999993</v>
      </c>
      <c r="N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984.04854</v>
      </c>
      <c r="O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1044.08854</v>
      </c>
      <c r="P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1023.03854</v>
      </c>
      <c r="Q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1019.5485399999999</v>
      </c>
      <c r="R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1034.8885399999999</v>
      </c>
      <c r="S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940.0385399999999</v>
      </c>
      <c r="T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987.31853999999987</v>
      </c>
      <c r="U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1066.49854</v>
      </c>
      <c r="V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1043.81854</v>
      </c>
      <c r="W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949.29853999999989</v>
      </c>
      <c r="X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873.14854000000003</v>
      </c>
      <c r="Y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995.72853999999995</v>
      </c>
    </row>
    <row r="176" spans="1:27" x14ac:dyDescent="0.2">
      <c r="A176" s="78">
        <f t="shared" si="6"/>
        <v>42807</v>
      </c>
      <c r="B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853.45853999999997</v>
      </c>
      <c r="C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908.56853999999987</v>
      </c>
      <c r="D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954.80853999999999</v>
      </c>
      <c r="E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971.40854000000002</v>
      </c>
      <c r="F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970.88853999999992</v>
      </c>
      <c r="G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938.51853999999992</v>
      </c>
      <c r="H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901.35853999999995</v>
      </c>
      <c r="I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1028.6185399999999</v>
      </c>
      <c r="J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911.26853999999992</v>
      </c>
      <c r="K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967.62853999999993</v>
      </c>
      <c r="L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942.74853999999993</v>
      </c>
      <c r="M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914.47853999999995</v>
      </c>
      <c r="N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850.55853999999988</v>
      </c>
      <c r="O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867.87854000000004</v>
      </c>
      <c r="P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885.96853999999996</v>
      </c>
      <c r="Q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885.74853999999993</v>
      </c>
      <c r="R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885.74853999999993</v>
      </c>
      <c r="S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879.61853999999994</v>
      </c>
      <c r="T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858.45853999999997</v>
      </c>
      <c r="U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941.14853999999991</v>
      </c>
      <c r="V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920.16854000000001</v>
      </c>
      <c r="W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971.47853999999995</v>
      </c>
      <c r="X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1139.1785400000001</v>
      </c>
      <c r="Y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984.39854000000003</v>
      </c>
    </row>
    <row r="177" spans="1:25" x14ac:dyDescent="0.2">
      <c r="A177" s="78">
        <f t="shared" si="6"/>
        <v>42808</v>
      </c>
      <c r="B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869.91853999999989</v>
      </c>
      <c r="C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908.25853999999993</v>
      </c>
      <c r="D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954.38853999999992</v>
      </c>
      <c r="E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970.99853999999993</v>
      </c>
      <c r="F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970.92854</v>
      </c>
      <c r="G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954.98853999999994</v>
      </c>
      <c r="H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902.42854</v>
      </c>
      <c r="I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1046.56854</v>
      </c>
      <c r="J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912.12854000000004</v>
      </c>
      <c r="K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1013.6485399999999</v>
      </c>
      <c r="L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968.7885399999999</v>
      </c>
      <c r="M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903.29853999999989</v>
      </c>
      <c r="N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851.46853999999996</v>
      </c>
      <c r="O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851.36853999999994</v>
      </c>
      <c r="P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862.91854000000001</v>
      </c>
      <c r="Q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874.47853999999995</v>
      </c>
      <c r="R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874.98853999999994</v>
      </c>
      <c r="S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852.75853999999993</v>
      </c>
      <c r="T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854.78854000000001</v>
      </c>
      <c r="U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927.14854000000003</v>
      </c>
      <c r="V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910.42854</v>
      </c>
      <c r="W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970.16854000000001</v>
      </c>
      <c r="X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1121.8685400000002</v>
      </c>
      <c r="Y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980.26853999999992</v>
      </c>
    </row>
    <row r="178" spans="1:25" x14ac:dyDescent="0.2">
      <c r="A178" s="78">
        <f t="shared" si="6"/>
        <v>42809</v>
      </c>
      <c r="B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853.12853999999993</v>
      </c>
      <c r="C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907.92854</v>
      </c>
      <c r="D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953.96853999999996</v>
      </c>
      <c r="E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987.43853999999999</v>
      </c>
      <c r="F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987.61853999999994</v>
      </c>
      <c r="G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954.11853999999994</v>
      </c>
      <c r="H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901.78854000000001</v>
      </c>
      <c r="I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1063.53854</v>
      </c>
      <c r="J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938.59853999999996</v>
      </c>
      <c r="K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1012.6185400000001</v>
      </c>
      <c r="L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943.14854000000003</v>
      </c>
      <c r="M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927.57853999999986</v>
      </c>
      <c r="N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903.23853999999994</v>
      </c>
      <c r="O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903.43853999999999</v>
      </c>
      <c r="P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903.14853999999991</v>
      </c>
      <c r="Q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903.05853999999999</v>
      </c>
      <c r="R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901.17854</v>
      </c>
      <c r="S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920.24853999999993</v>
      </c>
      <c r="T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911.95853999999997</v>
      </c>
      <c r="U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932.7885399999999</v>
      </c>
      <c r="V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914.40854000000002</v>
      </c>
      <c r="W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972.99853999999993</v>
      </c>
      <c r="X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1126.6085399999999</v>
      </c>
      <c r="Y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982.76853999999992</v>
      </c>
    </row>
    <row r="179" spans="1:25" x14ac:dyDescent="0.2">
      <c r="A179" s="78">
        <f t="shared" si="6"/>
        <v>42810</v>
      </c>
      <c r="B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852.66853999999989</v>
      </c>
      <c r="C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922.37854000000004</v>
      </c>
      <c r="D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953.63853999999992</v>
      </c>
      <c r="E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987.36854000000005</v>
      </c>
      <c r="F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987.29853999999989</v>
      </c>
      <c r="G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953.93853999999999</v>
      </c>
      <c r="H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900.86853999999994</v>
      </c>
      <c r="I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1028.81854</v>
      </c>
      <c r="J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886.49853999999993</v>
      </c>
      <c r="K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967.90854000000002</v>
      </c>
      <c r="L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942.66854000000001</v>
      </c>
      <c r="M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930.93853999999999</v>
      </c>
      <c r="N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906.14853999999991</v>
      </c>
      <c r="O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905.45853999999997</v>
      </c>
      <c r="P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904.52853999999991</v>
      </c>
      <c r="Q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904.33853999999997</v>
      </c>
      <c r="R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898.88854000000003</v>
      </c>
      <c r="S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917.12854000000004</v>
      </c>
      <c r="T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914.74853999999993</v>
      </c>
      <c r="U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953.65854000000002</v>
      </c>
      <c r="V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912.9085399999999</v>
      </c>
      <c r="W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960.82853999999986</v>
      </c>
      <c r="X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1128.53854</v>
      </c>
      <c r="Y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962.18853999999999</v>
      </c>
    </row>
    <row r="180" spans="1:25" x14ac:dyDescent="0.2">
      <c r="A180" s="78">
        <f t="shared" si="6"/>
        <v>42811</v>
      </c>
      <c r="B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853.17854</v>
      </c>
      <c r="C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922.24853999999993</v>
      </c>
      <c r="D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978.57853999999998</v>
      </c>
      <c r="E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987.1585399999999</v>
      </c>
      <c r="F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986.97853999999995</v>
      </c>
      <c r="G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953.12853999999993</v>
      </c>
      <c r="H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900.99853999999993</v>
      </c>
      <c r="I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1028.1285400000002</v>
      </c>
      <c r="J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899.03854000000001</v>
      </c>
      <c r="K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968.07853999999998</v>
      </c>
      <c r="L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943.15854000000002</v>
      </c>
      <c r="M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932.67854</v>
      </c>
      <c r="N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906.2885399999999</v>
      </c>
      <c r="O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906.00853999999993</v>
      </c>
      <c r="P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904.33853999999997</v>
      </c>
      <c r="Q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902.70853999999997</v>
      </c>
      <c r="R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902.49853999999993</v>
      </c>
      <c r="S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926.80853999999999</v>
      </c>
      <c r="T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883.33853999999985</v>
      </c>
      <c r="U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915.01854000000003</v>
      </c>
      <c r="V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916.32853999999998</v>
      </c>
      <c r="W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979.50853999999993</v>
      </c>
      <c r="X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1124.2185400000001</v>
      </c>
      <c r="Y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958.98853999999994</v>
      </c>
    </row>
    <row r="181" spans="1:25" x14ac:dyDescent="0.2">
      <c r="A181" s="78">
        <f t="shared" si="6"/>
        <v>42812</v>
      </c>
      <c r="B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866.67854</v>
      </c>
      <c r="C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910.63853999999992</v>
      </c>
      <c r="D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972.71853999999996</v>
      </c>
      <c r="E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972.76853999999992</v>
      </c>
      <c r="F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972.40854000000002</v>
      </c>
      <c r="G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945.41854000000001</v>
      </c>
      <c r="H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887.21853999999996</v>
      </c>
      <c r="I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850.12853999999993</v>
      </c>
      <c r="J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895.07853999999998</v>
      </c>
      <c r="K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921.35853999999995</v>
      </c>
      <c r="L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897.34853999999996</v>
      </c>
      <c r="M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874.01853999999992</v>
      </c>
      <c r="N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874.09854000000007</v>
      </c>
      <c r="O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1072.1885400000001</v>
      </c>
      <c r="P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1070.3585399999999</v>
      </c>
      <c r="Q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1056.08854</v>
      </c>
      <c r="R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940.14854000000003</v>
      </c>
      <c r="S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860.60853999999995</v>
      </c>
      <c r="T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1027.2085400000001</v>
      </c>
      <c r="U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1098.49854</v>
      </c>
      <c r="V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1059.3585399999999</v>
      </c>
      <c r="W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991.26853999999992</v>
      </c>
      <c r="X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877.05853999999999</v>
      </c>
      <c r="Y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1005.32854</v>
      </c>
    </row>
    <row r="182" spans="1:25" x14ac:dyDescent="0.2">
      <c r="A182" s="78">
        <f t="shared" si="6"/>
        <v>42813</v>
      </c>
      <c r="B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879.1585399999999</v>
      </c>
      <c r="C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911.02854000000002</v>
      </c>
      <c r="D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927.66854000000001</v>
      </c>
      <c r="E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972.64853999999991</v>
      </c>
      <c r="F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972.67854</v>
      </c>
      <c r="G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944.99853999999993</v>
      </c>
      <c r="H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927.97853999999995</v>
      </c>
      <c r="I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887.51854000000003</v>
      </c>
      <c r="J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891.33853999999985</v>
      </c>
      <c r="K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956.48853999999994</v>
      </c>
      <c r="L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922.1585399999999</v>
      </c>
      <c r="M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922.29853999999989</v>
      </c>
      <c r="N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922.00853999999993</v>
      </c>
      <c r="O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1035.6085400000002</v>
      </c>
      <c r="P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1035.31854</v>
      </c>
      <c r="Q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1016.97854</v>
      </c>
      <c r="R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955.85853999999995</v>
      </c>
      <c r="S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898.06853999999998</v>
      </c>
      <c r="T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1016.18854</v>
      </c>
      <c r="U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1113.6185400000002</v>
      </c>
      <c r="V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1057.50854</v>
      </c>
      <c r="W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998.85854000000006</v>
      </c>
      <c r="X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859.93853999999999</v>
      </c>
      <c r="Y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985.79854</v>
      </c>
    </row>
    <row r="183" spans="1:25" x14ac:dyDescent="0.2">
      <c r="A183" s="78">
        <f t="shared" si="6"/>
        <v>42814</v>
      </c>
      <c r="B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866.63854000000003</v>
      </c>
      <c r="C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939.14854000000003</v>
      </c>
      <c r="D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979.93853999999999</v>
      </c>
      <c r="E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988.62853999999993</v>
      </c>
      <c r="F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988.51853999999992</v>
      </c>
      <c r="G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954.88853999999992</v>
      </c>
      <c r="H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902.10853999999995</v>
      </c>
      <c r="I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1029.4685400000001</v>
      </c>
      <c r="J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899.44853999999998</v>
      </c>
      <c r="K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968.45853999999997</v>
      </c>
      <c r="L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927.48853999999994</v>
      </c>
      <c r="M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914.88854000000003</v>
      </c>
      <c r="N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904.76854000000003</v>
      </c>
      <c r="O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895.95853999999997</v>
      </c>
      <c r="P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895.21853999999996</v>
      </c>
      <c r="Q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902.6585399999999</v>
      </c>
      <c r="R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902.68853999999988</v>
      </c>
      <c r="S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926.14853999999991</v>
      </c>
      <c r="T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884.70853999999997</v>
      </c>
      <c r="U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918.02854000000002</v>
      </c>
      <c r="V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917.97853999999995</v>
      </c>
      <c r="W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993.38853999999992</v>
      </c>
      <c r="X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1124.06854</v>
      </c>
      <c r="Y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959.19853999999998</v>
      </c>
    </row>
    <row r="184" spans="1:25" x14ac:dyDescent="0.2">
      <c r="A184" s="78">
        <f t="shared" si="6"/>
        <v>42815</v>
      </c>
      <c r="B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867.71853999999996</v>
      </c>
      <c r="C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900.64854000000003</v>
      </c>
      <c r="D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938.2885399999999</v>
      </c>
      <c r="E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954.19853999999998</v>
      </c>
      <c r="F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954.06853999999998</v>
      </c>
      <c r="G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954.18853999999999</v>
      </c>
      <c r="H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866.75854000000004</v>
      </c>
      <c r="I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1029.3885400000001</v>
      </c>
      <c r="J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899.18853999999999</v>
      </c>
      <c r="K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968.77853999999991</v>
      </c>
      <c r="L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927.89853999999991</v>
      </c>
      <c r="M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916.81853999999998</v>
      </c>
      <c r="N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907.01854000000003</v>
      </c>
      <c r="O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898.11853999999994</v>
      </c>
      <c r="P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896.75853999999993</v>
      </c>
      <c r="Q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904.82853999999998</v>
      </c>
      <c r="R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905.0385399999999</v>
      </c>
      <c r="S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928.92854</v>
      </c>
      <c r="T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886.6585399999999</v>
      </c>
      <c r="U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919.49853999999993</v>
      </c>
      <c r="V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919.17854</v>
      </c>
      <c r="W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995.59853999999996</v>
      </c>
      <c r="X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1150.9785400000001</v>
      </c>
      <c r="Y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974.11854000000005</v>
      </c>
    </row>
    <row r="185" spans="1:25" x14ac:dyDescent="0.2">
      <c r="A185" s="78">
        <f t="shared" si="6"/>
        <v>42816</v>
      </c>
      <c r="B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868.72853999999995</v>
      </c>
      <c r="C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900.18853999999999</v>
      </c>
      <c r="D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953.74853999999993</v>
      </c>
      <c r="E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978.85853999999995</v>
      </c>
      <c r="F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978.85853999999995</v>
      </c>
      <c r="G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953.93853999999999</v>
      </c>
      <c r="H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901.05853999999988</v>
      </c>
      <c r="I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1028.01854</v>
      </c>
      <c r="J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899.11853999999994</v>
      </c>
      <c r="K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969.36853999999994</v>
      </c>
      <c r="L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928.29854</v>
      </c>
      <c r="M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920.96853999999996</v>
      </c>
      <c r="N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903.85853999999995</v>
      </c>
      <c r="O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895.53854000000001</v>
      </c>
      <c r="P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895.25853999999993</v>
      </c>
      <c r="Q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903.26853999999992</v>
      </c>
      <c r="R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903.09853999999996</v>
      </c>
      <c r="S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926.83853999999997</v>
      </c>
      <c r="T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885.11853999999994</v>
      </c>
      <c r="U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916.58854000000008</v>
      </c>
      <c r="V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916.95853999999997</v>
      </c>
      <c r="W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989.74854000000005</v>
      </c>
      <c r="X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1131.8985399999999</v>
      </c>
      <c r="Y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938.75853999999993</v>
      </c>
    </row>
    <row r="186" spans="1:25" x14ac:dyDescent="0.2">
      <c r="A186" s="78">
        <f t="shared" si="6"/>
        <v>42817</v>
      </c>
      <c r="B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853.23853999999994</v>
      </c>
      <c r="C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923.16854000000001</v>
      </c>
      <c r="D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954.41853999999989</v>
      </c>
      <c r="E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979.24853999999993</v>
      </c>
      <c r="F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979.24853999999993</v>
      </c>
      <c r="G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954.23853999999994</v>
      </c>
      <c r="H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901.32853999999998</v>
      </c>
      <c r="I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1029.2385400000001</v>
      </c>
      <c r="J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899.33854000000008</v>
      </c>
      <c r="K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969.09853999999996</v>
      </c>
      <c r="L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928.25854000000004</v>
      </c>
      <c r="M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877.03854000000001</v>
      </c>
      <c r="N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877.59853999999984</v>
      </c>
      <c r="O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877.59853999999984</v>
      </c>
      <c r="P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877.5385399999999</v>
      </c>
      <c r="Q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900.96853999999996</v>
      </c>
      <c r="R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900.72853999999995</v>
      </c>
      <c r="S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921.93853999999999</v>
      </c>
      <c r="T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883.99854000000005</v>
      </c>
      <c r="U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916.08853999999985</v>
      </c>
      <c r="V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917.10853999999995</v>
      </c>
      <c r="W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983.59853999999996</v>
      </c>
      <c r="X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1103.8485400000002</v>
      </c>
      <c r="Y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968.7885399999999</v>
      </c>
    </row>
    <row r="187" spans="1:25" x14ac:dyDescent="0.2">
      <c r="A187" s="78">
        <f t="shared" si="6"/>
        <v>42818</v>
      </c>
      <c r="B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853.43853999999999</v>
      </c>
      <c r="C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938.80853999999999</v>
      </c>
      <c r="D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971.36853999999994</v>
      </c>
      <c r="E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1006.1185399999999</v>
      </c>
      <c r="F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1006.03854</v>
      </c>
      <c r="G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954.64854000000003</v>
      </c>
      <c r="H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901.32853999999998</v>
      </c>
      <c r="I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1029.2185400000001</v>
      </c>
      <c r="J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932.57853999999998</v>
      </c>
      <c r="K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1033.55854</v>
      </c>
      <c r="L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969.33853999999997</v>
      </c>
      <c r="M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860.85854000000006</v>
      </c>
      <c r="N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860.97853999999995</v>
      </c>
      <c r="O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860.89854000000003</v>
      </c>
      <c r="P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860.91854000000001</v>
      </c>
      <c r="Q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860.68853999999999</v>
      </c>
      <c r="R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900.52853999999991</v>
      </c>
      <c r="S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923.76853999999992</v>
      </c>
      <c r="T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884.84853999999996</v>
      </c>
      <c r="U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921.27853999999991</v>
      </c>
      <c r="V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918.71853999999996</v>
      </c>
      <c r="W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990.42854</v>
      </c>
      <c r="X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1128.4285400000001</v>
      </c>
      <c r="Y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968.48853999999994</v>
      </c>
    </row>
    <row r="188" spans="1:25" x14ac:dyDescent="0.2">
      <c r="A188" s="78">
        <f t="shared" si="6"/>
        <v>42819</v>
      </c>
      <c r="B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849.67854</v>
      </c>
      <c r="C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945.60853999999995</v>
      </c>
      <c r="D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963.66853999999989</v>
      </c>
      <c r="E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972.81853999999998</v>
      </c>
      <c r="F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972.72853999999995</v>
      </c>
      <c r="G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945.05853999999999</v>
      </c>
      <c r="H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927.93853999999999</v>
      </c>
      <c r="I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881.68853999999999</v>
      </c>
      <c r="J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914.77853999999991</v>
      </c>
      <c r="K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956.16853999999989</v>
      </c>
      <c r="L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921.60853999999995</v>
      </c>
      <c r="M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921.35853999999995</v>
      </c>
      <c r="N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921.07853999999998</v>
      </c>
      <c r="O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1096.2285400000001</v>
      </c>
      <c r="P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1092.1085399999999</v>
      </c>
      <c r="Q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1064.28854</v>
      </c>
      <c r="R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956.43853999999999</v>
      </c>
      <c r="S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898.04853999999989</v>
      </c>
      <c r="T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1037.75854</v>
      </c>
      <c r="U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1140.8785400000002</v>
      </c>
      <c r="V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1076.7385400000001</v>
      </c>
      <c r="W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1005.3885399999999</v>
      </c>
      <c r="X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859.32853999999998</v>
      </c>
      <c r="Y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1011.31854</v>
      </c>
    </row>
    <row r="189" spans="1:25" x14ac:dyDescent="0.2">
      <c r="A189" s="78">
        <f t="shared" si="6"/>
        <v>42820</v>
      </c>
      <c r="B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849.40854000000002</v>
      </c>
      <c r="C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927.66854000000001</v>
      </c>
      <c r="D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972.7885399999999</v>
      </c>
      <c r="E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972.7885399999999</v>
      </c>
      <c r="F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972.64853999999991</v>
      </c>
      <c r="G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945.21853999999996</v>
      </c>
      <c r="H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886.69853999999998</v>
      </c>
      <c r="I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856.99853999999993</v>
      </c>
      <c r="J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893.64854000000003</v>
      </c>
      <c r="K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974.55853999999988</v>
      </c>
      <c r="L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984.86853999999994</v>
      </c>
      <c r="M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984.58853999999997</v>
      </c>
      <c r="N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1013.57854</v>
      </c>
      <c r="O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1045.1285399999999</v>
      </c>
      <c r="P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988.27853999999991</v>
      </c>
      <c r="Q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979.58853999999997</v>
      </c>
      <c r="R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1066.02854</v>
      </c>
      <c r="S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938.2885399999999</v>
      </c>
      <c r="T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926.29853999999989</v>
      </c>
      <c r="U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1060.1385399999999</v>
      </c>
      <c r="V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1023.20854</v>
      </c>
      <c r="W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952.76853999999992</v>
      </c>
      <c r="X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896.93853999999988</v>
      </c>
      <c r="Y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942.38853999999992</v>
      </c>
    </row>
    <row r="190" spans="1:25" x14ac:dyDescent="0.2">
      <c r="A190" s="78">
        <f t="shared" si="6"/>
        <v>42821</v>
      </c>
      <c r="B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853.31853999999987</v>
      </c>
      <c r="C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938.52853999999991</v>
      </c>
      <c r="D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971.21853999999996</v>
      </c>
      <c r="E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1006.06854</v>
      </c>
      <c r="F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1006.2385399999999</v>
      </c>
      <c r="G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979.54854</v>
      </c>
      <c r="H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923.79854</v>
      </c>
      <c r="I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1046.05854</v>
      </c>
      <c r="J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952.95853999999997</v>
      </c>
      <c r="K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1062.53854</v>
      </c>
      <c r="L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1013.6585399999999</v>
      </c>
      <c r="M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862.01853999999992</v>
      </c>
      <c r="N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868.71853999999996</v>
      </c>
      <c r="O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868.57853999999998</v>
      </c>
      <c r="P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862.23853999999994</v>
      </c>
      <c r="Q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862.50853999999993</v>
      </c>
      <c r="R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905.22853999999995</v>
      </c>
      <c r="S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921.04853999999989</v>
      </c>
      <c r="T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887.79853999999989</v>
      </c>
      <c r="U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918.86854000000005</v>
      </c>
      <c r="V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920.41854000000001</v>
      </c>
      <c r="W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968.50854000000004</v>
      </c>
      <c r="X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1098.6285400000002</v>
      </c>
      <c r="Y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931.35853999999995</v>
      </c>
    </row>
    <row r="191" spans="1:25" x14ac:dyDescent="0.2">
      <c r="A191" s="78">
        <f t="shared" si="6"/>
        <v>42822</v>
      </c>
      <c r="B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878.24854000000005</v>
      </c>
      <c r="C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893.69853999999998</v>
      </c>
      <c r="D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923.00854000000004</v>
      </c>
      <c r="E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938.27853999999991</v>
      </c>
      <c r="F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938.36853999999994</v>
      </c>
      <c r="G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923.05853999999999</v>
      </c>
      <c r="H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866.4085399999999</v>
      </c>
      <c r="I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1029.01854</v>
      </c>
      <c r="J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898.93853999999999</v>
      </c>
      <c r="K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994.01853999999992</v>
      </c>
      <c r="L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968.02854000000002</v>
      </c>
      <c r="M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906.92854</v>
      </c>
      <c r="N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881.04853999999989</v>
      </c>
      <c r="O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881.55853999999988</v>
      </c>
      <c r="P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863.70853999999997</v>
      </c>
      <c r="Q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863.82853999999998</v>
      </c>
      <c r="R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907.47853999999995</v>
      </c>
      <c r="S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907.30853999999988</v>
      </c>
      <c r="T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889.51853999999992</v>
      </c>
      <c r="U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920.59854000000007</v>
      </c>
      <c r="V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921.0385399999999</v>
      </c>
      <c r="W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968.19853999999998</v>
      </c>
      <c r="X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1122.7385400000001</v>
      </c>
      <c r="Y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964.21853999999996</v>
      </c>
    </row>
    <row r="192" spans="1:25" x14ac:dyDescent="0.2">
      <c r="A192" s="78">
        <f t="shared" si="6"/>
        <v>42823</v>
      </c>
      <c r="B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866.26853999999992</v>
      </c>
      <c r="C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938.5385399999999</v>
      </c>
      <c r="D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923.14854000000003</v>
      </c>
      <c r="E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954.67854</v>
      </c>
      <c r="F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954.80853999999999</v>
      </c>
      <c r="G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938.93853999999988</v>
      </c>
      <c r="H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894.83853999999985</v>
      </c>
      <c r="I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1091.6485399999999</v>
      </c>
      <c r="J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899.93853999999999</v>
      </c>
      <c r="K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995.13853999999992</v>
      </c>
      <c r="L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969.41853999999989</v>
      </c>
      <c r="M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910.55853999999999</v>
      </c>
      <c r="N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882.41854000000001</v>
      </c>
      <c r="O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862.68853999999999</v>
      </c>
      <c r="P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874.4085399999999</v>
      </c>
      <c r="Q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874.31853999999998</v>
      </c>
      <c r="R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862.4085399999999</v>
      </c>
      <c r="S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862.84853999999996</v>
      </c>
      <c r="T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892.26853999999992</v>
      </c>
      <c r="U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901.4085399999999</v>
      </c>
      <c r="V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923.33853999999997</v>
      </c>
      <c r="W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909.76853999999992</v>
      </c>
      <c r="X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1123.1085399999999</v>
      </c>
      <c r="Y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973.89853999999991</v>
      </c>
    </row>
    <row r="193" spans="1:27" x14ac:dyDescent="0.2">
      <c r="A193" s="78">
        <f t="shared" si="6"/>
        <v>42824</v>
      </c>
      <c r="B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865.62853999999993</v>
      </c>
      <c r="C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893.4085399999999</v>
      </c>
      <c r="D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938.39853999999991</v>
      </c>
      <c r="E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954.39853999999991</v>
      </c>
      <c r="F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954.66854000000001</v>
      </c>
      <c r="G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938.51853999999992</v>
      </c>
      <c r="H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894.29854</v>
      </c>
      <c r="I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1011.3685399999999</v>
      </c>
      <c r="J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924.95853999999997</v>
      </c>
      <c r="K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1003.45854</v>
      </c>
      <c r="L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994.49853999999993</v>
      </c>
      <c r="M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863.39854000000003</v>
      </c>
      <c r="N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862.4085399999999</v>
      </c>
      <c r="O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867.89854000000003</v>
      </c>
      <c r="P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898.0385399999999</v>
      </c>
      <c r="Q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897.25853999999993</v>
      </c>
      <c r="R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910.10853999999995</v>
      </c>
      <c r="S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909.97853999999995</v>
      </c>
      <c r="T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958.85853999999995</v>
      </c>
      <c r="U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890.54853999999989</v>
      </c>
      <c r="V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855.42854</v>
      </c>
      <c r="W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910.09853999999996</v>
      </c>
      <c r="X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1099.55854</v>
      </c>
      <c r="Y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922.94853999999998</v>
      </c>
    </row>
    <row r="194" spans="1:27" x14ac:dyDescent="0.2">
      <c r="A194" s="78">
        <f t="shared" si="6"/>
        <v>42825</v>
      </c>
      <c r="B194" s="135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879.50853999999993</v>
      </c>
      <c r="C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923.10853999999995</v>
      </c>
      <c r="D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954.59853999999984</v>
      </c>
      <c r="E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970.97853999999995</v>
      </c>
      <c r="F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979.68853999999999</v>
      </c>
      <c r="G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979.70853999999997</v>
      </c>
      <c r="H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923.89853999999991</v>
      </c>
      <c r="I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1045.8785400000002</v>
      </c>
      <c r="J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924.43853999999999</v>
      </c>
      <c r="K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1011.3585399999999</v>
      </c>
      <c r="L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926.19853999999998</v>
      </c>
      <c r="M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930.19853999999998</v>
      </c>
      <c r="N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920.04853999999989</v>
      </c>
      <c r="O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920.17854</v>
      </c>
      <c r="P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911.55853999999999</v>
      </c>
      <c r="Q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910.52854000000002</v>
      </c>
      <c r="R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903.93853999999999</v>
      </c>
      <c r="S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903.02854000000002</v>
      </c>
      <c r="T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870.86853999999994</v>
      </c>
      <c r="U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887.75853999999993</v>
      </c>
      <c r="V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855.5385399999999</v>
      </c>
      <c r="W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989.75854000000004</v>
      </c>
      <c r="X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1116.3685400000002</v>
      </c>
      <c r="Y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973.31853999999998</v>
      </c>
    </row>
    <row r="195" spans="1:27" ht="14.25" customHeight="1" x14ac:dyDescent="0.2">
      <c r="A195" s="90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91"/>
    </row>
    <row r="196" spans="1:27" x14ac:dyDescent="0.25">
      <c r="A196" s="86" t="s">
        <v>150</v>
      </c>
      <c r="B196" s="77"/>
      <c r="C196" s="77"/>
      <c r="D196" s="77"/>
    </row>
    <row r="197" spans="1:27" ht="12.75" x14ac:dyDescent="0.2">
      <c r="A197" s="175" t="s">
        <v>48</v>
      </c>
      <c r="B197" s="186" t="s">
        <v>121</v>
      </c>
      <c r="C197" s="187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8"/>
    </row>
    <row r="198" spans="1:27" ht="12.75" x14ac:dyDescent="0.2">
      <c r="A198" s="176"/>
      <c r="B198" s="189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1"/>
    </row>
    <row r="199" spans="1:27" ht="12.75" customHeight="1" x14ac:dyDescent="0.2">
      <c r="A199" s="176"/>
      <c r="B199" s="178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0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7" ht="11.25" customHeight="1" x14ac:dyDescent="0.2">
      <c r="A200" s="177"/>
      <c r="B200" s="179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1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7" ht="15.75" customHeight="1" x14ac:dyDescent="0.2">
      <c r="A201" s="78">
        <f>A164</f>
        <v>42795</v>
      </c>
      <c r="B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917.53854000000001</v>
      </c>
      <c r="C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854.49853999999993</v>
      </c>
      <c r="D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837.54854</v>
      </c>
      <c r="E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848.80853999999999</v>
      </c>
      <c r="F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862.95853999999997</v>
      </c>
      <c r="G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836.91854000000001</v>
      </c>
      <c r="H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875.31853999999998</v>
      </c>
      <c r="I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893.7885399999999</v>
      </c>
      <c r="J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834.70853999999997</v>
      </c>
      <c r="K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879.32853999999998</v>
      </c>
      <c r="L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851.71853999999996</v>
      </c>
      <c r="M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906.49853999999993</v>
      </c>
      <c r="N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902.64854000000003</v>
      </c>
      <c r="O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902.35853999999995</v>
      </c>
      <c r="P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868.96853999999996</v>
      </c>
      <c r="Q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867.12853999999993</v>
      </c>
      <c r="R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916.24854000000005</v>
      </c>
      <c r="S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959.64853999999991</v>
      </c>
      <c r="T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1056.53854</v>
      </c>
      <c r="U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1064.6185399999999</v>
      </c>
      <c r="V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1050.50854</v>
      </c>
      <c r="W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1096.3585399999999</v>
      </c>
      <c r="X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1249.3985400000001</v>
      </c>
      <c r="Y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1098.1185399999999</v>
      </c>
      <c r="AA201" s="79"/>
    </row>
    <row r="202" spans="1:27" x14ac:dyDescent="0.2">
      <c r="A202" s="78">
        <f>A201+1</f>
        <v>42796</v>
      </c>
      <c r="B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858.99853999999993</v>
      </c>
      <c r="C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853.23853999999994</v>
      </c>
      <c r="D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858.66854000000001</v>
      </c>
      <c r="E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858.73853999999994</v>
      </c>
      <c r="F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859.23853999999994</v>
      </c>
      <c r="G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839.47853999999995</v>
      </c>
      <c r="H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858.33853999999985</v>
      </c>
      <c r="I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929.63854000000003</v>
      </c>
      <c r="J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848.60853999999995</v>
      </c>
      <c r="K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904.61853999999994</v>
      </c>
      <c r="L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904.77853999999991</v>
      </c>
      <c r="M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915.96853999999996</v>
      </c>
      <c r="N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854.91854000000001</v>
      </c>
      <c r="O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838.83853999999997</v>
      </c>
      <c r="P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842.70853999999997</v>
      </c>
      <c r="Q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842.54854</v>
      </c>
      <c r="R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854.84853999999996</v>
      </c>
      <c r="S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853.76853999999992</v>
      </c>
      <c r="T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943.87854000000004</v>
      </c>
      <c r="U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911.52853999999991</v>
      </c>
      <c r="V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894.71853999999996</v>
      </c>
      <c r="W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993.19853999999998</v>
      </c>
      <c r="X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1131.7085400000001</v>
      </c>
      <c r="Y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979.50854000000004</v>
      </c>
    </row>
    <row r="203" spans="1:27" x14ac:dyDescent="0.2">
      <c r="A203" s="78">
        <f t="shared" ref="A203:A231" si="7">A202+1</f>
        <v>42797</v>
      </c>
      <c r="B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872.54853999999989</v>
      </c>
      <c r="C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865.51853999999992</v>
      </c>
      <c r="D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908.24854000000005</v>
      </c>
      <c r="E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908.28854000000001</v>
      </c>
      <c r="F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908.91854000000001</v>
      </c>
      <c r="G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866.16853999999989</v>
      </c>
      <c r="H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866.1585399999999</v>
      </c>
      <c r="I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923.01854000000003</v>
      </c>
      <c r="J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884.79853999999989</v>
      </c>
      <c r="K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979.31853999999987</v>
      </c>
      <c r="L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979.36854000000005</v>
      </c>
      <c r="M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861.20853999999997</v>
      </c>
      <c r="N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854.76854000000003</v>
      </c>
      <c r="O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854.58854000000008</v>
      </c>
      <c r="P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884.40854000000002</v>
      </c>
      <c r="Q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884.33853999999997</v>
      </c>
      <c r="R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884.06853999999987</v>
      </c>
      <c r="S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859.38853999999992</v>
      </c>
      <c r="T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897.30853999999999</v>
      </c>
      <c r="U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918.06853999999998</v>
      </c>
      <c r="V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907.92853999999988</v>
      </c>
      <c r="W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984.95853999999997</v>
      </c>
      <c r="X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1133.7185400000001</v>
      </c>
      <c r="Y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977.74853999999993</v>
      </c>
    </row>
    <row r="204" spans="1:27" x14ac:dyDescent="0.2">
      <c r="A204" s="78">
        <f t="shared" si="7"/>
        <v>42798</v>
      </c>
      <c r="B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886.22853999999995</v>
      </c>
      <c r="C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896.20853999999997</v>
      </c>
      <c r="D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912.75853999999993</v>
      </c>
      <c r="E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912.81853999999998</v>
      </c>
      <c r="F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913.41854000000001</v>
      </c>
      <c r="G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873.00853999999993</v>
      </c>
      <c r="H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862.96853999999996</v>
      </c>
      <c r="I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888.29853999999989</v>
      </c>
      <c r="J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1012.5685399999999</v>
      </c>
      <c r="K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845.7885399999999</v>
      </c>
      <c r="L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846.16854000000001</v>
      </c>
      <c r="M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845.95853999999997</v>
      </c>
      <c r="N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845.67854</v>
      </c>
      <c r="O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1132.6485400000001</v>
      </c>
      <c r="P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1118.7185400000001</v>
      </c>
      <c r="Q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1105.7385400000001</v>
      </c>
      <c r="R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874.87853999999993</v>
      </c>
      <c r="S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837.73853999999994</v>
      </c>
      <c r="T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1074.4885400000001</v>
      </c>
      <c r="U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1163.1085400000002</v>
      </c>
      <c r="V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1106.8785399999999</v>
      </c>
      <c r="W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995.35854000000006</v>
      </c>
      <c r="X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880.79854</v>
      </c>
      <c r="Y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1005.91854</v>
      </c>
    </row>
    <row r="205" spans="1:27" x14ac:dyDescent="0.2">
      <c r="A205" s="78">
        <f t="shared" si="7"/>
        <v>42799</v>
      </c>
      <c r="B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883.35853999999995</v>
      </c>
      <c r="C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895.86854000000005</v>
      </c>
      <c r="D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911.92854</v>
      </c>
      <c r="E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911.95853999999997</v>
      </c>
      <c r="F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912.9085399999999</v>
      </c>
      <c r="G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872.58853999999997</v>
      </c>
      <c r="H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857.54853999999989</v>
      </c>
      <c r="I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885.77853999999991</v>
      </c>
      <c r="J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1005.7585399999999</v>
      </c>
      <c r="K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859.33853999999997</v>
      </c>
      <c r="L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882.43853999999999</v>
      </c>
      <c r="M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882.43853999999999</v>
      </c>
      <c r="N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881.90854000000002</v>
      </c>
      <c r="O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1051.6385399999999</v>
      </c>
      <c r="P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1017.7685399999999</v>
      </c>
      <c r="Q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1014.6185399999999</v>
      </c>
      <c r="R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922.50853999999993</v>
      </c>
      <c r="S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845.9085399999999</v>
      </c>
      <c r="T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999.87853999999993</v>
      </c>
      <c r="U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1087.9685400000001</v>
      </c>
      <c r="V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1043.1285399999999</v>
      </c>
      <c r="W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964.18853999999999</v>
      </c>
      <c r="X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840.51853999999992</v>
      </c>
      <c r="Y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978.61853999999994</v>
      </c>
    </row>
    <row r="206" spans="1:27" x14ac:dyDescent="0.2">
      <c r="A206" s="78">
        <f t="shared" si="7"/>
        <v>42800</v>
      </c>
      <c r="B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855.2885399999999</v>
      </c>
      <c r="C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893.12853999999993</v>
      </c>
      <c r="D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938.72853999999995</v>
      </c>
      <c r="E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954.74853999999993</v>
      </c>
      <c r="F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938.32853999999998</v>
      </c>
      <c r="G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908.49853999999993</v>
      </c>
      <c r="H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839.80853999999988</v>
      </c>
      <c r="I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980.06853999999987</v>
      </c>
      <c r="J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896.96853999999996</v>
      </c>
      <c r="K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977.99853999999993</v>
      </c>
      <c r="L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978.15854000000002</v>
      </c>
      <c r="M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901.02854000000002</v>
      </c>
      <c r="N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901.79853999999989</v>
      </c>
      <c r="O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901.39854000000003</v>
      </c>
      <c r="P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884.5385399999999</v>
      </c>
      <c r="Q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867.17854</v>
      </c>
      <c r="R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836.49853999999993</v>
      </c>
      <c r="S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858.04854</v>
      </c>
      <c r="T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907.50853999999993</v>
      </c>
      <c r="U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929.47853999999995</v>
      </c>
      <c r="V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904.34853999999996</v>
      </c>
      <c r="W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985.05853999999999</v>
      </c>
      <c r="X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1138.1985400000001</v>
      </c>
      <c r="Y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975.09854000000007</v>
      </c>
    </row>
    <row r="207" spans="1:27" x14ac:dyDescent="0.2">
      <c r="A207" s="78">
        <f t="shared" si="7"/>
        <v>42801</v>
      </c>
      <c r="B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854.60854000000006</v>
      </c>
      <c r="C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893.58853999999997</v>
      </c>
      <c r="D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939.11853999999994</v>
      </c>
      <c r="E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955.23853999999994</v>
      </c>
      <c r="F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939.04854</v>
      </c>
      <c r="G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908.46853999999996</v>
      </c>
      <c r="H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853.22853999999995</v>
      </c>
      <c r="I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1028.8785399999999</v>
      </c>
      <c r="J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937.63854000000003</v>
      </c>
      <c r="K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1045.1785400000001</v>
      </c>
      <c r="L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996.87853999999993</v>
      </c>
      <c r="M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854.63854000000003</v>
      </c>
      <c r="N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854.15854000000002</v>
      </c>
      <c r="O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853.78854000000001</v>
      </c>
      <c r="P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853.67854</v>
      </c>
      <c r="Q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853.75853999999993</v>
      </c>
      <c r="R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836.54854</v>
      </c>
      <c r="S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869.65854000000002</v>
      </c>
      <c r="T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880.07853999999998</v>
      </c>
      <c r="U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916.63853999999992</v>
      </c>
      <c r="V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881.39853999999991</v>
      </c>
      <c r="W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952.97853999999995</v>
      </c>
      <c r="X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1132.0985400000002</v>
      </c>
      <c r="Y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940.73853999999994</v>
      </c>
    </row>
    <row r="208" spans="1:27" x14ac:dyDescent="0.2">
      <c r="A208" s="78">
        <f t="shared" si="7"/>
        <v>42802</v>
      </c>
      <c r="B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835.79854</v>
      </c>
      <c r="C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912.65854000000002</v>
      </c>
      <c r="D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985.51853999999992</v>
      </c>
      <c r="E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985.34853999999996</v>
      </c>
      <c r="F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985.27853999999991</v>
      </c>
      <c r="G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956.96853999999996</v>
      </c>
      <c r="H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929.89853999999991</v>
      </c>
      <c r="I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896.73853999999994</v>
      </c>
      <c r="J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874.77853999999991</v>
      </c>
      <c r="K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1071.9885400000001</v>
      </c>
      <c r="L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977.56853999999987</v>
      </c>
      <c r="M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977.51853999999992</v>
      </c>
      <c r="N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996.92854</v>
      </c>
      <c r="O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1012.5885399999999</v>
      </c>
      <c r="P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1010.96854</v>
      </c>
      <c r="Q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1049.3785399999999</v>
      </c>
      <c r="R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849.93853999999999</v>
      </c>
      <c r="S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884.89854000000003</v>
      </c>
      <c r="T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970.48853999999994</v>
      </c>
      <c r="U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1069.3685399999999</v>
      </c>
      <c r="V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1039.3885399999999</v>
      </c>
      <c r="W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955.50854000000004</v>
      </c>
      <c r="X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844.53854000000001</v>
      </c>
      <c r="Y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1005.71854</v>
      </c>
    </row>
    <row r="209" spans="1:25" x14ac:dyDescent="0.2">
      <c r="A209" s="78">
        <f t="shared" si="7"/>
        <v>42803</v>
      </c>
      <c r="B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851.50853999999993</v>
      </c>
      <c r="C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894.01853999999992</v>
      </c>
      <c r="D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939.51853999999992</v>
      </c>
      <c r="E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955.66854000000001</v>
      </c>
      <c r="F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955.82853999999998</v>
      </c>
      <c r="G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924.00853999999993</v>
      </c>
      <c r="H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866.76853999999992</v>
      </c>
      <c r="I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1013.19854</v>
      </c>
      <c r="J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910.83853999999997</v>
      </c>
      <c r="K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1016.67854</v>
      </c>
      <c r="L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962.45853999999997</v>
      </c>
      <c r="M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885.2885399999999</v>
      </c>
      <c r="N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854.93853999999999</v>
      </c>
      <c r="O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872.62854000000004</v>
      </c>
      <c r="P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872.63854000000003</v>
      </c>
      <c r="Q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884.92854</v>
      </c>
      <c r="R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885.22853999999995</v>
      </c>
      <c r="S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875.01853999999992</v>
      </c>
      <c r="T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845.39854000000003</v>
      </c>
      <c r="U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896.96853999999996</v>
      </c>
      <c r="V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840.77854000000002</v>
      </c>
      <c r="W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932.25854000000004</v>
      </c>
      <c r="X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1085.7385400000001</v>
      </c>
      <c r="Y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934.39853999999991</v>
      </c>
    </row>
    <row r="210" spans="1:25" x14ac:dyDescent="0.2">
      <c r="A210" s="78">
        <f t="shared" si="7"/>
        <v>42804</v>
      </c>
      <c r="B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839.96853999999996</v>
      </c>
      <c r="C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923.9085399999999</v>
      </c>
      <c r="D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939.70853999999997</v>
      </c>
      <c r="E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955.81853999999998</v>
      </c>
      <c r="F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955.93853999999988</v>
      </c>
      <c r="G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924.20853999999997</v>
      </c>
      <c r="H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866.36854000000005</v>
      </c>
      <c r="I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1012.08854</v>
      </c>
      <c r="J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910.31853999999998</v>
      </c>
      <c r="K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978.54854</v>
      </c>
      <c r="L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952.70853999999997</v>
      </c>
      <c r="M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863.1585399999999</v>
      </c>
      <c r="N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860.26853999999992</v>
      </c>
      <c r="O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872.00854000000004</v>
      </c>
      <c r="P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871.99854000000005</v>
      </c>
      <c r="Q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884.34853999999996</v>
      </c>
      <c r="R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854.31853999999998</v>
      </c>
      <c r="S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883.12853999999993</v>
      </c>
      <c r="T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867.41853999999989</v>
      </c>
      <c r="U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916.93853999999999</v>
      </c>
      <c r="V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899.63854000000003</v>
      </c>
      <c r="W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947.85853999999995</v>
      </c>
      <c r="X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1101.01854</v>
      </c>
      <c r="Y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961.62854000000004</v>
      </c>
    </row>
    <row r="211" spans="1:25" x14ac:dyDescent="0.2">
      <c r="A211" s="78">
        <f t="shared" si="7"/>
        <v>42805</v>
      </c>
      <c r="B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879.26853999999992</v>
      </c>
      <c r="C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880.25853999999993</v>
      </c>
      <c r="D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912.67854</v>
      </c>
      <c r="E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912.51854000000003</v>
      </c>
      <c r="F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929.57853999999986</v>
      </c>
      <c r="G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912.37854000000004</v>
      </c>
      <c r="H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864.59853999999996</v>
      </c>
      <c r="I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883.19853999999998</v>
      </c>
      <c r="J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1020.0285399999999</v>
      </c>
      <c r="K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881.67854</v>
      </c>
      <c r="L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881.84853999999996</v>
      </c>
      <c r="M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881.74853999999993</v>
      </c>
      <c r="N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922.29853999999989</v>
      </c>
      <c r="O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1059.6585399999999</v>
      </c>
      <c r="P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1019.44854</v>
      </c>
      <c r="Q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1018.7385399999999</v>
      </c>
      <c r="R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1016.38854</v>
      </c>
      <c r="S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924.00853999999993</v>
      </c>
      <c r="T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970.21853999999996</v>
      </c>
      <c r="U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1051.02854</v>
      </c>
      <c r="V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1026.81854</v>
      </c>
      <c r="W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934.78854000000001</v>
      </c>
      <c r="X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844.31853999999998</v>
      </c>
      <c r="Y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979.00853999999993</v>
      </c>
    </row>
    <row r="212" spans="1:25" x14ac:dyDescent="0.2">
      <c r="A212" s="78">
        <f t="shared" si="7"/>
        <v>42806</v>
      </c>
      <c r="B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879.82853999999986</v>
      </c>
      <c r="C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880.30853999999988</v>
      </c>
      <c r="D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912.59853999999996</v>
      </c>
      <c r="E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912.62853999999993</v>
      </c>
      <c r="F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929.70853999999997</v>
      </c>
      <c r="G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912.55853999999999</v>
      </c>
      <c r="H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864.47853999999995</v>
      </c>
      <c r="I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872.67854</v>
      </c>
      <c r="J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929.16854000000001</v>
      </c>
      <c r="K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996.37853999999993</v>
      </c>
      <c r="L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958.37853999999993</v>
      </c>
      <c r="M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940.33853999999997</v>
      </c>
      <c r="N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967.76853999999992</v>
      </c>
      <c r="O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1026.74854</v>
      </c>
      <c r="P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1006.06854</v>
      </c>
      <c r="Q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1002.6385399999999</v>
      </c>
      <c r="R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1017.70854</v>
      </c>
      <c r="S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924.52853999999991</v>
      </c>
      <c r="T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970.97853999999995</v>
      </c>
      <c r="U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1048.76854</v>
      </c>
      <c r="V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1026.4785400000001</v>
      </c>
      <c r="W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933.63853999999992</v>
      </c>
      <c r="X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858.82853999999998</v>
      </c>
      <c r="Y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979.23853999999994</v>
      </c>
    </row>
    <row r="213" spans="1:25" x14ac:dyDescent="0.2">
      <c r="A213" s="78">
        <f t="shared" si="7"/>
        <v>42807</v>
      </c>
      <c r="B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839.47853999999995</v>
      </c>
      <c r="C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893.60853999999995</v>
      </c>
      <c r="D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939.04854</v>
      </c>
      <c r="E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955.34853999999996</v>
      </c>
      <c r="F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954.83853999999985</v>
      </c>
      <c r="G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923.03854000000001</v>
      </c>
      <c r="H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886.52853999999991</v>
      </c>
      <c r="I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1011.55854</v>
      </c>
      <c r="J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896.27853999999991</v>
      </c>
      <c r="K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951.63853999999992</v>
      </c>
      <c r="L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927.19853999999998</v>
      </c>
      <c r="M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899.42853999999988</v>
      </c>
      <c r="N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836.62853999999993</v>
      </c>
      <c r="O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853.63854000000003</v>
      </c>
      <c r="P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871.41854000000001</v>
      </c>
      <c r="Q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871.20853999999997</v>
      </c>
      <c r="R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871.20853999999997</v>
      </c>
      <c r="S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865.17854</v>
      </c>
      <c r="T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844.38854000000003</v>
      </c>
      <c r="U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925.62853999999993</v>
      </c>
      <c r="V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905.00853999999993</v>
      </c>
      <c r="W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955.41854000000001</v>
      </c>
      <c r="X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1120.1585400000001</v>
      </c>
      <c r="Y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968.10853999999995</v>
      </c>
    </row>
    <row r="214" spans="1:25" x14ac:dyDescent="0.2">
      <c r="A214" s="78">
        <f t="shared" si="7"/>
        <v>42808</v>
      </c>
      <c r="B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855.64853999999991</v>
      </c>
      <c r="C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893.30853999999988</v>
      </c>
      <c r="D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938.62853999999993</v>
      </c>
      <c r="E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954.94853999999998</v>
      </c>
      <c r="F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954.87854000000004</v>
      </c>
      <c r="G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939.21853999999996</v>
      </c>
      <c r="H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887.58853999999997</v>
      </c>
      <c r="I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1029.1785400000001</v>
      </c>
      <c r="J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897.11854000000005</v>
      </c>
      <c r="K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996.83853999999997</v>
      </c>
      <c r="L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952.77853999999991</v>
      </c>
      <c r="M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888.43853999999999</v>
      </c>
      <c r="N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837.51853999999992</v>
      </c>
      <c r="O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837.41854000000001</v>
      </c>
      <c r="P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848.76854000000003</v>
      </c>
      <c r="Q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860.12853999999993</v>
      </c>
      <c r="R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860.63853999999992</v>
      </c>
      <c r="S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838.78854000000001</v>
      </c>
      <c r="T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840.78854000000001</v>
      </c>
      <c r="U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911.86854000000005</v>
      </c>
      <c r="V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895.44853999999998</v>
      </c>
      <c r="W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954.13854000000003</v>
      </c>
      <c r="X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1103.1585400000001</v>
      </c>
      <c r="Y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964.04853999999989</v>
      </c>
    </row>
    <row r="215" spans="1:25" x14ac:dyDescent="0.2">
      <c r="A215" s="78">
        <f t="shared" si="7"/>
        <v>42809</v>
      </c>
      <c r="B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839.1585399999999</v>
      </c>
      <c r="C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892.98853999999994</v>
      </c>
      <c r="D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938.21853999999996</v>
      </c>
      <c r="E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971.09853999999996</v>
      </c>
      <c r="F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971.26853999999992</v>
      </c>
      <c r="G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938.36853999999994</v>
      </c>
      <c r="H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886.95853999999997</v>
      </c>
      <c r="I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1045.84854</v>
      </c>
      <c r="J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923.11853999999994</v>
      </c>
      <c r="K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995.83853999999997</v>
      </c>
      <c r="L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927.58853999999997</v>
      </c>
      <c r="M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912.29853999999989</v>
      </c>
      <c r="N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888.37853999999993</v>
      </c>
      <c r="O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888.57853999999998</v>
      </c>
      <c r="P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888.2885399999999</v>
      </c>
      <c r="Q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888.19853999999998</v>
      </c>
      <c r="R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886.35853999999995</v>
      </c>
      <c r="S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905.08853999999985</v>
      </c>
      <c r="T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896.94853999999998</v>
      </c>
      <c r="U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917.41854000000001</v>
      </c>
      <c r="V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899.34853999999996</v>
      </c>
      <c r="W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956.90854000000002</v>
      </c>
      <c r="X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1107.81854</v>
      </c>
      <c r="Y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966.50853999999993</v>
      </c>
    </row>
    <row r="216" spans="1:25" x14ac:dyDescent="0.2">
      <c r="A216" s="78">
        <f t="shared" si="7"/>
        <v>42810</v>
      </c>
      <c r="B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838.69853999999998</v>
      </c>
      <c r="C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907.18853999999999</v>
      </c>
      <c r="D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937.88853999999992</v>
      </c>
      <c r="E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971.02854000000002</v>
      </c>
      <c r="F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970.95853999999997</v>
      </c>
      <c r="G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938.18853999999999</v>
      </c>
      <c r="H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886.05853999999988</v>
      </c>
      <c r="I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1011.7485399999999</v>
      </c>
      <c r="J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871.92854</v>
      </c>
      <c r="K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951.90854000000002</v>
      </c>
      <c r="L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927.11854000000005</v>
      </c>
      <c r="M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915.59853999999996</v>
      </c>
      <c r="N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891.23853999999994</v>
      </c>
      <c r="O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890.55853999999999</v>
      </c>
      <c r="P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889.64854000000003</v>
      </c>
      <c r="Q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889.45853999999997</v>
      </c>
      <c r="R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884.10854000000006</v>
      </c>
      <c r="S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902.02853999999991</v>
      </c>
      <c r="T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899.68853999999999</v>
      </c>
      <c r="U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937.91854000000001</v>
      </c>
      <c r="V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897.87853999999993</v>
      </c>
      <c r="W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944.95853999999997</v>
      </c>
      <c r="X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1109.7185400000001</v>
      </c>
      <c r="Y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946.2885399999999</v>
      </c>
    </row>
    <row r="217" spans="1:25" x14ac:dyDescent="0.2">
      <c r="A217" s="78">
        <f t="shared" si="7"/>
        <v>42811</v>
      </c>
      <c r="B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839.20853999999997</v>
      </c>
      <c r="C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907.05853999999999</v>
      </c>
      <c r="D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962.39854000000003</v>
      </c>
      <c r="E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970.81853999999987</v>
      </c>
      <c r="F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970.64853999999991</v>
      </c>
      <c r="G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937.38853999999992</v>
      </c>
      <c r="H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886.17854</v>
      </c>
      <c r="I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1011.06854</v>
      </c>
      <c r="J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884.25854000000004</v>
      </c>
      <c r="K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952.07853999999998</v>
      </c>
      <c r="L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927.59853999999996</v>
      </c>
      <c r="M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917.29853999999989</v>
      </c>
      <c r="N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891.37853999999993</v>
      </c>
      <c r="O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891.09853999999996</v>
      </c>
      <c r="P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889.45853999999997</v>
      </c>
      <c r="Q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887.86854000000005</v>
      </c>
      <c r="R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887.64853999999991</v>
      </c>
      <c r="S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911.53854000000001</v>
      </c>
      <c r="T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868.82853999999986</v>
      </c>
      <c r="U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899.94853999999998</v>
      </c>
      <c r="V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901.24853999999993</v>
      </c>
      <c r="W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963.30853999999988</v>
      </c>
      <c r="X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1105.4685400000001</v>
      </c>
      <c r="Y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943.14854000000003</v>
      </c>
    </row>
    <row r="218" spans="1:25" x14ac:dyDescent="0.2">
      <c r="A218" s="78">
        <f t="shared" si="7"/>
        <v>42812</v>
      </c>
      <c r="B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852.45853999999997</v>
      </c>
      <c r="C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895.64853999999991</v>
      </c>
      <c r="D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956.62854000000004</v>
      </c>
      <c r="E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956.68853999999999</v>
      </c>
      <c r="F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956.32853999999998</v>
      </c>
      <c r="G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929.81853999999998</v>
      </c>
      <c r="H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872.64854000000003</v>
      </c>
      <c r="I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836.20853999999997</v>
      </c>
      <c r="J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880.36853999999994</v>
      </c>
      <c r="K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906.17853999999988</v>
      </c>
      <c r="L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882.58853999999997</v>
      </c>
      <c r="M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859.67854</v>
      </c>
      <c r="N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859.75854000000004</v>
      </c>
      <c r="O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1054.3485400000002</v>
      </c>
      <c r="P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1052.55854</v>
      </c>
      <c r="Q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1038.53854</v>
      </c>
      <c r="R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924.64854000000003</v>
      </c>
      <c r="S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846.49853999999993</v>
      </c>
      <c r="T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1010.15854</v>
      </c>
      <c r="U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1080.1985400000001</v>
      </c>
      <c r="V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1041.74854</v>
      </c>
      <c r="W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974.85853999999995</v>
      </c>
      <c r="X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862.66854000000001</v>
      </c>
      <c r="Y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988.66854000000001</v>
      </c>
    </row>
    <row r="219" spans="1:25" x14ac:dyDescent="0.2">
      <c r="A219" s="78">
        <f t="shared" si="7"/>
        <v>42813</v>
      </c>
      <c r="B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864.72853999999995</v>
      </c>
      <c r="C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896.03854000000001</v>
      </c>
      <c r="D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912.37854000000004</v>
      </c>
      <c r="E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956.56853999999987</v>
      </c>
      <c r="F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956.59854000000007</v>
      </c>
      <c r="G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929.4085399999999</v>
      </c>
      <c r="H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912.67854</v>
      </c>
      <c r="I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872.93853999999999</v>
      </c>
      <c r="J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876.68853999999988</v>
      </c>
      <c r="K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940.68853999999999</v>
      </c>
      <c r="L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906.96853999999996</v>
      </c>
      <c r="M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907.10853999999995</v>
      </c>
      <c r="N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906.81853999999987</v>
      </c>
      <c r="O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1018.41854</v>
      </c>
      <c r="P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1018.13854</v>
      </c>
      <c r="Q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1000.1185399999999</v>
      </c>
      <c r="R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940.07853999999986</v>
      </c>
      <c r="S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883.30853999999999</v>
      </c>
      <c r="T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999.33853999999997</v>
      </c>
      <c r="U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1095.04854</v>
      </c>
      <c r="V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1039.9285400000001</v>
      </c>
      <c r="W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982.31853999999998</v>
      </c>
      <c r="X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845.84853999999996</v>
      </c>
      <c r="Y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969.48853999999994</v>
      </c>
    </row>
    <row r="220" spans="1:25" x14ac:dyDescent="0.2">
      <c r="A220" s="78">
        <f t="shared" si="7"/>
        <v>42814</v>
      </c>
      <c r="B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852.42854</v>
      </c>
      <c r="C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923.65854000000002</v>
      </c>
      <c r="D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963.72853999999995</v>
      </c>
      <c r="E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972.25853999999993</v>
      </c>
      <c r="F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972.15854000000002</v>
      </c>
      <c r="G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939.11853999999994</v>
      </c>
      <c r="H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887.27853999999991</v>
      </c>
      <c r="I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1012.3885399999999</v>
      </c>
      <c r="J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884.6585399999999</v>
      </c>
      <c r="K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952.44853999999998</v>
      </c>
      <c r="L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912.20853999999997</v>
      </c>
      <c r="M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899.82853999999998</v>
      </c>
      <c r="N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889.88854000000003</v>
      </c>
      <c r="O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881.23853999999994</v>
      </c>
      <c r="P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880.50853999999993</v>
      </c>
      <c r="Q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887.81853999999987</v>
      </c>
      <c r="R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887.83853999999985</v>
      </c>
      <c r="S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910.88853999999992</v>
      </c>
      <c r="T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870.17854</v>
      </c>
      <c r="U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902.91854000000001</v>
      </c>
      <c r="V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902.86853999999994</v>
      </c>
      <c r="W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976.94853999999998</v>
      </c>
      <c r="X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1105.31854</v>
      </c>
      <c r="Y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943.34853999999996</v>
      </c>
    </row>
    <row r="221" spans="1:25" x14ac:dyDescent="0.2">
      <c r="A221" s="78">
        <f t="shared" si="7"/>
        <v>42815</v>
      </c>
      <c r="B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853.48853999999994</v>
      </c>
      <c r="C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885.83853999999997</v>
      </c>
      <c r="D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922.81853999999987</v>
      </c>
      <c r="E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938.43853999999999</v>
      </c>
      <c r="F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938.31853999999998</v>
      </c>
      <c r="G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938.42854</v>
      </c>
      <c r="H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852.54854</v>
      </c>
      <c r="I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1012.30854</v>
      </c>
      <c r="J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884.39854000000003</v>
      </c>
      <c r="K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952.76853999999992</v>
      </c>
      <c r="L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912.60853999999995</v>
      </c>
      <c r="M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901.71853999999996</v>
      </c>
      <c r="N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892.09854000000007</v>
      </c>
      <c r="O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883.35853999999995</v>
      </c>
      <c r="P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882.01853999999992</v>
      </c>
      <c r="Q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889.94853999999998</v>
      </c>
      <c r="R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890.14853999999991</v>
      </c>
      <c r="S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913.62854000000004</v>
      </c>
      <c r="T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872.09853999999996</v>
      </c>
      <c r="U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904.35853999999995</v>
      </c>
      <c r="V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904.04854</v>
      </c>
      <c r="W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979.11853999999994</v>
      </c>
      <c r="X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1131.75854</v>
      </c>
      <c r="Y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958.01854000000003</v>
      </c>
    </row>
    <row r="222" spans="1:25" x14ac:dyDescent="0.2">
      <c r="A222" s="78">
        <f t="shared" si="7"/>
        <v>42816</v>
      </c>
      <c r="B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854.47853999999995</v>
      </c>
      <c r="C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885.38854000000003</v>
      </c>
      <c r="D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938.00853999999993</v>
      </c>
      <c r="E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962.66853999999989</v>
      </c>
      <c r="F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962.66853999999989</v>
      </c>
      <c r="G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938.18853999999999</v>
      </c>
      <c r="H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886.24853999999993</v>
      </c>
      <c r="I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1010.96854</v>
      </c>
      <c r="J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884.33853999999997</v>
      </c>
      <c r="K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953.34853999999996</v>
      </c>
      <c r="L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912.99853999999993</v>
      </c>
      <c r="M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905.79854</v>
      </c>
      <c r="N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888.99853999999993</v>
      </c>
      <c r="O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880.81853999999998</v>
      </c>
      <c r="P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880.54854</v>
      </c>
      <c r="Q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888.41854000000001</v>
      </c>
      <c r="R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888.23853999999994</v>
      </c>
      <c r="S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911.56853999999998</v>
      </c>
      <c r="T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870.57853999999986</v>
      </c>
      <c r="U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901.49854000000005</v>
      </c>
      <c r="V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901.85853999999995</v>
      </c>
      <c r="W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973.36854000000005</v>
      </c>
      <c r="X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1113.01854</v>
      </c>
      <c r="Y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923.27853999999991</v>
      </c>
    </row>
    <row r="223" spans="1:25" x14ac:dyDescent="0.2">
      <c r="A223" s="78">
        <f t="shared" si="7"/>
        <v>42817</v>
      </c>
      <c r="B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839.26853999999992</v>
      </c>
      <c r="C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907.95853999999997</v>
      </c>
      <c r="D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938.6585399999999</v>
      </c>
      <c r="E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963.04854</v>
      </c>
      <c r="F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963.04854</v>
      </c>
      <c r="G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938.47853999999995</v>
      </c>
      <c r="H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886.50853999999993</v>
      </c>
      <c r="I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1012.15854</v>
      </c>
      <c r="J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884.54854</v>
      </c>
      <c r="K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953.07853999999998</v>
      </c>
      <c r="L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912.95853999999997</v>
      </c>
      <c r="M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862.63854000000003</v>
      </c>
      <c r="N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863.19853999999998</v>
      </c>
      <c r="O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863.19853999999998</v>
      </c>
      <c r="P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863.12853999999993</v>
      </c>
      <c r="Q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886.15854000000002</v>
      </c>
      <c r="R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885.91853999999989</v>
      </c>
      <c r="S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906.75853999999993</v>
      </c>
      <c r="T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869.48854000000006</v>
      </c>
      <c r="U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901.00853999999993</v>
      </c>
      <c r="V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902.00853999999993</v>
      </c>
      <c r="W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967.32853999999998</v>
      </c>
      <c r="X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1085.4585400000001</v>
      </c>
      <c r="Y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952.77853999999991</v>
      </c>
    </row>
    <row r="224" spans="1:25" x14ac:dyDescent="0.2">
      <c r="A224" s="78">
        <f t="shared" si="7"/>
        <v>42818</v>
      </c>
      <c r="B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839.45853999999997</v>
      </c>
      <c r="C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923.32853999999998</v>
      </c>
      <c r="D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955.31853999999987</v>
      </c>
      <c r="E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989.44853999999998</v>
      </c>
      <c r="F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989.37854000000004</v>
      </c>
      <c r="G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938.87854000000004</v>
      </c>
      <c r="H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886.50853999999993</v>
      </c>
      <c r="I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1012.14854</v>
      </c>
      <c r="J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917.19853999999998</v>
      </c>
      <c r="K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1016.39854</v>
      </c>
      <c r="L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953.31853999999998</v>
      </c>
      <c r="M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846.74853999999993</v>
      </c>
      <c r="N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846.85853999999995</v>
      </c>
      <c r="O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846.78854000000001</v>
      </c>
      <c r="P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846.80853999999999</v>
      </c>
      <c r="Q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846.58853999999997</v>
      </c>
      <c r="R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885.71853999999996</v>
      </c>
      <c r="S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908.54853999999989</v>
      </c>
      <c r="T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870.31853999999998</v>
      </c>
      <c r="U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906.10853999999995</v>
      </c>
      <c r="V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903.59853999999996</v>
      </c>
      <c r="W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974.02854000000002</v>
      </c>
      <c r="X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1109.5985400000002</v>
      </c>
      <c r="Y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952.47853999999995</v>
      </c>
    </row>
    <row r="225" spans="1:27" x14ac:dyDescent="0.2">
      <c r="A225" s="78">
        <f t="shared" si="7"/>
        <v>42819</v>
      </c>
      <c r="B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835.76854000000003</v>
      </c>
      <c r="C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930.00853999999993</v>
      </c>
      <c r="D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947.74853999999993</v>
      </c>
      <c r="E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956.73854000000006</v>
      </c>
      <c r="F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956.64854000000003</v>
      </c>
      <c r="G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929.46853999999996</v>
      </c>
      <c r="H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912.64854000000003</v>
      </c>
      <c r="I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867.20853999999997</v>
      </c>
      <c r="J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899.71853999999996</v>
      </c>
      <c r="K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940.37853999999993</v>
      </c>
      <c r="L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906.42854</v>
      </c>
      <c r="M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906.17853999999988</v>
      </c>
      <c r="N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905.90854000000002</v>
      </c>
      <c r="O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1077.9685400000001</v>
      </c>
      <c r="P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1073.9285399999999</v>
      </c>
      <c r="Q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1046.59854</v>
      </c>
      <c r="R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940.63854000000003</v>
      </c>
      <c r="S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883.27853999999991</v>
      </c>
      <c r="T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1020.5285399999999</v>
      </c>
      <c r="U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1121.8285400000002</v>
      </c>
      <c r="V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1058.81854</v>
      </c>
      <c r="W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988.73853999999994</v>
      </c>
      <c r="X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845.24853999999993</v>
      </c>
      <c r="Y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994.55853999999999</v>
      </c>
    </row>
    <row r="226" spans="1:27" x14ac:dyDescent="0.2">
      <c r="A226" s="78">
        <f t="shared" si="7"/>
        <v>42820</v>
      </c>
      <c r="B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835.49853999999993</v>
      </c>
      <c r="C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912.37854000000004</v>
      </c>
      <c r="D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956.70853999999997</v>
      </c>
      <c r="E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956.70853999999997</v>
      </c>
      <c r="F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956.56853999999987</v>
      </c>
      <c r="G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929.61854000000005</v>
      </c>
      <c r="H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872.13853999999992</v>
      </c>
      <c r="I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842.95853999999997</v>
      </c>
      <c r="J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878.95853999999997</v>
      </c>
      <c r="K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958.43853999999988</v>
      </c>
      <c r="L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968.56853999999998</v>
      </c>
      <c r="M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968.29853999999989</v>
      </c>
      <c r="N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996.77854000000002</v>
      </c>
      <c r="O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1027.77854</v>
      </c>
      <c r="P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971.92853999999988</v>
      </c>
      <c r="Q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963.38854000000003</v>
      </c>
      <c r="R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1048.29854</v>
      </c>
      <c r="S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922.81853999999987</v>
      </c>
      <c r="T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911.0385399999999</v>
      </c>
      <c r="U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1042.51854</v>
      </c>
      <c r="V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1006.2385399999999</v>
      </c>
      <c r="W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937.0385399999999</v>
      </c>
      <c r="X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882.18853999999988</v>
      </c>
      <c r="Y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926.83853999999997</v>
      </c>
    </row>
    <row r="227" spans="1:27" x14ac:dyDescent="0.2">
      <c r="A227" s="78">
        <f t="shared" si="7"/>
        <v>42821</v>
      </c>
      <c r="B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839.33853999999985</v>
      </c>
      <c r="C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923.04854</v>
      </c>
      <c r="D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955.16854000000001</v>
      </c>
      <c r="E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989.39854000000003</v>
      </c>
      <c r="F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989.55853999999999</v>
      </c>
      <c r="G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963.34853999999996</v>
      </c>
      <c r="H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908.57853999999998</v>
      </c>
      <c r="I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1028.6785400000001</v>
      </c>
      <c r="J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937.22853999999995</v>
      </c>
      <c r="K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1044.8785399999999</v>
      </c>
      <c r="L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996.85853999999995</v>
      </c>
      <c r="M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847.88854000000003</v>
      </c>
      <c r="N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854.46853999999996</v>
      </c>
      <c r="O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854.32853999999998</v>
      </c>
      <c r="P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848.10853999999995</v>
      </c>
      <c r="Q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848.36853999999994</v>
      </c>
      <c r="R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890.33853999999985</v>
      </c>
      <c r="S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905.87853999999993</v>
      </c>
      <c r="T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873.21853999999996</v>
      </c>
      <c r="U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903.72853999999995</v>
      </c>
      <c r="V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905.25854000000004</v>
      </c>
      <c r="W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952.49854000000005</v>
      </c>
      <c r="X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1080.32854</v>
      </c>
      <c r="Y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916.00853999999993</v>
      </c>
    </row>
    <row r="228" spans="1:27" x14ac:dyDescent="0.2">
      <c r="A228" s="78">
        <f t="shared" si="7"/>
        <v>42822</v>
      </c>
      <c r="B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863.83854000000008</v>
      </c>
      <c r="C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879.00853999999993</v>
      </c>
      <c r="D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907.79854</v>
      </c>
      <c r="E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922.79853999999989</v>
      </c>
      <c r="F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922.88854000000003</v>
      </c>
      <c r="G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907.84853999999996</v>
      </c>
      <c r="H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852.19853999999998</v>
      </c>
      <c r="I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1011.94854</v>
      </c>
      <c r="J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884.15854000000002</v>
      </c>
      <c r="K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977.55853999999988</v>
      </c>
      <c r="L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952.02854000000002</v>
      </c>
      <c r="M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892.00853999999993</v>
      </c>
      <c r="N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866.58853999999997</v>
      </c>
      <c r="O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867.08853999999997</v>
      </c>
      <c r="P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849.54853999999989</v>
      </c>
      <c r="Q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849.6585399999999</v>
      </c>
      <c r="R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892.54853999999989</v>
      </c>
      <c r="S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892.37853999999993</v>
      </c>
      <c r="T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874.90854000000002</v>
      </c>
      <c r="U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905.43853999999999</v>
      </c>
      <c r="V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905.86853999999994</v>
      </c>
      <c r="W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952.19853999999998</v>
      </c>
      <c r="X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1104.01854</v>
      </c>
      <c r="Y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948.28854000000001</v>
      </c>
    </row>
    <row r="229" spans="1:27" x14ac:dyDescent="0.2">
      <c r="A229" s="78">
        <f t="shared" si="7"/>
        <v>42823</v>
      </c>
      <c r="B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852.05853999999988</v>
      </c>
      <c r="C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923.06853999999998</v>
      </c>
      <c r="D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907.93853999999999</v>
      </c>
      <c r="E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938.91854000000001</v>
      </c>
      <c r="F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939.04854</v>
      </c>
      <c r="G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923.45853999999997</v>
      </c>
      <c r="H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880.12853999999993</v>
      </c>
      <c r="I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1073.4685400000001</v>
      </c>
      <c r="J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885.13853999999992</v>
      </c>
      <c r="K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978.66853999999989</v>
      </c>
      <c r="L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953.39853999999991</v>
      </c>
      <c r="M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895.56853999999998</v>
      </c>
      <c r="N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867.92854</v>
      </c>
      <c r="O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848.54853999999989</v>
      </c>
      <c r="P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860.05853999999988</v>
      </c>
      <c r="Q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859.96853999999996</v>
      </c>
      <c r="R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848.26853999999992</v>
      </c>
      <c r="S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848.70853999999997</v>
      </c>
      <c r="T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877.60853999999995</v>
      </c>
      <c r="U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886.57853999999986</v>
      </c>
      <c r="V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908.12854000000004</v>
      </c>
      <c r="W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894.79854</v>
      </c>
      <c r="X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1104.3785399999999</v>
      </c>
      <c r="Y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957.79853999999989</v>
      </c>
    </row>
    <row r="230" spans="1:27" x14ac:dyDescent="0.2">
      <c r="A230" s="78">
        <f t="shared" si="7"/>
        <v>42824</v>
      </c>
      <c r="B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851.42853999999988</v>
      </c>
      <c r="C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878.72853999999995</v>
      </c>
      <c r="D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922.92854</v>
      </c>
      <c r="E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938.64853999999991</v>
      </c>
      <c r="F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938.90854000000002</v>
      </c>
      <c r="G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923.03854000000001</v>
      </c>
      <c r="H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879.59853999999996</v>
      </c>
      <c r="I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994.60853999999995</v>
      </c>
      <c r="J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909.71853999999996</v>
      </c>
      <c r="K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986.83853999999985</v>
      </c>
      <c r="L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978.0385399999999</v>
      </c>
      <c r="M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849.24854000000005</v>
      </c>
      <c r="N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848.26853999999992</v>
      </c>
      <c r="O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853.66854000000001</v>
      </c>
      <c r="P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883.26853999999992</v>
      </c>
      <c r="Q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882.49853999999993</v>
      </c>
      <c r="R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895.12853999999993</v>
      </c>
      <c r="S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895.00853999999993</v>
      </c>
      <c r="T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943.02853999999991</v>
      </c>
      <c r="U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875.9085399999999</v>
      </c>
      <c r="V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841.41854000000001</v>
      </c>
      <c r="W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895.11853999999994</v>
      </c>
      <c r="X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1081.2385400000001</v>
      </c>
      <c r="Y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907.74853999999993</v>
      </c>
    </row>
    <row r="231" spans="1:27" x14ac:dyDescent="0.2">
      <c r="A231" s="78">
        <f t="shared" si="7"/>
        <v>42825</v>
      </c>
      <c r="B231" s="135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865.06853999999987</v>
      </c>
      <c r="C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907.89853999999991</v>
      </c>
      <c r="D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938.82853999999986</v>
      </c>
      <c r="E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954.92854</v>
      </c>
      <c r="F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963.48853999999994</v>
      </c>
      <c r="G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963.49853999999993</v>
      </c>
      <c r="H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908.67854</v>
      </c>
      <c r="I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1028.50854</v>
      </c>
      <c r="J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909.20853999999997</v>
      </c>
      <c r="K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994.59853999999996</v>
      </c>
      <c r="L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910.93853999999999</v>
      </c>
      <c r="M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914.86854000000005</v>
      </c>
      <c r="N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904.89853999999991</v>
      </c>
      <c r="O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905.02853999999991</v>
      </c>
      <c r="P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896.54854</v>
      </c>
      <c r="Q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895.54854</v>
      </c>
      <c r="R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889.06853999999987</v>
      </c>
      <c r="S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888.17854</v>
      </c>
      <c r="T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856.57853999999986</v>
      </c>
      <c r="U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873.17854</v>
      </c>
      <c r="V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841.52853999999991</v>
      </c>
      <c r="W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973.37854000000004</v>
      </c>
      <c r="X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1097.74854</v>
      </c>
      <c r="Y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957.22853999999995</v>
      </c>
    </row>
    <row r="232" spans="1:27" ht="12.75" customHeight="1" x14ac:dyDescent="0.25">
      <c r="A232" s="92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4"/>
    </row>
    <row r="233" spans="1:27" x14ac:dyDescent="0.25">
      <c r="A233" s="86" t="s">
        <v>151</v>
      </c>
      <c r="B233" s="77"/>
      <c r="C233" s="77"/>
      <c r="D233" s="77"/>
    </row>
    <row r="234" spans="1:27" ht="12.75" x14ac:dyDescent="0.2">
      <c r="A234" s="175" t="s">
        <v>48</v>
      </c>
      <c r="B234" s="186" t="s">
        <v>121</v>
      </c>
      <c r="C234" s="187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8"/>
    </row>
    <row r="235" spans="1:27" ht="12.75" x14ac:dyDescent="0.2">
      <c r="A235" s="176"/>
      <c r="B235" s="189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1"/>
    </row>
    <row r="236" spans="1:27" ht="12.75" customHeight="1" x14ac:dyDescent="0.2">
      <c r="A236" s="176"/>
      <c r="B236" s="178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0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1.25" customHeight="1" x14ac:dyDescent="0.2">
      <c r="A237" s="177"/>
      <c r="B237" s="179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1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ht="15.75" customHeight="1" x14ac:dyDescent="0.2">
      <c r="A238" s="78">
        <f>A201</f>
        <v>42795</v>
      </c>
      <c r="B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861.89854000000003</v>
      </c>
      <c r="C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802.94853999999998</v>
      </c>
      <c r="D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787.09853999999996</v>
      </c>
      <c r="E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797.62854000000004</v>
      </c>
      <c r="F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810.85853999999995</v>
      </c>
      <c r="G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786.50853999999993</v>
      </c>
      <c r="H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822.41854000000001</v>
      </c>
      <c r="I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839.68853999999988</v>
      </c>
      <c r="J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784.44853999999998</v>
      </c>
      <c r="K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826.16853999999989</v>
      </c>
      <c r="L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800.34853999999996</v>
      </c>
      <c r="M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851.56853999999987</v>
      </c>
      <c r="N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847.97853999999995</v>
      </c>
      <c r="O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847.70853999999997</v>
      </c>
      <c r="P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816.47853999999995</v>
      </c>
      <c r="Q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814.75853999999993</v>
      </c>
      <c r="R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860.68853999999999</v>
      </c>
      <c r="S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901.26853999999992</v>
      </c>
      <c r="T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991.86854000000005</v>
      </c>
      <c r="U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999.42854</v>
      </c>
      <c r="V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986.22853999999995</v>
      </c>
      <c r="W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1029.09854</v>
      </c>
      <c r="X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1172.2085400000001</v>
      </c>
      <c r="Y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1030.74854</v>
      </c>
      <c r="AA238" s="79"/>
    </row>
    <row r="239" spans="1:27" x14ac:dyDescent="0.2">
      <c r="A239" s="78">
        <f>A238+1</f>
        <v>42796</v>
      </c>
      <c r="B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807.15854000000002</v>
      </c>
      <c r="C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801.76853999999992</v>
      </c>
      <c r="D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806.83853999999997</v>
      </c>
      <c r="E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806.90854000000002</v>
      </c>
      <c r="F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807.37853999999993</v>
      </c>
      <c r="G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788.9085399999999</v>
      </c>
      <c r="H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806.5385399999999</v>
      </c>
      <c r="I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873.20853999999997</v>
      </c>
      <c r="J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797.43853999999988</v>
      </c>
      <c r="K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849.81853999999987</v>
      </c>
      <c r="L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849.95853999999997</v>
      </c>
      <c r="M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860.42854</v>
      </c>
      <c r="N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803.34853999999996</v>
      </c>
      <c r="O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788.30853999999988</v>
      </c>
      <c r="P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791.91854000000001</v>
      </c>
      <c r="Q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791.76853999999992</v>
      </c>
      <c r="R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803.26853999999992</v>
      </c>
      <c r="S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802.26853999999992</v>
      </c>
      <c r="T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886.52854000000002</v>
      </c>
      <c r="U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856.27853999999991</v>
      </c>
      <c r="V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840.55853999999988</v>
      </c>
      <c r="W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932.64854000000003</v>
      </c>
      <c r="X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1062.1585400000001</v>
      </c>
      <c r="Y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919.83853999999997</v>
      </c>
    </row>
    <row r="240" spans="1:27" x14ac:dyDescent="0.2">
      <c r="A240" s="78">
        <f t="shared" ref="A240:A268" si="8">A239+1</f>
        <v>42797</v>
      </c>
      <c r="B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819.82853999999998</v>
      </c>
      <c r="C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813.24853999999993</v>
      </c>
      <c r="D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853.20853999999997</v>
      </c>
      <c r="E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853.24853999999993</v>
      </c>
      <c r="F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853.82853999999998</v>
      </c>
      <c r="G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813.85853999999995</v>
      </c>
      <c r="H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813.84853999999996</v>
      </c>
      <c r="I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867.01854000000003</v>
      </c>
      <c r="J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831.27853999999991</v>
      </c>
      <c r="K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919.6585399999999</v>
      </c>
      <c r="L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919.70853999999997</v>
      </c>
      <c r="M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809.22853999999995</v>
      </c>
      <c r="N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803.19853999999998</v>
      </c>
      <c r="O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803.02854000000002</v>
      </c>
      <c r="P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830.91854000000001</v>
      </c>
      <c r="Q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830.84853999999996</v>
      </c>
      <c r="R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830.59853999999984</v>
      </c>
      <c r="S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807.51853999999992</v>
      </c>
      <c r="T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842.97853999999995</v>
      </c>
      <c r="U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862.38853999999992</v>
      </c>
      <c r="V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852.9085399999999</v>
      </c>
      <c r="W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924.93853999999999</v>
      </c>
      <c r="X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1064.03854</v>
      </c>
      <c r="Y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918.19853999999987</v>
      </c>
    </row>
    <row r="241" spans="1:25" x14ac:dyDescent="0.2">
      <c r="A241" s="78">
        <f t="shared" si="8"/>
        <v>42798</v>
      </c>
      <c r="B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832.61853999999994</v>
      </c>
      <c r="C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841.94853999999998</v>
      </c>
      <c r="D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857.42853999999988</v>
      </c>
      <c r="E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857.47853999999995</v>
      </c>
      <c r="F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858.04854</v>
      </c>
      <c r="G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820.25853999999993</v>
      </c>
      <c r="H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810.86853999999994</v>
      </c>
      <c r="I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834.55853999999988</v>
      </c>
      <c r="J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950.75853999999993</v>
      </c>
      <c r="K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794.79853999999989</v>
      </c>
      <c r="L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795.15854000000002</v>
      </c>
      <c r="M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794.95853999999997</v>
      </c>
      <c r="N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794.70853999999997</v>
      </c>
      <c r="O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1063.03854</v>
      </c>
      <c r="P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1050.00854</v>
      </c>
      <c r="Q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1037.8685399999999</v>
      </c>
      <c r="R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822.00853999999993</v>
      </c>
      <c r="S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787.26853999999992</v>
      </c>
      <c r="T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1008.65854</v>
      </c>
      <c r="U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1091.51854</v>
      </c>
      <c r="V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1038.9385400000001</v>
      </c>
      <c r="W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934.66854000000001</v>
      </c>
      <c r="X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827.53854000000001</v>
      </c>
      <c r="Y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944.5385399999999</v>
      </c>
    </row>
    <row r="242" spans="1:25" x14ac:dyDescent="0.2">
      <c r="A242" s="78">
        <f t="shared" si="8"/>
        <v>42799</v>
      </c>
      <c r="B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829.92854</v>
      </c>
      <c r="C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841.63854000000003</v>
      </c>
      <c r="D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856.64854000000003</v>
      </c>
      <c r="E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856.66854000000001</v>
      </c>
      <c r="F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857.56853999999987</v>
      </c>
      <c r="G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819.85853999999995</v>
      </c>
      <c r="H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805.79853999999989</v>
      </c>
      <c r="I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832.19853999999998</v>
      </c>
      <c r="J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944.38854000000003</v>
      </c>
      <c r="K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807.47853999999995</v>
      </c>
      <c r="L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829.07853999999998</v>
      </c>
      <c r="M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829.07853999999998</v>
      </c>
      <c r="N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828.57853999999998</v>
      </c>
      <c r="O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987.2885399999999</v>
      </c>
      <c r="P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955.61853999999994</v>
      </c>
      <c r="Q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952.66853999999989</v>
      </c>
      <c r="R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866.54853999999989</v>
      </c>
      <c r="S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794.91853999999989</v>
      </c>
      <c r="T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938.88853999999992</v>
      </c>
      <c r="U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1021.2585399999999</v>
      </c>
      <c r="V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979.32853999999998</v>
      </c>
      <c r="W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905.51853999999992</v>
      </c>
      <c r="X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789.87853999999993</v>
      </c>
      <c r="Y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919.00853999999993</v>
      </c>
    </row>
    <row r="243" spans="1:25" x14ac:dyDescent="0.2">
      <c r="A243" s="78">
        <f t="shared" si="8"/>
        <v>42800</v>
      </c>
      <c r="B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803.68853999999999</v>
      </c>
      <c r="C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839.06853999999998</v>
      </c>
      <c r="D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881.70853999999997</v>
      </c>
      <c r="E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896.68853999999999</v>
      </c>
      <c r="F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881.33853999999997</v>
      </c>
      <c r="G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853.44853999999998</v>
      </c>
      <c r="H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789.20853999999997</v>
      </c>
      <c r="I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920.36853999999994</v>
      </c>
      <c r="J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842.65854000000002</v>
      </c>
      <c r="K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918.42854</v>
      </c>
      <c r="L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918.57853999999998</v>
      </c>
      <c r="M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846.45853999999997</v>
      </c>
      <c r="N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847.17853999999988</v>
      </c>
      <c r="O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846.79854</v>
      </c>
      <c r="P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831.0385399999999</v>
      </c>
      <c r="Q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814.79854</v>
      </c>
      <c r="R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786.10853999999995</v>
      </c>
      <c r="S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806.26854000000003</v>
      </c>
      <c r="T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852.51853999999992</v>
      </c>
      <c r="U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873.05853999999999</v>
      </c>
      <c r="V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849.55853999999999</v>
      </c>
      <c r="W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925.02853999999991</v>
      </c>
      <c r="X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1068.2285400000001</v>
      </c>
      <c r="Y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915.71853999999996</v>
      </c>
    </row>
    <row r="244" spans="1:25" x14ac:dyDescent="0.2">
      <c r="A244" s="78">
        <f t="shared" si="8"/>
        <v>42801</v>
      </c>
      <c r="B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803.04854</v>
      </c>
      <c r="C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839.49853999999993</v>
      </c>
      <c r="D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882.07853999999998</v>
      </c>
      <c r="E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897.14854000000003</v>
      </c>
      <c r="F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882.00853999999993</v>
      </c>
      <c r="G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853.40854000000002</v>
      </c>
      <c r="H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801.75853999999993</v>
      </c>
      <c r="I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966.00853999999993</v>
      </c>
      <c r="J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880.68853999999999</v>
      </c>
      <c r="K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981.24853999999993</v>
      </c>
      <c r="L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936.08853999999985</v>
      </c>
      <c r="M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803.07853999999998</v>
      </c>
      <c r="N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802.62854000000004</v>
      </c>
      <c r="O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802.28854000000001</v>
      </c>
      <c r="P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802.17854</v>
      </c>
      <c r="Q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802.24853999999993</v>
      </c>
      <c r="R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786.15854000000002</v>
      </c>
      <c r="S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817.12854000000004</v>
      </c>
      <c r="T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826.86853999999994</v>
      </c>
      <c r="U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861.04854</v>
      </c>
      <c r="V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828.09853999999996</v>
      </c>
      <c r="W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895.03854000000001</v>
      </c>
      <c r="X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1062.52854</v>
      </c>
      <c r="Y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883.58853999999997</v>
      </c>
    </row>
    <row r="245" spans="1:25" x14ac:dyDescent="0.2">
      <c r="A245" s="78">
        <f t="shared" si="8"/>
        <v>42802</v>
      </c>
      <c r="B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785.46853999999996</v>
      </c>
      <c r="C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857.32853999999998</v>
      </c>
      <c r="D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925.45853999999997</v>
      </c>
      <c r="E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925.29854</v>
      </c>
      <c r="F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925.23853999999994</v>
      </c>
      <c r="G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898.76853999999992</v>
      </c>
      <c r="H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873.44853999999987</v>
      </c>
      <c r="I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842.44853999999998</v>
      </c>
      <c r="J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821.91853999999989</v>
      </c>
      <c r="K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1006.31854</v>
      </c>
      <c r="L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918.02853999999991</v>
      </c>
      <c r="M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917.98853999999994</v>
      </c>
      <c r="N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936.12854000000004</v>
      </c>
      <c r="O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950.76853999999992</v>
      </c>
      <c r="P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949.25853999999993</v>
      </c>
      <c r="Q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985.17854</v>
      </c>
      <c r="R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798.67854</v>
      </c>
      <c r="S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831.37854000000004</v>
      </c>
      <c r="T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911.4085399999999</v>
      </c>
      <c r="U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1003.8685399999999</v>
      </c>
      <c r="V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975.82853999999998</v>
      </c>
      <c r="W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897.39854000000003</v>
      </c>
      <c r="X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793.63854000000003</v>
      </c>
      <c r="Y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944.34853999999996</v>
      </c>
    </row>
    <row r="246" spans="1:25" x14ac:dyDescent="0.2">
      <c r="A246" s="78">
        <f t="shared" si="8"/>
        <v>42803</v>
      </c>
      <c r="B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800.14854000000003</v>
      </c>
      <c r="C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839.89854000000003</v>
      </c>
      <c r="D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882.44853999999998</v>
      </c>
      <c r="E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897.54854</v>
      </c>
      <c r="F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897.69853999999998</v>
      </c>
      <c r="G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867.93853999999999</v>
      </c>
      <c r="H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814.42854</v>
      </c>
      <c r="I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951.34853999999996</v>
      </c>
      <c r="J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855.62853999999993</v>
      </c>
      <c r="K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954.59854000000007</v>
      </c>
      <c r="L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903.89854000000003</v>
      </c>
      <c r="M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831.73853999999994</v>
      </c>
      <c r="N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803.35853999999995</v>
      </c>
      <c r="O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819.89854000000003</v>
      </c>
      <c r="P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819.90854000000002</v>
      </c>
      <c r="Q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831.39854000000003</v>
      </c>
      <c r="R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831.67854</v>
      </c>
      <c r="S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822.13854000000003</v>
      </c>
      <c r="T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794.43853999999999</v>
      </c>
      <c r="U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842.65854000000002</v>
      </c>
      <c r="V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790.11854000000005</v>
      </c>
      <c r="W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875.65854000000002</v>
      </c>
      <c r="X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1019.16854</v>
      </c>
      <c r="Y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877.6585399999999</v>
      </c>
    </row>
    <row r="247" spans="1:25" x14ac:dyDescent="0.2">
      <c r="A247" s="78">
        <f t="shared" si="8"/>
        <v>42804</v>
      </c>
      <c r="B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789.35853999999995</v>
      </c>
      <c r="C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867.84853999999996</v>
      </c>
      <c r="D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882.62853999999993</v>
      </c>
      <c r="E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897.68853999999999</v>
      </c>
      <c r="F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897.80853999999988</v>
      </c>
      <c r="G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868.12853999999993</v>
      </c>
      <c r="H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814.04854</v>
      </c>
      <c r="I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950.29853999999989</v>
      </c>
      <c r="J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855.14854000000003</v>
      </c>
      <c r="K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918.94853999999998</v>
      </c>
      <c r="L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894.77854000000002</v>
      </c>
      <c r="M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811.04853999999989</v>
      </c>
      <c r="N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808.34853999999996</v>
      </c>
      <c r="O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819.31853999999998</v>
      </c>
      <c r="P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819.30853999999999</v>
      </c>
      <c r="Q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830.85853999999995</v>
      </c>
      <c r="R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802.77854000000002</v>
      </c>
      <c r="S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829.71853999999996</v>
      </c>
      <c r="T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815.02853999999991</v>
      </c>
      <c r="U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861.32853999999998</v>
      </c>
      <c r="V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845.15854000000002</v>
      </c>
      <c r="W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890.24853999999993</v>
      </c>
      <c r="X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1033.4585400000001</v>
      </c>
      <c r="Y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903.11854000000005</v>
      </c>
    </row>
    <row r="248" spans="1:25" x14ac:dyDescent="0.2">
      <c r="A248" s="78">
        <f t="shared" si="8"/>
        <v>42805</v>
      </c>
      <c r="B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826.10853999999995</v>
      </c>
      <c r="C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827.02853999999991</v>
      </c>
      <c r="D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857.35853999999995</v>
      </c>
      <c r="E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857.19853999999998</v>
      </c>
      <c r="F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873.1585399999999</v>
      </c>
      <c r="G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857.06853999999998</v>
      </c>
      <c r="H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812.39853999999991</v>
      </c>
      <c r="I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829.77854000000002</v>
      </c>
      <c r="J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957.72853999999995</v>
      </c>
      <c r="K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828.35853999999995</v>
      </c>
      <c r="L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828.51853999999992</v>
      </c>
      <c r="M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828.42854</v>
      </c>
      <c r="N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866.34853999999996</v>
      </c>
      <c r="O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994.7885399999999</v>
      </c>
      <c r="P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957.18853999999999</v>
      </c>
      <c r="Q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956.51854000000003</v>
      </c>
      <c r="R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954.32853999999998</v>
      </c>
      <c r="S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867.93853999999999</v>
      </c>
      <c r="T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911.14853999999991</v>
      </c>
      <c r="U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986.71853999999996</v>
      </c>
      <c r="V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964.07853999999998</v>
      </c>
      <c r="W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878.02854000000002</v>
      </c>
      <c r="X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793.42854</v>
      </c>
      <c r="Y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919.36853999999994</v>
      </c>
    </row>
    <row r="249" spans="1:25" x14ac:dyDescent="0.2">
      <c r="A249" s="78">
        <f t="shared" si="8"/>
        <v>42806</v>
      </c>
      <c r="B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826.62853999999993</v>
      </c>
      <c r="C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827.07853999999986</v>
      </c>
      <c r="D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857.26853999999992</v>
      </c>
      <c r="E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857.30853999999988</v>
      </c>
      <c r="F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873.26853999999992</v>
      </c>
      <c r="G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857.23853999999994</v>
      </c>
      <c r="H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812.27854000000002</v>
      </c>
      <c r="I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819.93853999999999</v>
      </c>
      <c r="J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872.76853999999992</v>
      </c>
      <c r="K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935.61853999999994</v>
      </c>
      <c r="L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900.07853999999998</v>
      </c>
      <c r="M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883.21853999999996</v>
      </c>
      <c r="N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908.85853999999995</v>
      </c>
      <c r="O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964.00854000000004</v>
      </c>
      <c r="P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944.67854</v>
      </c>
      <c r="Q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941.47853999999995</v>
      </c>
      <c r="R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955.55853999999999</v>
      </c>
      <c r="S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868.43853999999999</v>
      </c>
      <c r="T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911.86853999999994</v>
      </c>
      <c r="U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984.59853999999996</v>
      </c>
      <c r="V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963.76853999999992</v>
      </c>
      <c r="W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876.94853999999998</v>
      </c>
      <c r="X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806.99854000000005</v>
      </c>
      <c r="Y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919.58853999999997</v>
      </c>
    </row>
    <row r="250" spans="1:25" x14ac:dyDescent="0.2">
      <c r="A250" s="78">
        <f t="shared" si="8"/>
        <v>42807</v>
      </c>
      <c r="B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788.9085399999999</v>
      </c>
      <c r="C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839.51853999999992</v>
      </c>
      <c r="D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882.00853999999993</v>
      </c>
      <c r="E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897.25854000000004</v>
      </c>
      <c r="F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896.76853999999992</v>
      </c>
      <c r="G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867.03854000000001</v>
      </c>
      <c r="H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832.89853999999991</v>
      </c>
      <c r="I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949.80853999999999</v>
      </c>
      <c r="J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842.00853999999993</v>
      </c>
      <c r="K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893.77853999999991</v>
      </c>
      <c r="L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870.92853999999988</v>
      </c>
      <c r="M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844.95853999999997</v>
      </c>
      <c r="N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786.23853999999994</v>
      </c>
      <c r="O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802.14854000000003</v>
      </c>
      <c r="P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818.76853999999992</v>
      </c>
      <c r="Q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818.56853999999987</v>
      </c>
      <c r="R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818.56853999999987</v>
      </c>
      <c r="S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812.93853999999999</v>
      </c>
      <c r="T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793.49854000000005</v>
      </c>
      <c r="U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869.45853999999997</v>
      </c>
      <c r="V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850.17854</v>
      </c>
      <c r="W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897.30853999999999</v>
      </c>
      <c r="X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1051.3585399999999</v>
      </c>
      <c r="Y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909.17854</v>
      </c>
    </row>
    <row r="251" spans="1:25" x14ac:dyDescent="0.2">
      <c r="A251" s="78">
        <f t="shared" si="8"/>
        <v>42808</v>
      </c>
      <c r="B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804.02853999999991</v>
      </c>
      <c r="C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839.23853999999994</v>
      </c>
      <c r="D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881.61853999999994</v>
      </c>
      <c r="E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896.87853999999993</v>
      </c>
      <c r="F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896.80853999999999</v>
      </c>
      <c r="G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882.16854000000001</v>
      </c>
      <c r="H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833.88854000000003</v>
      </c>
      <c r="I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966.2885399999999</v>
      </c>
      <c r="J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842.79854</v>
      </c>
      <c r="K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936.04853999999989</v>
      </c>
      <c r="L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894.84853999999996</v>
      </c>
      <c r="M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834.68853999999999</v>
      </c>
      <c r="N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787.07853999999998</v>
      </c>
      <c r="O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786.97853999999995</v>
      </c>
      <c r="P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797.58854000000008</v>
      </c>
      <c r="Q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808.21853999999996</v>
      </c>
      <c r="R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808.68853999999999</v>
      </c>
      <c r="S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788.25853999999993</v>
      </c>
      <c r="T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790.12854000000004</v>
      </c>
      <c r="U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856.58853999999997</v>
      </c>
      <c r="V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841.23853999999994</v>
      </c>
      <c r="W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896.11853999999994</v>
      </c>
      <c r="X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1035.4685400000001</v>
      </c>
      <c r="Y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905.38853999999992</v>
      </c>
    </row>
    <row r="252" spans="1:25" x14ac:dyDescent="0.2">
      <c r="A252" s="78">
        <f t="shared" si="8"/>
        <v>42809</v>
      </c>
      <c r="B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788.59853999999996</v>
      </c>
      <c r="C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838.93853999999999</v>
      </c>
      <c r="D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881.22853999999995</v>
      </c>
      <c r="E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911.97853999999995</v>
      </c>
      <c r="F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912.13853999999992</v>
      </c>
      <c r="G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881.36853999999994</v>
      </c>
      <c r="H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833.29854</v>
      </c>
      <c r="I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981.87853999999993</v>
      </c>
      <c r="J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867.10853999999995</v>
      </c>
      <c r="K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935.10854000000006</v>
      </c>
      <c r="L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871.28854000000001</v>
      </c>
      <c r="M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856.98853999999994</v>
      </c>
      <c r="N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834.62853999999993</v>
      </c>
      <c r="O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834.81853999999998</v>
      </c>
      <c r="P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834.54853999999989</v>
      </c>
      <c r="Q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834.45853999999997</v>
      </c>
      <c r="R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832.73853999999994</v>
      </c>
      <c r="S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850.24853999999993</v>
      </c>
      <c r="T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842.64854000000003</v>
      </c>
      <c r="U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861.77853999999991</v>
      </c>
      <c r="V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844.88854000000003</v>
      </c>
      <c r="W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898.70853999999997</v>
      </c>
      <c r="X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1039.81854</v>
      </c>
      <c r="Y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907.68853999999999</v>
      </c>
    </row>
    <row r="253" spans="1:25" x14ac:dyDescent="0.2">
      <c r="A253" s="78">
        <f t="shared" si="8"/>
        <v>42810</v>
      </c>
      <c r="B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788.17853999999988</v>
      </c>
      <c r="C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852.20853999999997</v>
      </c>
      <c r="D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880.92853999999988</v>
      </c>
      <c r="E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911.91854000000001</v>
      </c>
      <c r="F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911.84853999999996</v>
      </c>
      <c r="G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881.20853999999997</v>
      </c>
      <c r="H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832.45853999999997</v>
      </c>
      <c r="I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949.98853999999994</v>
      </c>
      <c r="J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819.24853999999993</v>
      </c>
      <c r="K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894.03854000000001</v>
      </c>
      <c r="L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870.84853999999996</v>
      </c>
      <c r="M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860.07853999999986</v>
      </c>
      <c r="N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837.30853999999988</v>
      </c>
      <c r="O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836.66854000000001</v>
      </c>
      <c r="P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835.80853999999999</v>
      </c>
      <c r="Q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835.63854000000003</v>
      </c>
      <c r="R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830.63854000000003</v>
      </c>
      <c r="S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847.38854000000003</v>
      </c>
      <c r="T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845.20853999999997</v>
      </c>
      <c r="U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880.94853999999998</v>
      </c>
      <c r="V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843.51853999999992</v>
      </c>
      <c r="W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887.5385399999999</v>
      </c>
      <c r="X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1041.58854</v>
      </c>
      <c r="Y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888.77853999999991</v>
      </c>
    </row>
    <row r="254" spans="1:25" x14ac:dyDescent="0.2">
      <c r="A254" s="78">
        <f t="shared" si="8"/>
        <v>42811</v>
      </c>
      <c r="B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788.64854000000003</v>
      </c>
      <c r="C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852.09853999999996</v>
      </c>
      <c r="D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903.83853999999997</v>
      </c>
      <c r="E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911.71853999999996</v>
      </c>
      <c r="F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911.54853999999989</v>
      </c>
      <c r="G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880.45853999999997</v>
      </c>
      <c r="H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832.56853999999998</v>
      </c>
      <c r="I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949.34853999999996</v>
      </c>
      <c r="J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830.77854000000002</v>
      </c>
      <c r="K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894.18853999999999</v>
      </c>
      <c r="L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871.29854</v>
      </c>
      <c r="M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861.67854</v>
      </c>
      <c r="N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837.42854</v>
      </c>
      <c r="O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837.17853999999988</v>
      </c>
      <c r="P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835.63854000000003</v>
      </c>
      <c r="Q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834.14854000000003</v>
      </c>
      <c r="R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833.94853999999998</v>
      </c>
      <c r="S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856.28854000000001</v>
      </c>
      <c r="T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816.34853999999996</v>
      </c>
      <c r="U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845.44853999999998</v>
      </c>
      <c r="V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846.65854000000002</v>
      </c>
      <c r="W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904.69853999999987</v>
      </c>
      <c r="X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1037.6285399999999</v>
      </c>
      <c r="Y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885.84853999999996</v>
      </c>
    </row>
    <row r="255" spans="1:25" x14ac:dyDescent="0.2">
      <c r="A255" s="78">
        <f t="shared" si="8"/>
        <v>42812</v>
      </c>
      <c r="B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801.0385399999999</v>
      </c>
      <c r="C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841.42854</v>
      </c>
      <c r="D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898.44853999999998</v>
      </c>
      <c r="E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898.49853999999993</v>
      </c>
      <c r="F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898.16854000000001</v>
      </c>
      <c r="G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873.37853999999993</v>
      </c>
      <c r="H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819.91854000000001</v>
      </c>
      <c r="I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785.83853999999985</v>
      </c>
      <c r="J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827.13854000000003</v>
      </c>
      <c r="K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851.26853999999992</v>
      </c>
      <c r="L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829.21853999999996</v>
      </c>
      <c r="M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807.7885399999999</v>
      </c>
      <c r="N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807.85854000000006</v>
      </c>
      <c r="O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989.82853999999998</v>
      </c>
      <c r="P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988.14853999999991</v>
      </c>
      <c r="Q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975.03854000000001</v>
      </c>
      <c r="R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868.5385399999999</v>
      </c>
      <c r="S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795.46853999999996</v>
      </c>
      <c r="T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948.50853999999993</v>
      </c>
      <c r="U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1013.9985399999999</v>
      </c>
      <c r="V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978.0385399999999</v>
      </c>
      <c r="W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915.49853999999993</v>
      </c>
      <c r="X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810.58853999999997</v>
      </c>
      <c r="Y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928.40854000000002</v>
      </c>
    </row>
    <row r="256" spans="1:25" x14ac:dyDescent="0.2">
      <c r="A256" s="78">
        <f t="shared" si="8"/>
        <v>42813</v>
      </c>
      <c r="B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812.50853999999993</v>
      </c>
      <c r="C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841.78854000000001</v>
      </c>
      <c r="D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857.06853999999998</v>
      </c>
      <c r="E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898.38853999999992</v>
      </c>
      <c r="F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898.41854000000001</v>
      </c>
      <c r="G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872.98853999999994</v>
      </c>
      <c r="H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857.35853999999995</v>
      </c>
      <c r="I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820.18853999999999</v>
      </c>
      <c r="J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823.69853999999987</v>
      </c>
      <c r="K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883.5385399999999</v>
      </c>
      <c r="L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852.00853999999993</v>
      </c>
      <c r="M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852.13853999999992</v>
      </c>
      <c r="N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851.86853999999994</v>
      </c>
      <c r="O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956.22853999999995</v>
      </c>
      <c r="P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955.95853999999997</v>
      </c>
      <c r="Q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939.11853999999994</v>
      </c>
      <c r="R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882.96853999999996</v>
      </c>
      <c r="S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829.88854000000003</v>
      </c>
      <c r="T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938.38853999999992</v>
      </c>
      <c r="U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1027.8785399999999</v>
      </c>
      <c r="V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976.33853999999997</v>
      </c>
      <c r="W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922.46853999999996</v>
      </c>
      <c r="X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794.85853999999995</v>
      </c>
      <c r="Y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910.46853999999996</v>
      </c>
    </row>
    <row r="257" spans="1:25" x14ac:dyDescent="0.2">
      <c r="A257" s="78">
        <f t="shared" si="8"/>
        <v>42814</v>
      </c>
      <c r="B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801.00853999999993</v>
      </c>
      <c r="C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867.60853999999995</v>
      </c>
      <c r="D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905.07853999999998</v>
      </c>
      <c r="E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913.06853999999987</v>
      </c>
      <c r="F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912.96853999999996</v>
      </c>
      <c r="G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882.07853999999998</v>
      </c>
      <c r="H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833.59853999999996</v>
      </c>
      <c r="I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950.57853999999998</v>
      </c>
      <c r="J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831.14853999999991</v>
      </c>
      <c r="K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894.5385399999999</v>
      </c>
      <c r="L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856.90854000000002</v>
      </c>
      <c r="M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845.32853999999998</v>
      </c>
      <c r="N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836.03854000000001</v>
      </c>
      <c r="O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827.94853999999998</v>
      </c>
      <c r="P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827.26854000000003</v>
      </c>
      <c r="Q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834.09853999999996</v>
      </c>
      <c r="R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834.11853999999994</v>
      </c>
      <c r="S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855.67853999999988</v>
      </c>
      <c r="T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817.60853999999995</v>
      </c>
      <c r="U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848.21853999999996</v>
      </c>
      <c r="V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848.17854</v>
      </c>
      <c r="W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917.44853999999998</v>
      </c>
      <c r="X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1037.4885400000001</v>
      </c>
      <c r="Y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886.02853999999991</v>
      </c>
    </row>
    <row r="258" spans="1:25" x14ac:dyDescent="0.2">
      <c r="A258" s="78">
        <f t="shared" si="8"/>
        <v>42815</v>
      </c>
      <c r="B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802.00854000000004</v>
      </c>
      <c r="C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832.25853999999993</v>
      </c>
      <c r="D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866.82853999999986</v>
      </c>
      <c r="E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881.43853999999999</v>
      </c>
      <c r="F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881.32853999999998</v>
      </c>
      <c r="G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881.42854</v>
      </c>
      <c r="H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801.12854000000004</v>
      </c>
      <c r="I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950.50854000000004</v>
      </c>
      <c r="J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830.90854000000002</v>
      </c>
      <c r="K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894.83853999999997</v>
      </c>
      <c r="L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857.27853999999991</v>
      </c>
      <c r="M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847.10853999999995</v>
      </c>
      <c r="N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838.09854000000007</v>
      </c>
      <c r="O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829.92854</v>
      </c>
      <c r="P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828.67853999999988</v>
      </c>
      <c r="Q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836.09853999999996</v>
      </c>
      <c r="R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836.27853999999991</v>
      </c>
      <c r="S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858.23853999999994</v>
      </c>
      <c r="T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819.39853999999991</v>
      </c>
      <c r="U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849.56853999999998</v>
      </c>
      <c r="V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849.27854000000002</v>
      </c>
      <c r="W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919.47853999999995</v>
      </c>
      <c r="X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1062.2085400000001</v>
      </c>
      <c r="Y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899.73853999999994</v>
      </c>
    </row>
    <row r="259" spans="1:25" x14ac:dyDescent="0.2">
      <c r="A259" s="78">
        <f t="shared" si="8"/>
        <v>42816</v>
      </c>
      <c r="B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802.92854</v>
      </c>
      <c r="C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831.83853999999997</v>
      </c>
      <c r="D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881.02853999999991</v>
      </c>
      <c r="E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904.09853999999996</v>
      </c>
      <c r="F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904.09853999999996</v>
      </c>
      <c r="G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881.20853999999997</v>
      </c>
      <c r="H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832.62853999999993</v>
      </c>
      <c r="I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949.25853999999993</v>
      </c>
      <c r="J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830.84853999999996</v>
      </c>
      <c r="K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895.37853999999993</v>
      </c>
      <c r="L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857.64854000000003</v>
      </c>
      <c r="M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850.91854000000001</v>
      </c>
      <c r="N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835.19853999999998</v>
      </c>
      <c r="O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827.55853999999999</v>
      </c>
      <c r="P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827.29854</v>
      </c>
      <c r="Q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834.6585399999999</v>
      </c>
      <c r="R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834.49853999999993</v>
      </c>
      <c r="S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856.30853999999999</v>
      </c>
      <c r="T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817.97853999999995</v>
      </c>
      <c r="U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846.89854000000003</v>
      </c>
      <c r="V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847.23853999999994</v>
      </c>
      <c r="W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914.09854000000007</v>
      </c>
      <c r="X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1044.6785399999999</v>
      </c>
      <c r="Y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867.25853999999993</v>
      </c>
    </row>
    <row r="260" spans="1:25" x14ac:dyDescent="0.2">
      <c r="A260" s="78">
        <f t="shared" si="8"/>
        <v>42817</v>
      </c>
      <c r="B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788.70853999999997</v>
      </c>
      <c r="C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852.93853999999999</v>
      </c>
      <c r="D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881.63853999999992</v>
      </c>
      <c r="E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904.44853999999998</v>
      </c>
      <c r="F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904.44853999999998</v>
      </c>
      <c r="G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881.47853999999995</v>
      </c>
      <c r="H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832.87853999999993</v>
      </c>
      <c r="I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950.36854000000005</v>
      </c>
      <c r="J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831.04854</v>
      </c>
      <c r="K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895.12853999999993</v>
      </c>
      <c r="L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857.60854000000006</v>
      </c>
      <c r="M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810.55853999999999</v>
      </c>
      <c r="N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811.07853999999986</v>
      </c>
      <c r="O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811.07853999999986</v>
      </c>
      <c r="P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811.01853999999992</v>
      </c>
      <c r="Q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832.54854</v>
      </c>
      <c r="R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832.32853999999998</v>
      </c>
      <c r="S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851.80853999999999</v>
      </c>
      <c r="T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816.95853999999997</v>
      </c>
      <c r="U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846.43853999999988</v>
      </c>
      <c r="V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847.37854000000004</v>
      </c>
      <c r="W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908.44853999999998</v>
      </c>
      <c r="X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1018.91854</v>
      </c>
      <c r="Y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894.84853999999996</v>
      </c>
    </row>
    <row r="261" spans="1:25" x14ac:dyDescent="0.2">
      <c r="A261" s="78">
        <f t="shared" si="8"/>
        <v>42818</v>
      </c>
      <c r="B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788.87853999999993</v>
      </c>
      <c r="C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867.30853999999999</v>
      </c>
      <c r="D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897.21853999999996</v>
      </c>
      <c r="E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929.13853999999992</v>
      </c>
      <c r="F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929.06853999999998</v>
      </c>
      <c r="G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881.84853999999996</v>
      </c>
      <c r="H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832.87853999999993</v>
      </c>
      <c r="I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950.35854000000006</v>
      </c>
      <c r="J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861.57853999999998</v>
      </c>
      <c r="K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954.33853999999997</v>
      </c>
      <c r="L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895.34853999999996</v>
      </c>
      <c r="M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795.69853999999998</v>
      </c>
      <c r="N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795.80853999999988</v>
      </c>
      <c r="O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795.73853999999994</v>
      </c>
      <c r="P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795.75853999999993</v>
      </c>
      <c r="Q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795.54854</v>
      </c>
      <c r="R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832.13853999999992</v>
      </c>
      <c r="S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853.48853999999994</v>
      </c>
      <c r="T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817.73853999999994</v>
      </c>
      <c r="U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851.19853999999998</v>
      </c>
      <c r="V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848.85853999999995</v>
      </c>
      <c r="W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914.71853999999996</v>
      </c>
      <c r="X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1041.4885400000001</v>
      </c>
      <c r="Y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894.56853999999987</v>
      </c>
    </row>
    <row r="262" spans="1:25" x14ac:dyDescent="0.2">
      <c r="A262" s="78">
        <f t="shared" si="8"/>
        <v>42819</v>
      </c>
      <c r="B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785.42854</v>
      </c>
      <c r="C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873.54853999999989</v>
      </c>
      <c r="D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890.13853999999992</v>
      </c>
      <c r="E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898.54854</v>
      </c>
      <c r="F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898.45853999999997</v>
      </c>
      <c r="G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873.04854</v>
      </c>
      <c r="H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857.31853999999998</v>
      </c>
      <c r="I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814.83853999999997</v>
      </c>
      <c r="J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845.22853999999995</v>
      </c>
      <c r="K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883.24853999999993</v>
      </c>
      <c r="L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851.50853999999993</v>
      </c>
      <c r="M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851.26853999999992</v>
      </c>
      <c r="N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851.01854000000003</v>
      </c>
      <c r="O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1011.90854</v>
      </c>
      <c r="P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1008.1285399999999</v>
      </c>
      <c r="Q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982.56853999999998</v>
      </c>
      <c r="R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883.49853999999993</v>
      </c>
      <c r="S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829.85853999999995</v>
      </c>
      <c r="T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958.19853999999998</v>
      </c>
      <c r="U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1052.9185400000001</v>
      </c>
      <c r="V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994.00853999999993</v>
      </c>
      <c r="W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928.46853999999996</v>
      </c>
      <c r="X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794.2885399999999</v>
      </c>
      <c r="Y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933.91854000000001</v>
      </c>
    </row>
    <row r="263" spans="1:25" x14ac:dyDescent="0.2">
      <c r="A263" s="78">
        <f t="shared" si="8"/>
        <v>42820</v>
      </c>
      <c r="B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785.18853999999999</v>
      </c>
      <c r="C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857.06853999999998</v>
      </c>
      <c r="D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898.51853999999992</v>
      </c>
      <c r="E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898.51853999999992</v>
      </c>
      <c r="F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898.38853999999992</v>
      </c>
      <c r="G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873.18853999999999</v>
      </c>
      <c r="H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819.43853999999988</v>
      </c>
      <c r="I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792.1585399999999</v>
      </c>
      <c r="J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825.81853999999998</v>
      </c>
      <c r="K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900.13853999999992</v>
      </c>
      <c r="L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909.61853999999994</v>
      </c>
      <c r="M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909.35853999999995</v>
      </c>
      <c r="N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935.98853999999994</v>
      </c>
      <c r="O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964.97853999999995</v>
      </c>
      <c r="P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912.74853999999993</v>
      </c>
      <c r="Q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904.76853999999992</v>
      </c>
      <c r="R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984.16854000000001</v>
      </c>
      <c r="S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866.82853999999986</v>
      </c>
      <c r="T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855.81853999999987</v>
      </c>
      <c r="U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978.75853999999993</v>
      </c>
      <c r="V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944.82853999999998</v>
      </c>
      <c r="W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880.12853999999993</v>
      </c>
      <c r="X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828.83853999999985</v>
      </c>
      <c r="Y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870.59853999999996</v>
      </c>
    </row>
    <row r="264" spans="1:25" x14ac:dyDescent="0.2">
      <c r="A264" s="78">
        <f t="shared" si="8"/>
        <v>42821</v>
      </c>
      <c r="B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788.77853999999991</v>
      </c>
      <c r="C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867.04854</v>
      </c>
      <c r="D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897.07853999999998</v>
      </c>
      <c r="E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929.08853999999997</v>
      </c>
      <c r="F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929.23853999999994</v>
      </c>
      <c r="G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904.72853999999995</v>
      </c>
      <c r="H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853.51854000000003</v>
      </c>
      <c r="I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965.81853999999998</v>
      </c>
      <c r="J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880.29853999999989</v>
      </c>
      <c r="K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980.95853999999997</v>
      </c>
      <c r="L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936.05853999999988</v>
      </c>
      <c r="M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796.76853999999992</v>
      </c>
      <c r="N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802.91854000000001</v>
      </c>
      <c r="O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802.78854000000001</v>
      </c>
      <c r="P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796.96853999999996</v>
      </c>
      <c r="Q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797.21853999999996</v>
      </c>
      <c r="R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836.45853999999997</v>
      </c>
      <c r="S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850.98853999999994</v>
      </c>
      <c r="T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820.44853999999998</v>
      </c>
      <c r="U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848.98853999999994</v>
      </c>
      <c r="V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850.41854000000001</v>
      </c>
      <c r="W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894.58853999999997</v>
      </c>
      <c r="X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1014.1085399999999</v>
      </c>
      <c r="Y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860.46853999999996</v>
      </c>
    </row>
    <row r="265" spans="1:25" x14ac:dyDescent="0.2">
      <c r="A265" s="78">
        <f t="shared" si="8"/>
        <v>42822</v>
      </c>
      <c r="B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811.67854</v>
      </c>
      <c r="C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825.86853999999994</v>
      </c>
      <c r="D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852.78854000000001</v>
      </c>
      <c r="E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866.81853999999987</v>
      </c>
      <c r="F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866.89854000000003</v>
      </c>
      <c r="G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852.83853999999997</v>
      </c>
      <c r="H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800.79853999999989</v>
      </c>
      <c r="I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950.16853999999989</v>
      </c>
      <c r="J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830.67854</v>
      </c>
      <c r="K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918.01853999999992</v>
      </c>
      <c r="L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894.13854000000003</v>
      </c>
      <c r="M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838.01853999999992</v>
      </c>
      <c r="N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814.24853999999993</v>
      </c>
      <c r="O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814.71853999999996</v>
      </c>
      <c r="P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798.31853999999987</v>
      </c>
      <c r="Q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798.42854</v>
      </c>
      <c r="R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838.52853999999991</v>
      </c>
      <c r="S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838.36853999999994</v>
      </c>
      <c r="T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822.02853999999991</v>
      </c>
      <c r="U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850.57853999999998</v>
      </c>
      <c r="V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850.97853999999995</v>
      </c>
      <c r="W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894.30853999999999</v>
      </c>
      <c r="X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1036.26854</v>
      </c>
      <c r="Y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890.64854000000003</v>
      </c>
    </row>
    <row r="266" spans="1:25" x14ac:dyDescent="0.2">
      <c r="A266" s="78">
        <f t="shared" si="8"/>
        <v>42823</v>
      </c>
      <c r="B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800.66853999999989</v>
      </c>
      <c r="C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867.05853999999999</v>
      </c>
      <c r="D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852.91854000000001</v>
      </c>
      <c r="E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881.88853999999992</v>
      </c>
      <c r="F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882.00853999999993</v>
      </c>
      <c r="G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867.42853999999988</v>
      </c>
      <c r="H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826.91853999999989</v>
      </c>
      <c r="I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1007.70854</v>
      </c>
      <c r="J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831.59853999999996</v>
      </c>
      <c r="K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919.04853999999989</v>
      </c>
      <c r="L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895.41853999999989</v>
      </c>
      <c r="M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841.35853999999995</v>
      </c>
      <c r="N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815.50854000000004</v>
      </c>
      <c r="O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797.37853999999993</v>
      </c>
      <c r="P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808.14853999999991</v>
      </c>
      <c r="Q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808.05853999999999</v>
      </c>
      <c r="R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797.11853999999994</v>
      </c>
      <c r="S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797.52853999999991</v>
      </c>
      <c r="T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824.55853999999988</v>
      </c>
      <c r="U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832.94853999999987</v>
      </c>
      <c r="V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853.08853999999997</v>
      </c>
      <c r="W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840.62854000000004</v>
      </c>
      <c r="X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1036.6085399999999</v>
      </c>
      <c r="Y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899.5385399999999</v>
      </c>
    </row>
    <row r="267" spans="1:25" x14ac:dyDescent="0.2">
      <c r="A267" s="78">
        <f t="shared" si="8"/>
        <v>42824</v>
      </c>
      <c r="B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800.07853999999986</v>
      </c>
      <c r="C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825.59853999999996</v>
      </c>
      <c r="D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866.92854</v>
      </c>
      <c r="E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881.62853999999993</v>
      </c>
      <c r="F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881.87853999999993</v>
      </c>
      <c r="G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867.03854000000001</v>
      </c>
      <c r="H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826.41854000000001</v>
      </c>
      <c r="I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933.95853999999997</v>
      </c>
      <c r="J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854.57853999999998</v>
      </c>
      <c r="K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926.69853999999998</v>
      </c>
      <c r="L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918.46853999999996</v>
      </c>
      <c r="M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798.03854000000001</v>
      </c>
      <c r="N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797.11853999999994</v>
      </c>
      <c r="O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802.16854000000001</v>
      </c>
      <c r="P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829.84853999999996</v>
      </c>
      <c r="Q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829.13853999999992</v>
      </c>
      <c r="R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840.93853999999999</v>
      </c>
      <c r="S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840.82853999999998</v>
      </c>
      <c r="T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885.72853999999995</v>
      </c>
      <c r="U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822.96853999999996</v>
      </c>
      <c r="V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790.70853999999997</v>
      </c>
      <c r="W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840.92854</v>
      </c>
      <c r="X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1014.96854</v>
      </c>
      <c r="Y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852.73853999999994</v>
      </c>
    </row>
    <row r="268" spans="1:25" x14ac:dyDescent="0.2">
      <c r="A268" s="78">
        <f t="shared" si="8"/>
        <v>42825</v>
      </c>
      <c r="B268" s="135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812.82853999999986</v>
      </c>
      <c r="C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852.87853999999993</v>
      </c>
      <c r="D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881.80853999999988</v>
      </c>
      <c r="E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896.85853999999995</v>
      </c>
      <c r="F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904.85854000000006</v>
      </c>
      <c r="G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904.86854000000005</v>
      </c>
      <c r="H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853.60853999999995</v>
      </c>
      <c r="I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965.65854000000002</v>
      </c>
      <c r="J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854.09853999999996</v>
      </c>
      <c r="K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933.94853999999998</v>
      </c>
      <c r="L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855.71853999999996</v>
      </c>
      <c r="M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859.39854000000003</v>
      </c>
      <c r="N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850.07853999999998</v>
      </c>
      <c r="O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850.18853999999999</v>
      </c>
      <c r="P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842.26853999999992</v>
      </c>
      <c r="Q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841.32853999999998</v>
      </c>
      <c r="R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835.26853999999992</v>
      </c>
      <c r="S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834.43853999999999</v>
      </c>
      <c r="T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804.88853999999992</v>
      </c>
      <c r="U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820.40854000000002</v>
      </c>
      <c r="V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790.81853999999987</v>
      </c>
      <c r="W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914.10854000000006</v>
      </c>
      <c r="X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1030.4085399999999</v>
      </c>
      <c r="Y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898.99854000000005</v>
      </c>
    </row>
    <row r="269" spans="1:25" x14ac:dyDescent="0.25">
      <c r="A269" s="93"/>
      <c r="B269" s="77"/>
      <c r="C269" s="77"/>
      <c r="D269" s="77"/>
    </row>
    <row r="270" spans="1:25" x14ac:dyDescent="0.25">
      <c r="A270" s="86" t="s">
        <v>152</v>
      </c>
      <c r="B270" s="77"/>
      <c r="C270" s="77"/>
      <c r="D270" s="77"/>
    </row>
    <row r="271" spans="1:25" ht="12.75" x14ac:dyDescent="0.2">
      <c r="A271" s="175" t="s">
        <v>48</v>
      </c>
      <c r="B271" s="186" t="s">
        <v>121</v>
      </c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8"/>
    </row>
    <row r="272" spans="1:25" ht="12.75" x14ac:dyDescent="0.2">
      <c r="A272" s="176"/>
      <c r="B272" s="189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1"/>
    </row>
    <row r="273" spans="1:27" ht="12.75" customHeight="1" x14ac:dyDescent="0.2">
      <c r="A273" s="176"/>
      <c r="B273" s="178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0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7" ht="11.25" customHeight="1" x14ac:dyDescent="0.2">
      <c r="A274" s="177"/>
      <c r="B274" s="179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1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7" ht="15.75" customHeight="1" x14ac:dyDescent="0.2">
      <c r="A275" s="78">
        <f>A238</f>
        <v>42795</v>
      </c>
      <c r="B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812.66854000000001</v>
      </c>
      <c r="C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757.33853999999997</v>
      </c>
      <c r="D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742.45853999999997</v>
      </c>
      <c r="E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752.34853999999996</v>
      </c>
      <c r="F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764.75853999999993</v>
      </c>
      <c r="G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741.90854000000002</v>
      </c>
      <c r="H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775.61854000000005</v>
      </c>
      <c r="I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791.81853999999987</v>
      </c>
      <c r="J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739.96853999999996</v>
      </c>
      <c r="K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779.12853999999993</v>
      </c>
      <c r="L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754.89853999999991</v>
      </c>
      <c r="M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802.96853999999996</v>
      </c>
      <c r="N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799.59853999999996</v>
      </c>
      <c r="O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799.34853999999996</v>
      </c>
      <c r="P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770.0385399999999</v>
      </c>
      <c r="Q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768.41853999999989</v>
      </c>
      <c r="R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811.52854000000002</v>
      </c>
      <c r="S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849.61853999999994</v>
      </c>
      <c r="T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934.65854000000002</v>
      </c>
      <c r="U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941.74853999999993</v>
      </c>
      <c r="V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929.36853999999994</v>
      </c>
      <c r="W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969.59853999999996</v>
      </c>
      <c r="X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1103.9185400000001</v>
      </c>
      <c r="Y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971.14853999999991</v>
      </c>
      <c r="AA275" s="79"/>
    </row>
    <row r="276" spans="1:27" x14ac:dyDescent="0.2">
      <c r="A276" s="78">
        <f>A275+1</f>
        <v>42796</v>
      </c>
      <c r="B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761.28854000000001</v>
      </c>
      <c r="C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756.23853999999994</v>
      </c>
      <c r="D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760.99854000000005</v>
      </c>
      <c r="E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761.05853999999999</v>
      </c>
      <c r="F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761.49853999999993</v>
      </c>
      <c r="G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744.1585399999999</v>
      </c>
      <c r="H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760.70853999999997</v>
      </c>
      <c r="I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823.28854000000001</v>
      </c>
      <c r="J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752.16853999999989</v>
      </c>
      <c r="K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801.32853999999986</v>
      </c>
      <c r="L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801.45853999999997</v>
      </c>
      <c r="M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811.28854000000001</v>
      </c>
      <c r="N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757.70853999999997</v>
      </c>
      <c r="O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743.59853999999996</v>
      </c>
      <c r="P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746.98853999999994</v>
      </c>
      <c r="Q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746.84853999999996</v>
      </c>
      <c r="R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757.64853999999991</v>
      </c>
      <c r="S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756.69853999999998</v>
      </c>
      <c r="T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835.77854000000002</v>
      </c>
      <c r="U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807.38853999999992</v>
      </c>
      <c r="V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792.63853999999992</v>
      </c>
      <c r="W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879.06853999999998</v>
      </c>
      <c r="X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1000.62854</v>
      </c>
      <c r="Y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867.04854</v>
      </c>
    </row>
    <row r="277" spans="1:27" x14ac:dyDescent="0.2">
      <c r="A277" s="78">
        <f t="shared" ref="A277:A305" si="9">A276+1</f>
        <v>42797</v>
      </c>
      <c r="B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773.17854</v>
      </c>
      <c r="C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767.00853999999993</v>
      </c>
      <c r="D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804.51854000000003</v>
      </c>
      <c r="E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804.54854</v>
      </c>
      <c r="F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805.09853999999996</v>
      </c>
      <c r="G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767.57853999999986</v>
      </c>
      <c r="H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767.56853999999987</v>
      </c>
      <c r="I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817.46853999999996</v>
      </c>
      <c r="J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783.92854</v>
      </c>
      <c r="K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866.88853999999992</v>
      </c>
      <c r="L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866.92854</v>
      </c>
      <c r="M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763.22853999999995</v>
      </c>
      <c r="N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757.57853999999998</v>
      </c>
      <c r="O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757.40854000000002</v>
      </c>
      <c r="P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783.58853999999997</v>
      </c>
      <c r="Q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783.52853999999991</v>
      </c>
      <c r="R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783.29853999999989</v>
      </c>
      <c r="S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761.62853999999993</v>
      </c>
      <c r="T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794.90854000000002</v>
      </c>
      <c r="U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813.12853999999993</v>
      </c>
      <c r="V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804.22853999999995</v>
      </c>
      <c r="W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871.82853999999986</v>
      </c>
      <c r="X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1002.3885399999999</v>
      </c>
      <c r="Y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865.50853999999993</v>
      </c>
    </row>
    <row r="278" spans="1:27" x14ac:dyDescent="0.2">
      <c r="A278" s="78">
        <f t="shared" si="9"/>
        <v>42798</v>
      </c>
      <c r="B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785.18853999999999</v>
      </c>
      <c r="C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793.94853999999998</v>
      </c>
      <c r="D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808.46853999999996</v>
      </c>
      <c r="E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808.52854000000002</v>
      </c>
      <c r="F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809.04854</v>
      </c>
      <c r="G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773.58853999999997</v>
      </c>
      <c r="H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764.76853999999992</v>
      </c>
      <c r="I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787.00853999999993</v>
      </c>
      <c r="J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896.06853999999987</v>
      </c>
      <c r="K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749.68853999999988</v>
      </c>
      <c r="L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750.02853999999991</v>
      </c>
      <c r="M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749.84853999999996</v>
      </c>
      <c r="N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749.59853999999996</v>
      </c>
      <c r="O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1001.45854</v>
      </c>
      <c r="P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989.22853999999995</v>
      </c>
      <c r="Q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977.82853999999998</v>
      </c>
      <c r="R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775.22853999999995</v>
      </c>
      <c r="S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742.62853999999993</v>
      </c>
      <c r="T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950.40854000000002</v>
      </c>
      <c r="U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1028.1785400000001</v>
      </c>
      <c r="V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978.83853999999997</v>
      </c>
      <c r="W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880.96853999999996</v>
      </c>
      <c r="X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780.41854000000001</v>
      </c>
      <c r="Y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890.22853999999995</v>
      </c>
    </row>
    <row r="279" spans="1:27" x14ac:dyDescent="0.2">
      <c r="A279" s="78">
        <f t="shared" si="9"/>
        <v>42799</v>
      </c>
      <c r="B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782.66854000000001</v>
      </c>
      <c r="C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793.64854000000003</v>
      </c>
      <c r="D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807.73853999999994</v>
      </c>
      <c r="E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807.76853999999992</v>
      </c>
      <c r="F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808.59853999999996</v>
      </c>
      <c r="G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773.20853999999997</v>
      </c>
      <c r="H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760.00853999999993</v>
      </c>
      <c r="I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784.7885399999999</v>
      </c>
      <c r="J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890.08853999999997</v>
      </c>
      <c r="K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761.58853999999997</v>
      </c>
      <c r="L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781.85853999999995</v>
      </c>
      <c r="M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781.85853999999995</v>
      </c>
      <c r="N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781.39854000000003</v>
      </c>
      <c r="O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930.35853999999995</v>
      </c>
      <c r="P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900.62853999999993</v>
      </c>
      <c r="Q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897.86853999999994</v>
      </c>
      <c r="R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817.02853999999991</v>
      </c>
      <c r="S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749.79853999999989</v>
      </c>
      <c r="T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884.92853999999988</v>
      </c>
      <c r="U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962.23853999999994</v>
      </c>
      <c r="V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922.88853999999992</v>
      </c>
      <c r="W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853.60853999999995</v>
      </c>
      <c r="X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745.06853999999998</v>
      </c>
      <c r="Y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866.26853999999992</v>
      </c>
    </row>
    <row r="280" spans="1:27" x14ac:dyDescent="0.2">
      <c r="A280" s="78">
        <f t="shared" si="9"/>
        <v>42800</v>
      </c>
      <c r="B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758.02853999999991</v>
      </c>
      <c r="C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791.23853999999994</v>
      </c>
      <c r="D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831.26854000000003</v>
      </c>
      <c r="E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845.31853999999998</v>
      </c>
      <c r="F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830.9085399999999</v>
      </c>
      <c r="G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804.73853999999994</v>
      </c>
      <c r="H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744.44853999999987</v>
      </c>
      <c r="I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867.54853999999989</v>
      </c>
      <c r="J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794.60854000000006</v>
      </c>
      <c r="K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865.72853999999995</v>
      </c>
      <c r="L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865.86853999999994</v>
      </c>
      <c r="M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798.17854</v>
      </c>
      <c r="N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798.84853999999996</v>
      </c>
      <c r="O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798.49853999999993</v>
      </c>
      <c r="P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783.69853999999987</v>
      </c>
      <c r="Q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768.46853999999996</v>
      </c>
      <c r="R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741.5385399999999</v>
      </c>
      <c r="S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760.45853999999997</v>
      </c>
      <c r="T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803.86853999999994</v>
      </c>
      <c r="U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823.14854000000003</v>
      </c>
      <c r="V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801.08853999999997</v>
      </c>
      <c r="W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871.91854000000001</v>
      </c>
      <c r="X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1006.32854</v>
      </c>
      <c r="Y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863.17854</v>
      </c>
    </row>
    <row r="281" spans="1:27" x14ac:dyDescent="0.2">
      <c r="A281" s="78">
        <f t="shared" si="9"/>
        <v>42801</v>
      </c>
      <c r="B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757.43853999999999</v>
      </c>
      <c r="C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791.64853999999991</v>
      </c>
      <c r="D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831.60853999999995</v>
      </c>
      <c r="E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845.74853999999993</v>
      </c>
      <c r="F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831.53854000000001</v>
      </c>
      <c r="G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804.69853999999998</v>
      </c>
      <c r="H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756.21853999999996</v>
      </c>
      <c r="I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910.37853999999993</v>
      </c>
      <c r="J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830.30853999999999</v>
      </c>
      <c r="K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924.67854</v>
      </c>
      <c r="L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882.29853999999989</v>
      </c>
      <c r="M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757.45853999999997</v>
      </c>
      <c r="N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757.03854000000001</v>
      </c>
      <c r="O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756.71853999999996</v>
      </c>
      <c r="P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756.61853999999994</v>
      </c>
      <c r="Q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756.68853999999999</v>
      </c>
      <c r="R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741.57853999999998</v>
      </c>
      <c r="S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770.64854000000003</v>
      </c>
      <c r="T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779.7885399999999</v>
      </c>
      <c r="U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811.86853999999994</v>
      </c>
      <c r="V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780.94853999999987</v>
      </c>
      <c r="W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843.76854000000003</v>
      </c>
      <c r="X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1000.96854</v>
      </c>
      <c r="Y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833.02854000000002</v>
      </c>
    </row>
    <row r="282" spans="1:27" x14ac:dyDescent="0.2">
      <c r="A282" s="78">
        <f t="shared" si="9"/>
        <v>42802</v>
      </c>
      <c r="B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740.92854</v>
      </c>
      <c r="C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808.37854000000004</v>
      </c>
      <c r="D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872.32853999999998</v>
      </c>
      <c r="E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872.16854000000001</v>
      </c>
      <c r="F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872.11853999999994</v>
      </c>
      <c r="G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847.26853999999992</v>
      </c>
      <c r="H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823.50853999999993</v>
      </c>
      <c r="I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794.4085399999999</v>
      </c>
      <c r="J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775.13853999999992</v>
      </c>
      <c r="K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948.21853999999996</v>
      </c>
      <c r="L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865.34853999999996</v>
      </c>
      <c r="M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865.30853999999999</v>
      </c>
      <c r="N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882.33853999999997</v>
      </c>
      <c r="O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896.07853999999986</v>
      </c>
      <c r="P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894.6585399999999</v>
      </c>
      <c r="Q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928.37853999999993</v>
      </c>
      <c r="R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753.33853999999997</v>
      </c>
      <c r="S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784.01854000000003</v>
      </c>
      <c r="T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859.13853999999992</v>
      </c>
      <c r="U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945.91853999999989</v>
      </c>
      <c r="V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919.60853999999995</v>
      </c>
      <c r="W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845.98853999999994</v>
      </c>
      <c r="X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748.59854000000007</v>
      </c>
      <c r="Y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890.05853999999999</v>
      </c>
    </row>
    <row r="283" spans="1:27" x14ac:dyDescent="0.2">
      <c r="A283" s="78">
        <f t="shared" si="9"/>
        <v>42803</v>
      </c>
      <c r="B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754.71853999999996</v>
      </c>
      <c r="C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792.01853999999992</v>
      </c>
      <c r="D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831.95853999999997</v>
      </c>
      <c r="E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846.12854000000004</v>
      </c>
      <c r="F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846.26854000000003</v>
      </c>
      <c r="G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818.33853999999997</v>
      </c>
      <c r="H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768.10853999999995</v>
      </c>
      <c r="I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896.61853999999994</v>
      </c>
      <c r="J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806.77853999999991</v>
      </c>
      <c r="K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899.66854000000001</v>
      </c>
      <c r="L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852.08853999999997</v>
      </c>
      <c r="M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784.35853999999995</v>
      </c>
      <c r="N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757.71853999999996</v>
      </c>
      <c r="O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773.24854000000005</v>
      </c>
      <c r="P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773.25854000000004</v>
      </c>
      <c r="Q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784.03854000000001</v>
      </c>
      <c r="R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784.30853999999999</v>
      </c>
      <c r="S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775.34853999999996</v>
      </c>
      <c r="T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749.34853999999996</v>
      </c>
      <c r="U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794.60854000000006</v>
      </c>
      <c r="V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745.29854</v>
      </c>
      <c r="W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825.57853999999998</v>
      </c>
      <c r="X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960.27854000000002</v>
      </c>
      <c r="Y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827.45853999999997</v>
      </c>
    </row>
    <row r="284" spans="1:27" x14ac:dyDescent="0.2">
      <c r="A284" s="78">
        <f t="shared" si="9"/>
        <v>42804</v>
      </c>
      <c r="B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744.58853999999985</v>
      </c>
      <c r="C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818.24853999999993</v>
      </c>
      <c r="D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832.12853999999993</v>
      </c>
      <c r="E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846.25854000000004</v>
      </c>
      <c r="F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846.36853999999994</v>
      </c>
      <c r="G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818.51853999999992</v>
      </c>
      <c r="H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767.75854000000004</v>
      </c>
      <c r="I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895.63853999999992</v>
      </c>
      <c r="J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806.32853999999998</v>
      </c>
      <c r="K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866.20853999999997</v>
      </c>
      <c r="L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843.52854000000002</v>
      </c>
      <c r="M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764.93853999999999</v>
      </c>
      <c r="N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762.40854000000002</v>
      </c>
      <c r="O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772.70853999999997</v>
      </c>
      <c r="P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772.69853999999998</v>
      </c>
      <c r="Q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783.5385399999999</v>
      </c>
      <c r="R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757.17854</v>
      </c>
      <c r="S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782.46853999999996</v>
      </c>
      <c r="T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768.66853999999989</v>
      </c>
      <c r="U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812.13854000000003</v>
      </c>
      <c r="V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796.95853999999997</v>
      </c>
      <c r="W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839.27853999999991</v>
      </c>
      <c r="X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973.68853999999999</v>
      </c>
      <c r="Y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851.35853999999995</v>
      </c>
    </row>
    <row r="285" spans="1:27" x14ac:dyDescent="0.2">
      <c r="A285" s="78">
        <f t="shared" si="9"/>
        <v>42805</v>
      </c>
      <c r="B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779.07853999999998</v>
      </c>
      <c r="C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779.94853999999998</v>
      </c>
      <c r="D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808.39854000000003</v>
      </c>
      <c r="E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808.25853999999993</v>
      </c>
      <c r="F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823.22853999999995</v>
      </c>
      <c r="G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808.13854000000003</v>
      </c>
      <c r="H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766.20853999999997</v>
      </c>
      <c r="I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782.51853999999992</v>
      </c>
      <c r="J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902.61853999999994</v>
      </c>
      <c r="K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781.18853999999999</v>
      </c>
      <c r="L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781.33853999999997</v>
      </c>
      <c r="M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781.25854000000004</v>
      </c>
      <c r="N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816.83853999999997</v>
      </c>
      <c r="O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937.39853999999991</v>
      </c>
      <c r="P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902.10853999999995</v>
      </c>
      <c r="Q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901.47853999999995</v>
      </c>
      <c r="R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899.41854000000001</v>
      </c>
      <c r="S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818.33853999999997</v>
      </c>
      <c r="T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858.89853999999991</v>
      </c>
      <c r="U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929.81853999999987</v>
      </c>
      <c r="V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908.57853999999998</v>
      </c>
      <c r="W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827.80853999999999</v>
      </c>
      <c r="X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748.39853999999991</v>
      </c>
      <c r="Y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866.60853999999995</v>
      </c>
    </row>
    <row r="286" spans="1:27" x14ac:dyDescent="0.2">
      <c r="A286" s="78">
        <f t="shared" si="9"/>
        <v>42806</v>
      </c>
      <c r="B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779.56853999999987</v>
      </c>
      <c r="C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779.98853999999994</v>
      </c>
      <c r="D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808.32853999999998</v>
      </c>
      <c r="E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808.35853999999995</v>
      </c>
      <c r="F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823.33853999999997</v>
      </c>
      <c r="G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808.2885399999999</v>
      </c>
      <c r="H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766.09854000000007</v>
      </c>
      <c r="I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773.28854000000001</v>
      </c>
      <c r="J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822.86853999999994</v>
      </c>
      <c r="K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881.85853999999995</v>
      </c>
      <c r="L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848.50853999999993</v>
      </c>
      <c r="M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832.67854</v>
      </c>
      <c r="N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856.74853999999993</v>
      </c>
      <c r="O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908.50854000000004</v>
      </c>
      <c r="P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890.35853999999995</v>
      </c>
      <c r="Q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887.35853999999995</v>
      </c>
      <c r="R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900.57853999999998</v>
      </c>
      <c r="S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818.80853999999988</v>
      </c>
      <c r="T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859.56853999999987</v>
      </c>
      <c r="U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927.83853999999997</v>
      </c>
      <c r="V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908.27853999999991</v>
      </c>
      <c r="W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826.7885399999999</v>
      </c>
      <c r="X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761.13854000000003</v>
      </c>
      <c r="Y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866.81853999999998</v>
      </c>
    </row>
    <row r="287" spans="1:27" x14ac:dyDescent="0.2">
      <c r="A287" s="78">
        <f t="shared" si="9"/>
        <v>42807</v>
      </c>
      <c r="B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744.1585399999999</v>
      </c>
      <c r="C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791.66853999999989</v>
      </c>
      <c r="D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831.53854000000001</v>
      </c>
      <c r="E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845.84853999999996</v>
      </c>
      <c r="F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845.39853999999991</v>
      </c>
      <c r="G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817.48853999999994</v>
      </c>
      <c r="H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785.44853999999998</v>
      </c>
      <c r="I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895.17854</v>
      </c>
      <c r="J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793.99853999999993</v>
      </c>
      <c r="K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842.58853999999997</v>
      </c>
      <c r="L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821.13853999999992</v>
      </c>
      <c r="M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796.76853999999992</v>
      </c>
      <c r="N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741.6585399999999</v>
      </c>
      <c r="O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756.58853999999997</v>
      </c>
      <c r="P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772.18853999999999</v>
      </c>
      <c r="Q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771.99853999999993</v>
      </c>
      <c r="R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771.99853999999993</v>
      </c>
      <c r="S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766.70853999999997</v>
      </c>
      <c r="T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748.46853999999996</v>
      </c>
      <c r="U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819.75853999999993</v>
      </c>
      <c r="V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801.66854000000001</v>
      </c>
      <c r="W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845.9085399999999</v>
      </c>
      <c r="X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990.48853999999994</v>
      </c>
      <c r="Y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857.04854</v>
      </c>
    </row>
    <row r="288" spans="1:27" x14ac:dyDescent="0.2">
      <c r="A288" s="78">
        <f t="shared" si="9"/>
        <v>42808</v>
      </c>
      <c r="B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758.34853999999996</v>
      </c>
      <c r="C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791.39853999999991</v>
      </c>
      <c r="D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831.17854</v>
      </c>
      <c r="E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845.49853999999993</v>
      </c>
      <c r="F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845.42854</v>
      </c>
      <c r="G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831.69853999999998</v>
      </c>
      <c r="H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786.37853999999993</v>
      </c>
      <c r="I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910.64853999999991</v>
      </c>
      <c r="J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794.73853999999994</v>
      </c>
      <c r="K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882.26853999999992</v>
      </c>
      <c r="L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843.58853999999997</v>
      </c>
      <c r="M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787.12853999999993</v>
      </c>
      <c r="N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742.43853999999999</v>
      </c>
      <c r="O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742.34853999999996</v>
      </c>
      <c r="P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752.30853999999999</v>
      </c>
      <c r="Q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762.27853999999991</v>
      </c>
      <c r="R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762.72853999999995</v>
      </c>
      <c r="S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743.54854</v>
      </c>
      <c r="T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745.30853999999999</v>
      </c>
      <c r="U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807.68853999999999</v>
      </c>
      <c r="V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793.27853999999991</v>
      </c>
      <c r="W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844.77853999999991</v>
      </c>
      <c r="X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975.57853999999998</v>
      </c>
      <c r="Y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853.48853999999994</v>
      </c>
    </row>
    <row r="289" spans="1:25" x14ac:dyDescent="0.2">
      <c r="A289" s="78">
        <f t="shared" si="9"/>
        <v>42809</v>
      </c>
      <c r="B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743.86853999999994</v>
      </c>
      <c r="C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791.11853999999994</v>
      </c>
      <c r="D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830.80853999999999</v>
      </c>
      <c r="E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859.66854000000001</v>
      </c>
      <c r="F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859.81853999999998</v>
      </c>
      <c r="G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830.94853999999987</v>
      </c>
      <c r="H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785.82853999999998</v>
      </c>
      <c r="I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925.27853999999991</v>
      </c>
      <c r="J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817.55853999999988</v>
      </c>
      <c r="K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881.38854000000003</v>
      </c>
      <c r="L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821.47853999999995</v>
      </c>
      <c r="M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808.05853999999988</v>
      </c>
      <c r="N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787.06853999999998</v>
      </c>
      <c r="O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787.24853999999993</v>
      </c>
      <c r="P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786.99853999999993</v>
      </c>
      <c r="Q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786.91854000000001</v>
      </c>
      <c r="R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785.29854</v>
      </c>
      <c r="S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801.73853999999994</v>
      </c>
      <c r="T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794.59854000000007</v>
      </c>
      <c r="U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812.55853999999999</v>
      </c>
      <c r="V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796.69853999999998</v>
      </c>
      <c r="W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847.21853999999996</v>
      </c>
      <c r="X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979.6585399999999</v>
      </c>
      <c r="Y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855.64854000000003</v>
      </c>
    </row>
    <row r="290" spans="1:25" x14ac:dyDescent="0.2">
      <c r="A290" s="78">
        <f t="shared" si="9"/>
        <v>42810</v>
      </c>
      <c r="B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743.47853999999995</v>
      </c>
      <c r="C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803.57853999999998</v>
      </c>
      <c r="D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830.52853999999991</v>
      </c>
      <c r="E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859.60854000000006</v>
      </c>
      <c r="F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859.54853999999989</v>
      </c>
      <c r="G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830.7885399999999</v>
      </c>
      <c r="H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785.0385399999999</v>
      </c>
      <c r="I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895.33853999999997</v>
      </c>
      <c r="J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772.63853999999992</v>
      </c>
      <c r="K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842.82853999999998</v>
      </c>
      <c r="L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821.06853999999998</v>
      </c>
      <c r="M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810.95853999999997</v>
      </c>
      <c r="N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789.58853999999997</v>
      </c>
      <c r="O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788.98853999999994</v>
      </c>
      <c r="P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788.18853999999999</v>
      </c>
      <c r="Q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788.01854000000003</v>
      </c>
      <c r="R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783.32853999999998</v>
      </c>
      <c r="S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799.04854</v>
      </c>
      <c r="T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796.99853999999993</v>
      </c>
      <c r="U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830.54854</v>
      </c>
      <c r="V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795.4085399999999</v>
      </c>
      <c r="W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836.72853999999995</v>
      </c>
      <c r="X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981.32853999999986</v>
      </c>
      <c r="Y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837.89854000000003</v>
      </c>
    </row>
    <row r="291" spans="1:25" x14ac:dyDescent="0.2">
      <c r="A291" s="78">
        <f t="shared" si="9"/>
        <v>42811</v>
      </c>
      <c r="B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743.91854000000001</v>
      </c>
      <c r="C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803.46853999999996</v>
      </c>
      <c r="D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852.02854000000002</v>
      </c>
      <c r="E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859.42853999999988</v>
      </c>
      <c r="F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859.26853999999992</v>
      </c>
      <c r="G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830.08853999999997</v>
      </c>
      <c r="H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785.14854000000003</v>
      </c>
      <c r="I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894.74853999999993</v>
      </c>
      <c r="J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783.45853999999997</v>
      </c>
      <c r="K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842.97853999999995</v>
      </c>
      <c r="L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821.48853999999994</v>
      </c>
      <c r="M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812.45853999999997</v>
      </c>
      <c r="N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789.70853999999997</v>
      </c>
      <c r="O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789.46853999999996</v>
      </c>
      <c r="P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788.01854000000003</v>
      </c>
      <c r="Q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786.61854000000005</v>
      </c>
      <c r="R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786.43853999999999</v>
      </c>
      <c r="S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807.39854000000003</v>
      </c>
      <c r="T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769.91853999999989</v>
      </c>
      <c r="U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797.22853999999995</v>
      </c>
      <c r="V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798.36853999999994</v>
      </c>
      <c r="W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852.83853999999985</v>
      </c>
      <c r="X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977.59853999999996</v>
      </c>
      <c r="Y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835.13853999999992</v>
      </c>
    </row>
    <row r="292" spans="1:25" x14ac:dyDescent="0.2">
      <c r="A292" s="78">
        <f t="shared" si="9"/>
        <v>42812</v>
      </c>
      <c r="B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755.54854</v>
      </c>
      <c r="C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793.44853999999998</v>
      </c>
      <c r="D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846.97853999999995</v>
      </c>
      <c r="E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847.01853999999992</v>
      </c>
      <c r="F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846.70853999999997</v>
      </c>
      <c r="G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823.43853999999999</v>
      </c>
      <c r="H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773.26854000000003</v>
      </c>
      <c r="I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741.27853999999991</v>
      </c>
      <c r="J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780.03854000000001</v>
      </c>
      <c r="K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802.69853999999998</v>
      </c>
      <c r="L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781.99853999999993</v>
      </c>
      <c r="M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761.88853999999992</v>
      </c>
      <c r="N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761.94853999999998</v>
      </c>
      <c r="O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932.73853999999994</v>
      </c>
      <c r="P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931.1585399999999</v>
      </c>
      <c r="Q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918.85853999999995</v>
      </c>
      <c r="R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818.89853999999991</v>
      </c>
      <c r="S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750.31853999999998</v>
      </c>
      <c r="T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893.95853999999997</v>
      </c>
      <c r="U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955.41853999999989</v>
      </c>
      <c r="V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921.67853999999988</v>
      </c>
      <c r="W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862.96853999999996</v>
      </c>
      <c r="X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764.50853999999993</v>
      </c>
      <c r="Y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875.08853999999997</v>
      </c>
    </row>
    <row r="293" spans="1:25" x14ac:dyDescent="0.2">
      <c r="A293" s="78">
        <f t="shared" si="9"/>
        <v>42813</v>
      </c>
      <c r="B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766.31853999999998</v>
      </c>
      <c r="C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793.78854000000001</v>
      </c>
      <c r="D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808.13854000000003</v>
      </c>
      <c r="E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846.91853999999989</v>
      </c>
      <c r="F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846.93853999999999</v>
      </c>
      <c r="G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823.07853999999986</v>
      </c>
      <c r="H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808.39854000000003</v>
      </c>
      <c r="I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773.51854000000003</v>
      </c>
      <c r="J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776.81853999999987</v>
      </c>
      <c r="K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832.97853999999995</v>
      </c>
      <c r="L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803.38853999999992</v>
      </c>
      <c r="M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803.50853999999993</v>
      </c>
      <c r="N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803.25853999999993</v>
      </c>
      <c r="O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901.20853999999997</v>
      </c>
      <c r="P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900.94853999999998</v>
      </c>
      <c r="Q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885.13853999999992</v>
      </c>
      <c r="R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832.43853999999988</v>
      </c>
      <c r="S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782.61854000000005</v>
      </c>
      <c r="T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884.45853999999997</v>
      </c>
      <c r="U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968.45853999999997</v>
      </c>
      <c r="V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920.07853999999998</v>
      </c>
      <c r="W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869.51854000000003</v>
      </c>
      <c r="X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749.74853999999993</v>
      </c>
      <c r="Y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858.25853999999993</v>
      </c>
    </row>
    <row r="294" spans="1:25" x14ac:dyDescent="0.2">
      <c r="A294" s="78">
        <f t="shared" si="9"/>
        <v>42814</v>
      </c>
      <c r="B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755.51854000000003</v>
      </c>
      <c r="C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818.02854000000002</v>
      </c>
      <c r="D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853.19853999999998</v>
      </c>
      <c r="E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860.68853999999988</v>
      </c>
      <c r="F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860.60853999999995</v>
      </c>
      <c r="G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831.60853999999995</v>
      </c>
      <c r="H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786.09853999999996</v>
      </c>
      <c r="I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895.9085399999999</v>
      </c>
      <c r="J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783.80853999999988</v>
      </c>
      <c r="K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843.30853999999988</v>
      </c>
      <c r="L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807.98853999999994</v>
      </c>
      <c r="M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797.11853999999994</v>
      </c>
      <c r="N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788.39854000000003</v>
      </c>
      <c r="O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780.80853999999988</v>
      </c>
      <c r="P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780.16854000000001</v>
      </c>
      <c r="Q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786.57853999999986</v>
      </c>
      <c r="R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786.59853999999984</v>
      </c>
      <c r="S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806.82853999999986</v>
      </c>
      <c r="T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771.09853999999996</v>
      </c>
      <c r="U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799.82853999999998</v>
      </c>
      <c r="V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799.7885399999999</v>
      </c>
      <c r="W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864.79853999999989</v>
      </c>
      <c r="X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977.46853999999996</v>
      </c>
      <c r="Y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835.31853999999987</v>
      </c>
    </row>
    <row r="295" spans="1:25" x14ac:dyDescent="0.2">
      <c r="A295" s="78">
        <f t="shared" si="9"/>
        <v>42815</v>
      </c>
      <c r="B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756.45853999999997</v>
      </c>
      <c r="C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784.84853999999996</v>
      </c>
      <c r="D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817.29853999999989</v>
      </c>
      <c r="E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831.00853999999993</v>
      </c>
      <c r="F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830.89853999999991</v>
      </c>
      <c r="G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830.99853999999993</v>
      </c>
      <c r="H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755.62854000000004</v>
      </c>
      <c r="I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895.83853999999997</v>
      </c>
      <c r="J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783.57853999999998</v>
      </c>
      <c r="K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843.57853999999998</v>
      </c>
      <c r="L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808.33853999999997</v>
      </c>
      <c r="M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798.78854000000001</v>
      </c>
      <c r="N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790.33853999999997</v>
      </c>
      <c r="O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782.66854000000001</v>
      </c>
      <c r="P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781.48853999999994</v>
      </c>
      <c r="Q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788.44853999999998</v>
      </c>
      <c r="R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788.62853999999993</v>
      </c>
      <c r="S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809.22853999999995</v>
      </c>
      <c r="T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772.77853999999991</v>
      </c>
      <c r="U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801.09853999999996</v>
      </c>
      <c r="V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800.81853999999998</v>
      </c>
      <c r="W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866.70853999999997</v>
      </c>
      <c r="X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1000.66854</v>
      </c>
      <c r="Y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848.18853999999999</v>
      </c>
    </row>
    <row r="296" spans="1:25" x14ac:dyDescent="0.2">
      <c r="A296" s="78">
        <f t="shared" si="9"/>
        <v>42816</v>
      </c>
      <c r="B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757.32853999999998</v>
      </c>
      <c r="C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784.44853999999998</v>
      </c>
      <c r="D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830.62853999999993</v>
      </c>
      <c r="E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852.27853999999991</v>
      </c>
      <c r="F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852.27853999999991</v>
      </c>
      <c r="G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830.7885399999999</v>
      </c>
      <c r="H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785.19853999999998</v>
      </c>
      <c r="I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894.6585399999999</v>
      </c>
      <c r="J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783.52853999999991</v>
      </c>
      <c r="K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844.08853999999997</v>
      </c>
      <c r="L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808.67854</v>
      </c>
      <c r="M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802.36853999999994</v>
      </c>
      <c r="N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787.60853999999995</v>
      </c>
      <c r="O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780.43853999999999</v>
      </c>
      <c r="P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780.19853999999998</v>
      </c>
      <c r="Q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787.10853999999995</v>
      </c>
      <c r="R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786.94853999999998</v>
      </c>
      <c r="S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807.41854000000001</v>
      </c>
      <c r="T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771.44853999999987</v>
      </c>
      <c r="U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798.58854000000008</v>
      </c>
      <c r="V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798.90854000000002</v>
      </c>
      <c r="W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861.65854000000002</v>
      </c>
      <c r="X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984.21853999999996</v>
      </c>
      <c r="Y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817.69853999999998</v>
      </c>
    </row>
    <row r="297" spans="1:25" x14ac:dyDescent="0.2">
      <c r="A297" s="78">
        <f t="shared" si="9"/>
        <v>42817</v>
      </c>
      <c r="B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743.96853999999996</v>
      </c>
      <c r="C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804.25854000000004</v>
      </c>
      <c r="D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831.19853999999998</v>
      </c>
      <c r="E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852.60853999999995</v>
      </c>
      <c r="F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852.60853999999995</v>
      </c>
      <c r="G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831.04853999999989</v>
      </c>
      <c r="H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785.42854</v>
      </c>
      <c r="I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895.70853999999997</v>
      </c>
      <c r="J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783.70853999999997</v>
      </c>
      <c r="K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843.85853999999995</v>
      </c>
      <c r="L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808.64854000000003</v>
      </c>
      <c r="M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764.48853999999994</v>
      </c>
      <c r="N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764.96853999999996</v>
      </c>
      <c r="O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764.96853999999996</v>
      </c>
      <c r="P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764.91854000000001</v>
      </c>
      <c r="Q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785.11854000000005</v>
      </c>
      <c r="R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784.9085399999999</v>
      </c>
      <c r="S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803.19853999999998</v>
      </c>
      <c r="T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770.48854000000006</v>
      </c>
      <c r="U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798.1585399999999</v>
      </c>
      <c r="V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799.03854000000001</v>
      </c>
      <c r="W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856.35853999999995</v>
      </c>
      <c r="X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960.03854000000001</v>
      </c>
      <c r="Y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843.58853999999997</v>
      </c>
    </row>
    <row r="298" spans="1:25" x14ac:dyDescent="0.2">
      <c r="A298" s="78">
        <f t="shared" si="9"/>
        <v>42818</v>
      </c>
      <c r="B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744.13853999999992</v>
      </c>
      <c r="C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817.74854000000005</v>
      </c>
      <c r="D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845.81853999999987</v>
      </c>
      <c r="E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875.77853999999991</v>
      </c>
      <c r="F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875.70853999999997</v>
      </c>
      <c r="G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831.39854000000003</v>
      </c>
      <c r="H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785.42854</v>
      </c>
      <c r="I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895.69853999999998</v>
      </c>
      <c r="J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812.36854000000005</v>
      </c>
      <c r="K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899.42854</v>
      </c>
      <c r="L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844.06853999999998</v>
      </c>
      <c r="M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750.53854000000001</v>
      </c>
      <c r="N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750.63853999999992</v>
      </c>
      <c r="O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750.56853999999998</v>
      </c>
      <c r="P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750.58853999999997</v>
      </c>
      <c r="Q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750.39854000000003</v>
      </c>
      <c r="R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784.73853999999994</v>
      </c>
      <c r="S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804.77853999999991</v>
      </c>
      <c r="T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771.21853999999996</v>
      </c>
      <c r="U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802.62853999999993</v>
      </c>
      <c r="V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800.42854</v>
      </c>
      <c r="W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862.24853999999993</v>
      </c>
      <c r="X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981.22853999999995</v>
      </c>
      <c r="Y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843.32853999999986</v>
      </c>
    </row>
    <row r="299" spans="1:25" x14ac:dyDescent="0.2">
      <c r="A299" s="78">
        <f t="shared" si="9"/>
        <v>42819</v>
      </c>
      <c r="B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740.89854000000003</v>
      </c>
      <c r="C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823.60853999999995</v>
      </c>
      <c r="D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839.17854</v>
      </c>
      <c r="E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847.06853999999998</v>
      </c>
      <c r="F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846.98853999999994</v>
      </c>
      <c r="G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823.13854000000003</v>
      </c>
      <c r="H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808.36854000000005</v>
      </c>
      <c r="I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768.49853999999993</v>
      </c>
      <c r="J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797.01853999999992</v>
      </c>
      <c r="K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832.70853999999997</v>
      </c>
      <c r="L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802.91854000000001</v>
      </c>
      <c r="M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802.69853999999998</v>
      </c>
      <c r="N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802.44853999999998</v>
      </c>
      <c r="O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953.45853999999997</v>
      </c>
      <c r="P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949.91853999999989</v>
      </c>
      <c r="Q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925.92854</v>
      </c>
      <c r="R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832.93853999999999</v>
      </c>
      <c r="S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782.59853999999996</v>
      </c>
      <c r="T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903.05853999999999</v>
      </c>
      <c r="U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991.95853999999997</v>
      </c>
      <c r="V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936.65854000000002</v>
      </c>
      <c r="W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875.14853999999991</v>
      </c>
      <c r="X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749.21853999999996</v>
      </c>
      <c r="Y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880.25854000000004</v>
      </c>
    </row>
    <row r="300" spans="1:25" x14ac:dyDescent="0.2">
      <c r="A300" s="78">
        <f t="shared" si="9"/>
        <v>42820</v>
      </c>
      <c r="B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740.66854000000001</v>
      </c>
      <c r="C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808.13854000000003</v>
      </c>
      <c r="D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847.0385399999999</v>
      </c>
      <c r="E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847.0385399999999</v>
      </c>
      <c r="F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846.91853999999989</v>
      </c>
      <c r="G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823.26854000000003</v>
      </c>
      <c r="H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772.81853999999987</v>
      </c>
      <c r="I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747.20853999999986</v>
      </c>
      <c r="J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778.80853999999999</v>
      </c>
      <c r="K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848.55853999999988</v>
      </c>
      <c r="L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857.45853999999997</v>
      </c>
      <c r="M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857.20853999999997</v>
      </c>
      <c r="N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882.20853999999997</v>
      </c>
      <c r="O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909.4085399999999</v>
      </c>
      <c r="P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860.39853999999991</v>
      </c>
      <c r="Q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852.89854000000003</v>
      </c>
      <c r="R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927.42854</v>
      </c>
      <c r="S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817.29853999999989</v>
      </c>
      <c r="T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806.95853999999997</v>
      </c>
      <c r="U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922.34853999999996</v>
      </c>
      <c r="V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890.50853999999993</v>
      </c>
      <c r="W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829.77853999999991</v>
      </c>
      <c r="X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781.63853999999992</v>
      </c>
      <c r="Y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820.82853999999998</v>
      </c>
    </row>
    <row r="301" spans="1:25" x14ac:dyDescent="0.2">
      <c r="A301" s="78">
        <f t="shared" si="9"/>
        <v>42821</v>
      </c>
      <c r="B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744.0385399999999</v>
      </c>
      <c r="C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817.49853999999993</v>
      </c>
      <c r="D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845.68853999999999</v>
      </c>
      <c r="E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875.72853999999995</v>
      </c>
      <c r="F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875.87854000000004</v>
      </c>
      <c r="G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852.86854000000005</v>
      </c>
      <c r="H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804.79854</v>
      </c>
      <c r="I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910.20853999999997</v>
      </c>
      <c r="J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829.93853999999999</v>
      </c>
      <c r="K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924.41853999999989</v>
      </c>
      <c r="L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882.27853999999991</v>
      </c>
      <c r="M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751.53854000000001</v>
      </c>
      <c r="N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757.31853999999998</v>
      </c>
      <c r="O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757.18853999999999</v>
      </c>
      <c r="P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751.72853999999995</v>
      </c>
      <c r="Q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751.95853999999997</v>
      </c>
      <c r="R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788.7885399999999</v>
      </c>
      <c r="S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802.42853999999988</v>
      </c>
      <c r="T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773.75853999999993</v>
      </c>
      <c r="U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800.54854</v>
      </c>
      <c r="V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801.88854000000003</v>
      </c>
      <c r="W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843.34854000000007</v>
      </c>
      <c r="X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955.52853999999991</v>
      </c>
      <c r="Y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811.31853999999998</v>
      </c>
    </row>
    <row r="302" spans="1:25" x14ac:dyDescent="0.2">
      <c r="A302" s="78">
        <f t="shared" si="9"/>
        <v>42822</v>
      </c>
      <c r="B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765.52854000000002</v>
      </c>
      <c r="C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778.85853999999995</v>
      </c>
      <c r="D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804.11854000000005</v>
      </c>
      <c r="E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817.27853999999991</v>
      </c>
      <c r="F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817.35853999999995</v>
      </c>
      <c r="G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804.15854000000002</v>
      </c>
      <c r="H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755.31853999999987</v>
      </c>
      <c r="I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895.51853999999992</v>
      </c>
      <c r="J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783.36853999999994</v>
      </c>
      <c r="K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865.33853999999997</v>
      </c>
      <c r="L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842.92854</v>
      </c>
      <c r="M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790.25853999999993</v>
      </c>
      <c r="N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767.94853999999998</v>
      </c>
      <c r="O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768.38853999999992</v>
      </c>
      <c r="P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752.99853999999993</v>
      </c>
      <c r="Q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753.09853999999996</v>
      </c>
      <c r="R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790.72853999999995</v>
      </c>
      <c r="S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790.58853999999985</v>
      </c>
      <c r="T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775.24853999999993</v>
      </c>
      <c r="U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802.04854</v>
      </c>
      <c r="V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802.41853999999989</v>
      </c>
      <c r="W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843.08853999999997</v>
      </c>
      <c r="X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976.31853999999998</v>
      </c>
      <c r="Y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839.64854000000003</v>
      </c>
    </row>
    <row r="303" spans="1:25" x14ac:dyDescent="0.2">
      <c r="A303" s="78">
        <f t="shared" si="9"/>
        <v>42823</v>
      </c>
      <c r="B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755.19853999999987</v>
      </c>
      <c r="C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817.51853999999992</v>
      </c>
      <c r="D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804.23854000000006</v>
      </c>
      <c r="E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831.42854</v>
      </c>
      <c r="F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831.53854000000001</v>
      </c>
      <c r="G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817.85853999999995</v>
      </c>
      <c r="H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779.83853999999997</v>
      </c>
      <c r="I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949.51853999999992</v>
      </c>
      <c r="J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784.22853999999995</v>
      </c>
      <c r="K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866.30853999999988</v>
      </c>
      <c r="L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844.12853999999993</v>
      </c>
      <c r="M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793.38854000000003</v>
      </c>
      <c r="N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769.12854000000004</v>
      </c>
      <c r="O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752.11853999999994</v>
      </c>
      <c r="P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762.21853999999996</v>
      </c>
      <c r="Q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762.13854000000003</v>
      </c>
      <c r="R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751.86853999999994</v>
      </c>
      <c r="S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752.25853999999993</v>
      </c>
      <c r="T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777.61853999999994</v>
      </c>
      <c r="U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785.49853999999993</v>
      </c>
      <c r="V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804.39854000000003</v>
      </c>
      <c r="W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792.69853999999998</v>
      </c>
      <c r="X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976.63853999999992</v>
      </c>
      <c r="Y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847.99853999999993</v>
      </c>
    </row>
    <row r="304" spans="1:25" x14ac:dyDescent="0.2">
      <c r="A304" s="78">
        <f t="shared" si="9"/>
        <v>42824</v>
      </c>
      <c r="B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754.64853999999991</v>
      </c>
      <c r="C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778.59853999999996</v>
      </c>
      <c r="D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817.38853999999992</v>
      </c>
      <c r="E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831.18853999999999</v>
      </c>
      <c r="F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831.41854000000001</v>
      </c>
      <c r="G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817.48853999999994</v>
      </c>
      <c r="H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779.36853999999994</v>
      </c>
      <c r="I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880.30853999999999</v>
      </c>
      <c r="J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805.79854</v>
      </c>
      <c r="K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873.48853999999994</v>
      </c>
      <c r="L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865.75853999999993</v>
      </c>
      <c r="M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752.72853999999995</v>
      </c>
      <c r="N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751.86853999999994</v>
      </c>
      <c r="O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756.60853999999995</v>
      </c>
      <c r="P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782.58853999999997</v>
      </c>
      <c r="Q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781.91853999999989</v>
      </c>
      <c r="R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792.99853999999993</v>
      </c>
      <c r="S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792.88853999999992</v>
      </c>
      <c r="T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835.02853999999991</v>
      </c>
      <c r="U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776.12853999999993</v>
      </c>
      <c r="V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745.85854000000006</v>
      </c>
      <c r="W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792.98853999999994</v>
      </c>
      <c r="X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956.33853999999997</v>
      </c>
      <c r="Y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804.06853999999987</v>
      </c>
    </row>
    <row r="305" spans="1:27" x14ac:dyDescent="0.2">
      <c r="A305" s="78">
        <f t="shared" si="9"/>
        <v>42825</v>
      </c>
      <c r="B305" s="135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766.60853999999995</v>
      </c>
      <c r="C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804.20853999999997</v>
      </c>
      <c r="D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831.34853999999996</v>
      </c>
      <c r="E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845.47853999999995</v>
      </c>
      <c r="F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852.98854000000006</v>
      </c>
      <c r="G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852.99854000000005</v>
      </c>
      <c r="H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804.88853999999992</v>
      </c>
      <c r="I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910.04854</v>
      </c>
      <c r="J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805.34853999999996</v>
      </c>
      <c r="K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880.28854000000001</v>
      </c>
      <c r="L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806.86854000000005</v>
      </c>
      <c r="M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810.31853999999998</v>
      </c>
      <c r="N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801.56853999999998</v>
      </c>
      <c r="O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801.67854</v>
      </c>
      <c r="P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794.24853999999993</v>
      </c>
      <c r="Q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793.36854000000005</v>
      </c>
      <c r="R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787.67853999999988</v>
      </c>
      <c r="S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786.89854000000003</v>
      </c>
      <c r="T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759.16853999999989</v>
      </c>
      <c r="U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773.72853999999995</v>
      </c>
      <c r="V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745.95853999999997</v>
      </c>
      <c r="W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861.66854000000001</v>
      </c>
      <c r="X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970.82853999999998</v>
      </c>
      <c r="Y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847.49854000000005</v>
      </c>
    </row>
    <row r="307" spans="1:27" s="89" customFormat="1" ht="19.5" customHeight="1" x14ac:dyDescent="0.25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x14ac:dyDescent="0.25">
      <c r="A308" s="86" t="s">
        <v>149</v>
      </c>
      <c r="B308" s="77"/>
      <c r="C308" s="77"/>
      <c r="D308" s="77"/>
    </row>
    <row r="309" spans="1:27" ht="12.75" x14ac:dyDescent="0.2">
      <c r="A309" s="175" t="s">
        <v>48</v>
      </c>
      <c r="B309" s="186" t="s">
        <v>121</v>
      </c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8"/>
    </row>
    <row r="310" spans="1:27" ht="12.75" x14ac:dyDescent="0.2">
      <c r="A310" s="176"/>
      <c r="B310" s="189"/>
      <c r="C310" s="190"/>
      <c r="D310" s="190"/>
      <c r="E310" s="190"/>
      <c r="F310" s="190"/>
      <c r="G310" s="190"/>
      <c r="H310" s="190"/>
      <c r="I310" s="190"/>
      <c r="J310" s="190"/>
      <c r="K310" s="190"/>
      <c r="L310" s="190"/>
      <c r="M310" s="190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1"/>
    </row>
    <row r="311" spans="1:27" ht="12.75" customHeight="1" x14ac:dyDescent="0.2">
      <c r="A311" s="176"/>
      <c r="B311" s="178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0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1.25" customHeight="1" x14ac:dyDescent="0.2">
      <c r="A312" s="177"/>
      <c r="B312" s="179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1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ht="15.75" customHeight="1" x14ac:dyDescent="0.2">
      <c r="A313" s="78">
        <f>A275</f>
        <v>42795</v>
      </c>
      <c r="B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1076.6878100000001</v>
      </c>
      <c r="C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1012.5178099999999</v>
      </c>
      <c r="D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995.25780999999995</v>
      </c>
      <c r="E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1006.72781</v>
      </c>
      <c r="F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1021.12781</v>
      </c>
      <c r="G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994.61780999999996</v>
      </c>
      <c r="H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1033.7178100000001</v>
      </c>
      <c r="I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1052.5078100000001</v>
      </c>
      <c r="J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992.37780999999995</v>
      </c>
      <c r="K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1037.78781</v>
      </c>
      <c r="L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1009.6878099999999</v>
      </c>
      <c r="M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1065.4478099999999</v>
      </c>
      <c r="N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1061.53781</v>
      </c>
      <c r="O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1061.2378100000001</v>
      </c>
      <c r="P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1027.2478100000001</v>
      </c>
      <c r="Q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1025.36781</v>
      </c>
      <c r="R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1075.3778100000002</v>
      </c>
      <c r="S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1119.54781</v>
      </c>
      <c r="T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1218.1778100000001</v>
      </c>
      <c r="U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1226.4078099999999</v>
      </c>
      <c r="V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1212.04781</v>
      </c>
      <c r="W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1258.7178100000001</v>
      </c>
      <c r="X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1414.5078100000001</v>
      </c>
      <c r="Y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1260.5078100000001</v>
      </c>
      <c r="AA313" s="79"/>
    </row>
    <row r="314" spans="1:27" x14ac:dyDescent="0.2">
      <c r="A314" s="78">
        <f>A313+1</f>
        <v>42796</v>
      </c>
      <c r="B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1017.09781</v>
      </c>
      <c r="C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1011.23781</v>
      </c>
      <c r="D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1016.7578099999999</v>
      </c>
      <c r="E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1016.82781</v>
      </c>
      <c r="F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1017.34781</v>
      </c>
      <c r="G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997.22780999999998</v>
      </c>
      <c r="H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1016.4278099999999</v>
      </c>
      <c r="I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1089.0078100000001</v>
      </c>
      <c r="J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1006.5178099999999</v>
      </c>
      <c r="K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1063.53781</v>
      </c>
      <c r="L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1063.6978099999999</v>
      </c>
      <c r="M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1075.08781</v>
      </c>
      <c r="N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1012.94781</v>
      </c>
      <c r="O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996.57780999999989</v>
      </c>
      <c r="P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1000.5178099999999</v>
      </c>
      <c r="Q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1000.34781</v>
      </c>
      <c r="R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1012.86781</v>
      </c>
      <c r="S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1011.7678099999999</v>
      </c>
      <c r="T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1103.4978100000001</v>
      </c>
      <c r="U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1070.56781</v>
      </c>
      <c r="V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1053.4578100000001</v>
      </c>
      <c r="W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1153.7078100000001</v>
      </c>
      <c r="X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1294.6978100000001</v>
      </c>
      <c r="Y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1139.7678100000001</v>
      </c>
    </row>
    <row r="315" spans="1:27" x14ac:dyDescent="0.2">
      <c r="A315" s="78">
        <f t="shared" ref="A315:A343" si="10">A314+1</f>
        <v>42797</v>
      </c>
      <c r="B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1030.8878099999999</v>
      </c>
      <c r="C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1023.73781</v>
      </c>
      <c r="D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1067.2378100000001</v>
      </c>
      <c r="E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1067.2678100000001</v>
      </c>
      <c r="F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1067.9078100000002</v>
      </c>
      <c r="G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1024.3978099999999</v>
      </c>
      <c r="H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1024.3878099999999</v>
      </c>
      <c r="I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1082.2578100000001</v>
      </c>
      <c r="J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1043.35781</v>
      </c>
      <c r="K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1139.57781</v>
      </c>
      <c r="L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1139.62781</v>
      </c>
      <c r="M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1019.34781</v>
      </c>
      <c r="N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1012.79781</v>
      </c>
      <c r="O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1012.59781</v>
      </c>
      <c r="P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1042.9678100000001</v>
      </c>
      <c r="Q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1042.8878099999999</v>
      </c>
      <c r="R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1042.61781</v>
      </c>
      <c r="S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1017.49781</v>
      </c>
      <c r="T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1056.08781</v>
      </c>
      <c r="U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1077.2278100000001</v>
      </c>
      <c r="V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1066.8978099999999</v>
      </c>
      <c r="W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1145.31781</v>
      </c>
      <c r="X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1296.7478100000001</v>
      </c>
      <c r="Y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1137.9778100000001</v>
      </c>
    </row>
    <row r="316" spans="1:27" x14ac:dyDescent="0.2">
      <c r="A316" s="78">
        <f t="shared" si="10"/>
        <v>42798</v>
      </c>
      <c r="B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1044.81781</v>
      </c>
      <c r="C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1054.9778100000001</v>
      </c>
      <c r="D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1071.81781</v>
      </c>
      <c r="E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1071.8878100000002</v>
      </c>
      <c r="F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1072.4978100000001</v>
      </c>
      <c r="G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1031.35781</v>
      </c>
      <c r="H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1021.1378099999999</v>
      </c>
      <c r="I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1046.9278099999999</v>
      </c>
      <c r="J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1173.4278099999999</v>
      </c>
      <c r="K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1003.6478099999999</v>
      </c>
      <c r="L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1004.0378099999999</v>
      </c>
      <c r="M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1003.82781</v>
      </c>
      <c r="N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1003.5378099999999</v>
      </c>
      <c r="O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1295.6578100000002</v>
      </c>
      <c r="P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1281.4778100000001</v>
      </c>
      <c r="Q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1268.2578100000001</v>
      </c>
      <c r="R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1033.2678100000001</v>
      </c>
      <c r="S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995.45780999999999</v>
      </c>
      <c r="T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1236.4578100000001</v>
      </c>
      <c r="U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1326.6578100000002</v>
      </c>
      <c r="V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1269.4278100000001</v>
      </c>
      <c r="W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1155.9078100000002</v>
      </c>
      <c r="X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1039.28781</v>
      </c>
      <c r="Y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1166.6578100000002</v>
      </c>
    </row>
    <row r="317" spans="1:27" x14ac:dyDescent="0.2">
      <c r="A317" s="78">
        <f t="shared" si="10"/>
        <v>42799</v>
      </c>
      <c r="B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1041.8878099999999</v>
      </c>
      <c r="C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1054.6378100000002</v>
      </c>
      <c r="D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1070.9778100000001</v>
      </c>
      <c r="E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1071.0078100000001</v>
      </c>
      <c r="F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1071.9778100000001</v>
      </c>
      <c r="G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1030.9278099999999</v>
      </c>
      <c r="H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1015.6178099999998</v>
      </c>
      <c r="I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1044.35781</v>
      </c>
      <c r="J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1166.4878100000001</v>
      </c>
      <c r="K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1017.44781</v>
      </c>
      <c r="L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1040.9578100000001</v>
      </c>
      <c r="M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1040.9578100000001</v>
      </c>
      <c r="N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1040.4278100000001</v>
      </c>
      <c r="O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1213.1978099999999</v>
      </c>
      <c r="P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1178.7178099999999</v>
      </c>
      <c r="Q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1175.5078100000001</v>
      </c>
      <c r="R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1081.7478100000001</v>
      </c>
      <c r="S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1003.7678099999999</v>
      </c>
      <c r="T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1160.5078100000001</v>
      </c>
      <c r="U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1250.1778100000001</v>
      </c>
      <c r="V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1204.52781</v>
      </c>
      <c r="W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1124.1778100000001</v>
      </c>
      <c r="X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998.28780999999992</v>
      </c>
      <c r="Y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1138.85781</v>
      </c>
    </row>
    <row r="318" spans="1:27" x14ac:dyDescent="0.2">
      <c r="A318" s="78">
        <f t="shared" si="10"/>
        <v>42800</v>
      </c>
      <c r="B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1013.3178099999999</v>
      </c>
      <c r="C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1051.83781</v>
      </c>
      <c r="D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1098.2578100000001</v>
      </c>
      <c r="E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1114.56781</v>
      </c>
      <c r="F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1097.84781</v>
      </c>
      <c r="G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1067.4878100000001</v>
      </c>
      <c r="H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997.5578099999999</v>
      </c>
      <c r="I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1140.33781</v>
      </c>
      <c r="J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1055.7478100000001</v>
      </c>
      <c r="K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1138.2378100000001</v>
      </c>
      <c r="L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1138.3978099999999</v>
      </c>
      <c r="M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1059.8878100000002</v>
      </c>
      <c r="N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1060.6678099999999</v>
      </c>
      <c r="O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1060.2578100000001</v>
      </c>
      <c r="P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1043.09781</v>
      </c>
      <c r="Q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1025.4178100000001</v>
      </c>
      <c r="R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994.1878099999999</v>
      </c>
      <c r="S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1016.1278100000001</v>
      </c>
      <c r="T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1066.4778100000001</v>
      </c>
      <c r="U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1088.83781</v>
      </c>
      <c r="V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1063.2578100000001</v>
      </c>
      <c r="W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1145.4178100000001</v>
      </c>
      <c r="X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1301.30781</v>
      </c>
      <c r="Y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1135.27781</v>
      </c>
    </row>
    <row r="319" spans="1:27" x14ac:dyDescent="0.2">
      <c r="A319" s="78">
        <f t="shared" si="10"/>
        <v>42801</v>
      </c>
      <c r="B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1012.6278100000001</v>
      </c>
      <c r="C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1052.30781</v>
      </c>
      <c r="D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1098.6578099999999</v>
      </c>
      <c r="E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1115.06781</v>
      </c>
      <c r="F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1098.57781</v>
      </c>
      <c r="G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1067.4478100000001</v>
      </c>
      <c r="H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1011.21781</v>
      </c>
      <c r="I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1190.02781</v>
      </c>
      <c r="J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1097.1478100000002</v>
      </c>
      <c r="K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1206.61781</v>
      </c>
      <c r="L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1157.4578100000001</v>
      </c>
      <c r="M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1012.65781</v>
      </c>
      <c r="N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1012.16781</v>
      </c>
      <c r="O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1011.79781</v>
      </c>
      <c r="P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1011.67781</v>
      </c>
      <c r="Q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1011.7578099999999</v>
      </c>
      <c r="R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994.23780999999997</v>
      </c>
      <c r="S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1027.9478100000001</v>
      </c>
      <c r="T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1038.55781</v>
      </c>
      <c r="U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1075.7678100000001</v>
      </c>
      <c r="V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1039.8978099999999</v>
      </c>
      <c r="W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1112.7678100000001</v>
      </c>
      <c r="X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1295.09781</v>
      </c>
      <c r="Y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1100.30781</v>
      </c>
    </row>
    <row r="320" spans="1:27" x14ac:dyDescent="0.2">
      <c r="A320" s="78">
        <f t="shared" si="10"/>
        <v>42802</v>
      </c>
      <c r="B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993.48780999999997</v>
      </c>
      <c r="C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1071.7178100000001</v>
      </c>
      <c r="D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1145.8878099999999</v>
      </c>
      <c r="E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1145.7078100000001</v>
      </c>
      <c r="F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1145.6478099999999</v>
      </c>
      <c r="G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1116.82781</v>
      </c>
      <c r="H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1089.2678100000001</v>
      </c>
      <c r="I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1055.5178100000001</v>
      </c>
      <c r="J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1033.1678099999999</v>
      </c>
      <c r="K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1233.9078100000002</v>
      </c>
      <c r="L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1137.79781</v>
      </c>
      <c r="M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1137.7478100000001</v>
      </c>
      <c r="N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1157.5078100000001</v>
      </c>
      <c r="O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1173.4378099999999</v>
      </c>
      <c r="P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1171.78781</v>
      </c>
      <c r="Q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1210.8978099999999</v>
      </c>
      <c r="R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1007.87781</v>
      </c>
      <c r="S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1043.4678100000001</v>
      </c>
      <c r="T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1130.58781</v>
      </c>
      <c r="U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1231.2378100000001</v>
      </c>
      <c r="V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1200.7278100000001</v>
      </c>
      <c r="W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1115.33781</v>
      </c>
      <c r="X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1002.3778100000001</v>
      </c>
      <c r="Y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1166.4478100000001</v>
      </c>
    </row>
    <row r="321" spans="1:25" x14ac:dyDescent="0.2">
      <c r="A321" s="78">
        <f t="shared" si="10"/>
        <v>42803</v>
      </c>
      <c r="B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1009.46781</v>
      </c>
      <c r="C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1052.7378100000001</v>
      </c>
      <c r="D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1099.06781</v>
      </c>
      <c r="E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1115.4978100000001</v>
      </c>
      <c r="F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1115.6678100000001</v>
      </c>
      <c r="G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1083.2678100000001</v>
      </c>
      <c r="H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1025.0078100000001</v>
      </c>
      <c r="I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1174.06781</v>
      </c>
      <c r="J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1069.86781</v>
      </c>
      <c r="K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1177.6078100000002</v>
      </c>
      <c r="L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1122.4178100000001</v>
      </c>
      <c r="M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1043.85781</v>
      </c>
      <c r="N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1012.95781</v>
      </c>
      <c r="O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1030.9678100000001</v>
      </c>
      <c r="P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1030.9778100000001</v>
      </c>
      <c r="Q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1043.4878100000001</v>
      </c>
      <c r="R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1043.79781</v>
      </c>
      <c r="S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1033.4078100000002</v>
      </c>
      <c r="T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1003.24781</v>
      </c>
      <c r="U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1055.7478100000001</v>
      </c>
      <c r="V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998.54781000000003</v>
      </c>
      <c r="W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1091.6678100000001</v>
      </c>
      <c r="X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1247.9078100000002</v>
      </c>
      <c r="Y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1093.84781</v>
      </c>
    </row>
    <row r="322" spans="1:25" x14ac:dyDescent="0.2">
      <c r="A322" s="78">
        <f t="shared" si="10"/>
        <v>42804</v>
      </c>
      <c r="B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997.72780999999998</v>
      </c>
      <c r="C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1083.1678099999999</v>
      </c>
      <c r="D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1099.2578100000001</v>
      </c>
      <c r="E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1115.6578100000002</v>
      </c>
      <c r="F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1115.77781</v>
      </c>
      <c r="G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1083.4778100000001</v>
      </c>
      <c r="H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1024.59781</v>
      </c>
      <c r="I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1172.9278099999999</v>
      </c>
      <c r="J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1069.33781</v>
      </c>
      <c r="K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1138.79781</v>
      </c>
      <c r="L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1112.4878100000001</v>
      </c>
      <c r="M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1021.3278099999999</v>
      </c>
      <c r="N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1018.3878100000001</v>
      </c>
      <c r="O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1030.33781</v>
      </c>
      <c r="P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1030.32781</v>
      </c>
      <c r="Q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1042.8978099999999</v>
      </c>
      <c r="R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1012.33781</v>
      </c>
      <c r="S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1041.6578099999999</v>
      </c>
      <c r="T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1025.6678099999999</v>
      </c>
      <c r="U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1076.07781</v>
      </c>
      <c r="V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1058.4678100000001</v>
      </c>
      <c r="W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1107.54781</v>
      </c>
      <c r="X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1263.4578100000001</v>
      </c>
      <c r="Y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1121.56781</v>
      </c>
    </row>
    <row r="323" spans="1:25" x14ac:dyDescent="0.2">
      <c r="A323" s="78">
        <f t="shared" si="10"/>
        <v>42805</v>
      </c>
      <c r="B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1037.7278100000001</v>
      </c>
      <c r="C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1038.7378100000001</v>
      </c>
      <c r="D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1071.7478100000001</v>
      </c>
      <c r="E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1071.57781</v>
      </c>
      <c r="F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1088.9478099999999</v>
      </c>
      <c r="G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1071.4378100000001</v>
      </c>
      <c r="H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1022.7978099999999</v>
      </c>
      <c r="I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1041.7278100000001</v>
      </c>
      <c r="J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1181.0178100000001</v>
      </c>
      <c r="K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1040.1778099999999</v>
      </c>
      <c r="L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1040.35781</v>
      </c>
      <c r="M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1040.2578100000001</v>
      </c>
      <c r="N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1081.53781</v>
      </c>
      <c r="O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1221.35781</v>
      </c>
      <c r="P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1180.4278099999999</v>
      </c>
      <c r="Q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1179.6978100000001</v>
      </c>
      <c r="R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1177.30781</v>
      </c>
      <c r="S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1083.2678100000001</v>
      </c>
      <c r="T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1130.30781</v>
      </c>
      <c r="U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1212.56781</v>
      </c>
      <c r="V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1187.9278099999999</v>
      </c>
      <c r="W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1094.2478100000001</v>
      </c>
      <c r="X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1002.1478099999999</v>
      </c>
      <c r="Y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1139.2578100000001</v>
      </c>
    </row>
    <row r="324" spans="1:25" x14ac:dyDescent="0.2">
      <c r="A324" s="78">
        <f t="shared" si="10"/>
        <v>42806</v>
      </c>
      <c r="B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1038.29781</v>
      </c>
      <c r="C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1038.78781</v>
      </c>
      <c r="D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1071.6578099999999</v>
      </c>
      <c r="E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1071.6978099999999</v>
      </c>
      <c r="F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1089.06781</v>
      </c>
      <c r="G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1071.61781</v>
      </c>
      <c r="H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1022.66781</v>
      </c>
      <c r="I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1031.0178100000001</v>
      </c>
      <c r="J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1088.52781</v>
      </c>
      <c r="K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1156.9378100000001</v>
      </c>
      <c r="L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1118.2578100000001</v>
      </c>
      <c r="M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1099.8978099999999</v>
      </c>
      <c r="N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1127.81781</v>
      </c>
      <c r="O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1187.85781</v>
      </c>
      <c r="P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1166.80781</v>
      </c>
      <c r="Q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1163.31781</v>
      </c>
      <c r="R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1178.6578099999999</v>
      </c>
      <c r="S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1083.80781</v>
      </c>
      <c r="T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1131.08781</v>
      </c>
      <c r="U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1210.2678100000001</v>
      </c>
      <c r="V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1187.58781</v>
      </c>
      <c r="W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1093.06781</v>
      </c>
      <c r="X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1016.91781</v>
      </c>
      <c r="Y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1139.4978100000001</v>
      </c>
    </row>
    <row r="325" spans="1:25" x14ac:dyDescent="0.2">
      <c r="A325" s="78">
        <f t="shared" si="10"/>
        <v>42807</v>
      </c>
      <c r="B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997.22780999999998</v>
      </c>
      <c r="C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1052.33781</v>
      </c>
      <c r="D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1098.57781</v>
      </c>
      <c r="E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1115.1778100000001</v>
      </c>
      <c r="F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1114.6578099999999</v>
      </c>
      <c r="G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1082.28781</v>
      </c>
      <c r="H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1045.12781</v>
      </c>
      <c r="I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1172.3878099999999</v>
      </c>
      <c r="J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1055.03781</v>
      </c>
      <c r="K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1111.3978099999999</v>
      </c>
      <c r="L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1086.5178100000001</v>
      </c>
      <c r="M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1058.2478100000001</v>
      </c>
      <c r="N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994.32780999999989</v>
      </c>
      <c r="O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1011.64781</v>
      </c>
      <c r="P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1029.7378100000001</v>
      </c>
      <c r="Q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1029.5178100000001</v>
      </c>
      <c r="R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1029.5178100000001</v>
      </c>
      <c r="S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1023.3878099999999</v>
      </c>
      <c r="T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1002.22781</v>
      </c>
      <c r="U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1084.9178099999999</v>
      </c>
      <c r="V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1063.9378100000001</v>
      </c>
      <c r="W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1115.2478100000001</v>
      </c>
      <c r="X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1282.9478100000001</v>
      </c>
      <c r="Y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1128.1678100000001</v>
      </c>
    </row>
    <row r="326" spans="1:25" x14ac:dyDescent="0.2">
      <c r="A326" s="78">
        <f t="shared" si="10"/>
        <v>42808</v>
      </c>
      <c r="B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1013.6878099999999</v>
      </c>
      <c r="C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1052.02781</v>
      </c>
      <c r="D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1098.1578099999999</v>
      </c>
      <c r="E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1114.7678100000001</v>
      </c>
      <c r="F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1114.6978100000001</v>
      </c>
      <c r="G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1098.7578100000001</v>
      </c>
      <c r="H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1046.1978100000001</v>
      </c>
      <c r="I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1190.33781</v>
      </c>
      <c r="J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1055.8978100000002</v>
      </c>
      <c r="K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1157.4178099999999</v>
      </c>
      <c r="L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1112.55781</v>
      </c>
      <c r="M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1047.06781</v>
      </c>
      <c r="N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995.23780999999997</v>
      </c>
      <c r="O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995.13780999999994</v>
      </c>
      <c r="P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1006.68781</v>
      </c>
      <c r="Q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1018.24781</v>
      </c>
      <c r="R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1018.7578099999999</v>
      </c>
      <c r="S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996.52780999999993</v>
      </c>
      <c r="T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998.55781000000002</v>
      </c>
      <c r="U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1070.9178100000001</v>
      </c>
      <c r="V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1054.1978100000001</v>
      </c>
      <c r="W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1113.9378100000001</v>
      </c>
      <c r="X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1265.6378100000002</v>
      </c>
      <c r="Y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1124.03781</v>
      </c>
    </row>
    <row r="327" spans="1:25" x14ac:dyDescent="0.2">
      <c r="A327" s="78">
        <f t="shared" si="10"/>
        <v>42809</v>
      </c>
      <c r="B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996.89780999999994</v>
      </c>
      <c r="C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1051.6978100000001</v>
      </c>
      <c r="D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1097.7378100000001</v>
      </c>
      <c r="E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1131.2078100000001</v>
      </c>
      <c r="F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1131.3878099999999</v>
      </c>
      <c r="G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1097.8878099999999</v>
      </c>
      <c r="H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1045.55781</v>
      </c>
      <c r="I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1207.30781</v>
      </c>
      <c r="J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1082.36781</v>
      </c>
      <c r="K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1156.3878100000002</v>
      </c>
      <c r="L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1086.9178100000001</v>
      </c>
      <c r="M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1071.34781</v>
      </c>
      <c r="N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1047.0078100000001</v>
      </c>
      <c r="O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1047.2078100000001</v>
      </c>
      <c r="P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1046.9178099999999</v>
      </c>
      <c r="Q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1046.82781</v>
      </c>
      <c r="R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1044.9478100000001</v>
      </c>
      <c r="S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1064.0178100000001</v>
      </c>
      <c r="T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1055.7278100000001</v>
      </c>
      <c r="U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1076.55781</v>
      </c>
      <c r="V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1058.1778100000001</v>
      </c>
      <c r="W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1116.7678100000001</v>
      </c>
      <c r="X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1270.37781</v>
      </c>
      <c r="Y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1126.53781</v>
      </c>
    </row>
    <row r="328" spans="1:25" x14ac:dyDescent="0.2">
      <c r="A328" s="78">
        <f t="shared" si="10"/>
        <v>42810</v>
      </c>
      <c r="B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996.4378099999999</v>
      </c>
      <c r="C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1066.1478100000002</v>
      </c>
      <c r="D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1097.4078099999999</v>
      </c>
      <c r="E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1131.1378100000002</v>
      </c>
      <c r="F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1131.06781</v>
      </c>
      <c r="G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1097.7078100000001</v>
      </c>
      <c r="H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1044.6378099999999</v>
      </c>
      <c r="I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1172.58781</v>
      </c>
      <c r="J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1030.2678100000001</v>
      </c>
      <c r="K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1111.6778100000001</v>
      </c>
      <c r="L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1086.4378100000001</v>
      </c>
      <c r="M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1074.7078100000001</v>
      </c>
      <c r="N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1049.9178099999999</v>
      </c>
      <c r="O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1049.2278100000001</v>
      </c>
      <c r="P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1048.29781</v>
      </c>
      <c r="Q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1048.10781</v>
      </c>
      <c r="R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1042.6578100000002</v>
      </c>
      <c r="S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1060.8978100000002</v>
      </c>
      <c r="T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1058.5178100000001</v>
      </c>
      <c r="U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1097.4278100000001</v>
      </c>
      <c r="V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1056.6778099999999</v>
      </c>
      <c r="W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1104.59781</v>
      </c>
      <c r="X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1272.30781</v>
      </c>
      <c r="Y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1105.9578100000001</v>
      </c>
    </row>
    <row r="329" spans="1:25" x14ac:dyDescent="0.2">
      <c r="A329" s="78">
        <f t="shared" si="10"/>
        <v>42811</v>
      </c>
      <c r="B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996.94781</v>
      </c>
      <c r="C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1066.0178100000001</v>
      </c>
      <c r="D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1122.34781</v>
      </c>
      <c r="E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1130.9278099999999</v>
      </c>
      <c r="F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1130.7478100000001</v>
      </c>
      <c r="G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1096.8978099999999</v>
      </c>
      <c r="H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1044.7678100000001</v>
      </c>
      <c r="I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1171.8978100000002</v>
      </c>
      <c r="J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1042.80781</v>
      </c>
      <c r="K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1111.84781</v>
      </c>
      <c r="L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1086.9278100000001</v>
      </c>
      <c r="M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1076.4478100000001</v>
      </c>
      <c r="N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1050.05781</v>
      </c>
      <c r="O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1049.77781</v>
      </c>
      <c r="P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1048.10781</v>
      </c>
      <c r="Q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1046.4778100000001</v>
      </c>
      <c r="R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1046.2678100000001</v>
      </c>
      <c r="S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1070.57781</v>
      </c>
      <c r="T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1027.10781</v>
      </c>
      <c r="U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1058.78781</v>
      </c>
      <c r="V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1060.09781</v>
      </c>
      <c r="W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1123.27781</v>
      </c>
      <c r="X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1267.9878100000001</v>
      </c>
      <c r="Y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1102.7578100000001</v>
      </c>
    </row>
    <row r="330" spans="1:25" x14ac:dyDescent="0.2">
      <c r="A330" s="78">
        <f t="shared" si="10"/>
        <v>42812</v>
      </c>
      <c r="B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1010.44781</v>
      </c>
      <c r="C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1054.4078099999999</v>
      </c>
      <c r="D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1116.4878100000001</v>
      </c>
      <c r="E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1116.53781</v>
      </c>
      <c r="F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1116.1778100000001</v>
      </c>
      <c r="G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1089.1878100000001</v>
      </c>
      <c r="H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1030.9878100000001</v>
      </c>
      <c r="I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993.89780999999994</v>
      </c>
      <c r="J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1038.84781</v>
      </c>
      <c r="K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1065.12781</v>
      </c>
      <c r="L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1041.11781</v>
      </c>
      <c r="M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1017.7878099999999</v>
      </c>
      <c r="N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1017.8678100000001</v>
      </c>
      <c r="O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1215.9578100000001</v>
      </c>
      <c r="P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1214.12781</v>
      </c>
      <c r="Q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1199.85781</v>
      </c>
      <c r="R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1083.9178100000001</v>
      </c>
      <c r="S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1004.37781</v>
      </c>
      <c r="T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1170.9778100000001</v>
      </c>
      <c r="U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1242.2678100000001</v>
      </c>
      <c r="V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1203.12781</v>
      </c>
      <c r="W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1135.03781</v>
      </c>
      <c r="X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1020.82781</v>
      </c>
      <c r="Y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1149.09781</v>
      </c>
    </row>
    <row r="331" spans="1:25" x14ac:dyDescent="0.2">
      <c r="A331" s="78">
        <f t="shared" si="10"/>
        <v>42813</v>
      </c>
      <c r="B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1022.9278099999999</v>
      </c>
      <c r="C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1054.79781</v>
      </c>
      <c r="D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1071.4378100000001</v>
      </c>
      <c r="E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1116.4178099999999</v>
      </c>
      <c r="F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1116.4478100000001</v>
      </c>
      <c r="G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1088.7678100000001</v>
      </c>
      <c r="H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1071.7478100000001</v>
      </c>
      <c r="I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1031.28781</v>
      </c>
      <c r="J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1035.10781</v>
      </c>
      <c r="K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1100.2578100000001</v>
      </c>
      <c r="L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1065.9278099999999</v>
      </c>
      <c r="M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1066.06781</v>
      </c>
      <c r="N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1065.77781</v>
      </c>
      <c r="O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1179.3778100000002</v>
      </c>
      <c r="P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1179.08781</v>
      </c>
      <c r="Q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1160.7478100000001</v>
      </c>
      <c r="R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1099.62781</v>
      </c>
      <c r="S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1041.83781</v>
      </c>
      <c r="T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1159.9578100000001</v>
      </c>
      <c r="U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1257.3878100000002</v>
      </c>
      <c r="V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1201.27781</v>
      </c>
      <c r="W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1142.6278100000002</v>
      </c>
      <c r="X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1003.70781</v>
      </c>
      <c r="Y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1129.56781</v>
      </c>
    </row>
    <row r="332" spans="1:25" x14ac:dyDescent="0.2">
      <c r="A332" s="78">
        <f t="shared" si="10"/>
        <v>42814</v>
      </c>
      <c r="B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1010.40781</v>
      </c>
      <c r="C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1082.9178100000001</v>
      </c>
      <c r="D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1123.7078100000001</v>
      </c>
      <c r="E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1132.3978099999999</v>
      </c>
      <c r="F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1132.28781</v>
      </c>
      <c r="G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1098.6578099999999</v>
      </c>
      <c r="H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1045.87781</v>
      </c>
      <c r="I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1173.2378100000001</v>
      </c>
      <c r="J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1043.2178100000001</v>
      </c>
      <c r="K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1112.2278100000001</v>
      </c>
      <c r="L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1071.2578100000001</v>
      </c>
      <c r="M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1058.6578100000002</v>
      </c>
      <c r="N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1048.53781</v>
      </c>
      <c r="O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1039.7278100000001</v>
      </c>
      <c r="P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1038.9878100000001</v>
      </c>
      <c r="Q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1046.4278099999999</v>
      </c>
      <c r="R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1046.4578099999999</v>
      </c>
      <c r="S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1069.9178099999999</v>
      </c>
      <c r="T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1028.4778100000001</v>
      </c>
      <c r="U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1061.79781</v>
      </c>
      <c r="V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1061.7478100000001</v>
      </c>
      <c r="W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1137.1578099999999</v>
      </c>
      <c r="X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1267.83781</v>
      </c>
      <c r="Y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1102.9678100000001</v>
      </c>
    </row>
    <row r="333" spans="1:25" x14ac:dyDescent="0.2">
      <c r="A333" s="78">
        <f t="shared" si="10"/>
        <v>42815</v>
      </c>
      <c r="B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1011.48781</v>
      </c>
      <c r="C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1044.4178100000001</v>
      </c>
      <c r="D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1082.05781</v>
      </c>
      <c r="E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1097.9678100000001</v>
      </c>
      <c r="F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1097.83781</v>
      </c>
      <c r="G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1097.9578100000001</v>
      </c>
      <c r="H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1010.52781</v>
      </c>
      <c r="I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1173.1578100000002</v>
      </c>
      <c r="J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1042.9578100000001</v>
      </c>
      <c r="K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1112.54781</v>
      </c>
      <c r="L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1071.6678099999999</v>
      </c>
      <c r="M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1060.58781</v>
      </c>
      <c r="N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1050.78781</v>
      </c>
      <c r="O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1041.8878099999999</v>
      </c>
      <c r="P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1040.52781</v>
      </c>
      <c r="Q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1048.59781</v>
      </c>
      <c r="R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1048.80781</v>
      </c>
      <c r="S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1072.6978100000001</v>
      </c>
      <c r="T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1030.4278099999999</v>
      </c>
      <c r="U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1063.2678100000001</v>
      </c>
      <c r="V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1062.9478100000001</v>
      </c>
      <c r="W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1139.36781</v>
      </c>
      <c r="X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1294.7478100000001</v>
      </c>
      <c r="Y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1117.8878100000002</v>
      </c>
    </row>
    <row r="334" spans="1:25" x14ac:dyDescent="0.2">
      <c r="A334" s="78">
        <f t="shared" si="10"/>
        <v>42816</v>
      </c>
      <c r="B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1012.49781</v>
      </c>
      <c r="C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1043.9578100000001</v>
      </c>
      <c r="D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1097.5178100000001</v>
      </c>
      <c r="E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1122.62781</v>
      </c>
      <c r="F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1122.62781</v>
      </c>
      <c r="G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1097.7078100000001</v>
      </c>
      <c r="H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1044.82781</v>
      </c>
      <c r="I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1171.78781</v>
      </c>
      <c r="J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1042.8878099999999</v>
      </c>
      <c r="K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1113.1378099999999</v>
      </c>
      <c r="L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1072.06781</v>
      </c>
      <c r="M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1064.7378100000001</v>
      </c>
      <c r="N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1047.62781</v>
      </c>
      <c r="O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1039.30781</v>
      </c>
      <c r="P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1039.02781</v>
      </c>
      <c r="Q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1047.03781</v>
      </c>
      <c r="R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1046.86781</v>
      </c>
      <c r="S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1070.60781</v>
      </c>
      <c r="T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1028.8878099999999</v>
      </c>
      <c r="U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1060.3578100000002</v>
      </c>
      <c r="V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1060.7278100000001</v>
      </c>
      <c r="W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1133.5178100000001</v>
      </c>
      <c r="X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1275.6678099999999</v>
      </c>
      <c r="Y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1082.52781</v>
      </c>
    </row>
    <row r="335" spans="1:25" x14ac:dyDescent="0.2">
      <c r="A335" s="78">
        <f t="shared" si="10"/>
        <v>42817</v>
      </c>
      <c r="B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997.00780999999995</v>
      </c>
      <c r="C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1066.9378100000001</v>
      </c>
      <c r="D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1098.1878099999999</v>
      </c>
      <c r="E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1123.0178100000001</v>
      </c>
      <c r="F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1123.0178100000001</v>
      </c>
      <c r="G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1098.0078100000001</v>
      </c>
      <c r="H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1045.09781</v>
      </c>
      <c r="I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1173.0078100000001</v>
      </c>
      <c r="J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1043.1078100000002</v>
      </c>
      <c r="K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1112.86781</v>
      </c>
      <c r="L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1072.02781</v>
      </c>
      <c r="M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1020.80781</v>
      </c>
      <c r="N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1021.3678099999998</v>
      </c>
      <c r="O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1021.3678099999998</v>
      </c>
      <c r="P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1021.3078099999999</v>
      </c>
      <c r="Q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1044.7378100000001</v>
      </c>
      <c r="R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1044.4978100000001</v>
      </c>
      <c r="S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1065.7078100000001</v>
      </c>
      <c r="T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1027.7678100000001</v>
      </c>
      <c r="U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1059.85781</v>
      </c>
      <c r="V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1060.87781</v>
      </c>
      <c r="W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1127.36781</v>
      </c>
      <c r="X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1247.6178100000002</v>
      </c>
      <c r="Y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1112.55781</v>
      </c>
    </row>
    <row r="336" spans="1:25" x14ac:dyDescent="0.2">
      <c r="A336" s="78">
        <f t="shared" si="10"/>
        <v>42818</v>
      </c>
      <c r="B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997.20780999999999</v>
      </c>
      <c r="C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1082.57781</v>
      </c>
      <c r="D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1115.1378099999999</v>
      </c>
      <c r="E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1149.8878099999999</v>
      </c>
      <c r="F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1149.80781</v>
      </c>
      <c r="G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1098.4178100000001</v>
      </c>
      <c r="H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1045.09781</v>
      </c>
      <c r="I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1172.9878100000001</v>
      </c>
      <c r="J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1076.34781</v>
      </c>
      <c r="K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1177.32781</v>
      </c>
      <c r="L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1113.10781</v>
      </c>
      <c r="M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1004.6278100000001</v>
      </c>
      <c r="N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1004.74781</v>
      </c>
      <c r="O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1004.66781</v>
      </c>
      <c r="P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1004.68781</v>
      </c>
      <c r="Q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1004.45781</v>
      </c>
      <c r="R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1044.29781</v>
      </c>
      <c r="S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1067.53781</v>
      </c>
      <c r="T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1028.61781</v>
      </c>
      <c r="U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1065.04781</v>
      </c>
      <c r="V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1062.4878100000001</v>
      </c>
      <c r="W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1134.1978100000001</v>
      </c>
      <c r="X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1272.1978100000001</v>
      </c>
      <c r="Y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1112.2578100000001</v>
      </c>
    </row>
    <row r="337" spans="1:27" x14ac:dyDescent="0.2">
      <c r="A337" s="78">
        <f t="shared" si="10"/>
        <v>42819</v>
      </c>
      <c r="B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993.44781</v>
      </c>
      <c r="C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1089.37781</v>
      </c>
      <c r="D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1107.4378099999999</v>
      </c>
      <c r="E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1116.58781</v>
      </c>
      <c r="F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1116.4978100000001</v>
      </c>
      <c r="G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1088.82781</v>
      </c>
      <c r="H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1071.7078100000001</v>
      </c>
      <c r="I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1025.4578100000001</v>
      </c>
      <c r="J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1058.54781</v>
      </c>
      <c r="K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1099.9378099999999</v>
      </c>
      <c r="L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1065.37781</v>
      </c>
      <c r="M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1065.12781</v>
      </c>
      <c r="N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1064.84781</v>
      </c>
      <c r="O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1239.9978100000001</v>
      </c>
      <c r="P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1235.87781</v>
      </c>
      <c r="Q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1208.05781</v>
      </c>
      <c r="R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1100.2078100000001</v>
      </c>
      <c r="S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1041.81781</v>
      </c>
      <c r="T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1181.52781</v>
      </c>
      <c r="U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1284.6478100000002</v>
      </c>
      <c r="V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1220.5078100000001</v>
      </c>
      <c r="W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1149.1578099999999</v>
      </c>
      <c r="X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1003.09781</v>
      </c>
      <c r="Y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1155.08781</v>
      </c>
    </row>
    <row r="338" spans="1:27" x14ac:dyDescent="0.2">
      <c r="A338" s="78">
        <f t="shared" si="10"/>
        <v>42820</v>
      </c>
      <c r="B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993.17781000000002</v>
      </c>
      <c r="C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1071.4378100000001</v>
      </c>
      <c r="D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1116.55781</v>
      </c>
      <c r="E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1116.55781</v>
      </c>
      <c r="F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1116.4178099999999</v>
      </c>
      <c r="G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1088.9878100000001</v>
      </c>
      <c r="H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1030.4678100000001</v>
      </c>
      <c r="I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1000.7678099999999</v>
      </c>
      <c r="J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1037.4178100000001</v>
      </c>
      <c r="K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1118.32781</v>
      </c>
      <c r="L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1128.6378099999999</v>
      </c>
      <c r="M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1128.35781</v>
      </c>
      <c r="N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1157.34781</v>
      </c>
      <c r="O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1188.8978099999999</v>
      </c>
      <c r="P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1132.04781</v>
      </c>
      <c r="Q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1123.35781</v>
      </c>
      <c r="R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1209.79781</v>
      </c>
      <c r="S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1082.05781</v>
      </c>
      <c r="T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1070.06781</v>
      </c>
      <c r="U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1203.9078099999999</v>
      </c>
      <c r="V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1166.9778100000001</v>
      </c>
      <c r="W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1096.53781</v>
      </c>
      <c r="X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1040.7078099999999</v>
      </c>
      <c r="Y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1086.1578099999999</v>
      </c>
    </row>
    <row r="339" spans="1:27" x14ac:dyDescent="0.2">
      <c r="A339" s="78">
        <f t="shared" si="10"/>
        <v>42821</v>
      </c>
      <c r="B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997.08780999999988</v>
      </c>
      <c r="C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1082.29781</v>
      </c>
      <c r="D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1114.9878100000001</v>
      </c>
      <c r="E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1149.83781</v>
      </c>
      <c r="F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1150.0078100000001</v>
      </c>
      <c r="G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1123.31781</v>
      </c>
      <c r="H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1067.56781</v>
      </c>
      <c r="I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1189.82781</v>
      </c>
      <c r="J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1096.7278100000001</v>
      </c>
      <c r="K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1206.30781</v>
      </c>
      <c r="L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1157.4278099999999</v>
      </c>
      <c r="M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1005.7878099999999</v>
      </c>
      <c r="N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1012.48781</v>
      </c>
      <c r="O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1012.34781</v>
      </c>
      <c r="P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1006.0078099999999</v>
      </c>
      <c r="Q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1006.2778099999999</v>
      </c>
      <c r="R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1048.9978100000001</v>
      </c>
      <c r="S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1064.81781</v>
      </c>
      <c r="T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1031.56781</v>
      </c>
      <c r="U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1062.6378100000002</v>
      </c>
      <c r="V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1064.1878100000001</v>
      </c>
      <c r="W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1112.27781</v>
      </c>
      <c r="X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1242.3978100000002</v>
      </c>
      <c r="Y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1075.12781</v>
      </c>
    </row>
    <row r="340" spans="1:27" x14ac:dyDescent="0.2">
      <c r="A340" s="78">
        <f t="shared" si="10"/>
        <v>42822</v>
      </c>
      <c r="B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1022.0178100000001</v>
      </c>
      <c r="C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1037.4678100000001</v>
      </c>
      <c r="D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1066.77781</v>
      </c>
      <c r="E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1082.04781</v>
      </c>
      <c r="F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1082.1378099999999</v>
      </c>
      <c r="G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1066.82781</v>
      </c>
      <c r="H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1010.1778099999999</v>
      </c>
      <c r="I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1172.78781</v>
      </c>
      <c r="J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1042.7078100000001</v>
      </c>
      <c r="K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1137.78781</v>
      </c>
      <c r="L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1111.79781</v>
      </c>
      <c r="M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1050.6978100000001</v>
      </c>
      <c r="N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1024.81781</v>
      </c>
      <c r="O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1025.32781</v>
      </c>
      <c r="P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1007.47781</v>
      </c>
      <c r="Q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1007.59781</v>
      </c>
      <c r="R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1051.2478100000001</v>
      </c>
      <c r="S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1051.07781</v>
      </c>
      <c r="T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1033.28781</v>
      </c>
      <c r="U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1064.3678100000002</v>
      </c>
      <c r="V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1064.80781</v>
      </c>
      <c r="W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1111.9678100000001</v>
      </c>
      <c r="X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1266.5078100000001</v>
      </c>
      <c r="Y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1107.9878100000001</v>
      </c>
    </row>
    <row r="341" spans="1:27" x14ac:dyDescent="0.2">
      <c r="A341" s="78">
        <f t="shared" si="10"/>
        <v>42823</v>
      </c>
      <c r="B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1010.0378099999999</v>
      </c>
      <c r="C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1082.30781</v>
      </c>
      <c r="D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1066.9178100000001</v>
      </c>
      <c r="E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1098.4478100000001</v>
      </c>
      <c r="F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1098.57781</v>
      </c>
      <c r="G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1082.7078099999999</v>
      </c>
      <c r="H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1038.60781</v>
      </c>
      <c r="I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1235.4178099999999</v>
      </c>
      <c r="J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1043.7078100000001</v>
      </c>
      <c r="K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1138.9078099999999</v>
      </c>
      <c r="L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1113.1878099999999</v>
      </c>
      <c r="M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1054.32781</v>
      </c>
      <c r="N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1026.1878100000001</v>
      </c>
      <c r="O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1006.45781</v>
      </c>
      <c r="P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1018.1778099999999</v>
      </c>
      <c r="Q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1018.08781</v>
      </c>
      <c r="R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1006.1778099999999</v>
      </c>
      <c r="S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1006.61781</v>
      </c>
      <c r="T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1036.03781</v>
      </c>
      <c r="U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1045.1778099999999</v>
      </c>
      <c r="V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1067.10781</v>
      </c>
      <c r="W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1053.53781</v>
      </c>
      <c r="X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1266.87781</v>
      </c>
      <c r="Y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1117.6678099999999</v>
      </c>
    </row>
    <row r="342" spans="1:27" x14ac:dyDescent="0.2">
      <c r="A342" s="78">
        <f t="shared" si="10"/>
        <v>42824</v>
      </c>
      <c r="B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1009.3978099999999</v>
      </c>
      <c r="C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1037.1778099999999</v>
      </c>
      <c r="D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1082.1678099999999</v>
      </c>
      <c r="E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1098.1678099999999</v>
      </c>
      <c r="F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1098.4378100000001</v>
      </c>
      <c r="G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1082.28781</v>
      </c>
      <c r="H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1038.06781</v>
      </c>
      <c r="I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1155.1378099999999</v>
      </c>
      <c r="J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1068.7278100000001</v>
      </c>
      <c r="K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1147.2278100000001</v>
      </c>
      <c r="L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1138.2678100000001</v>
      </c>
      <c r="M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1007.16781</v>
      </c>
      <c r="N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1006.1778099999999</v>
      </c>
      <c r="O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1011.66781</v>
      </c>
      <c r="P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1041.80781</v>
      </c>
      <c r="Q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1041.02781</v>
      </c>
      <c r="R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1053.87781</v>
      </c>
      <c r="S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1053.7478100000001</v>
      </c>
      <c r="T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1102.62781</v>
      </c>
      <c r="U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1034.31781</v>
      </c>
      <c r="V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999.19781</v>
      </c>
      <c r="W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1053.86781</v>
      </c>
      <c r="X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1243.32781</v>
      </c>
      <c r="Y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1066.7178100000001</v>
      </c>
    </row>
    <row r="343" spans="1:27" x14ac:dyDescent="0.2">
      <c r="A343" s="78">
        <f t="shared" si="10"/>
        <v>42825</v>
      </c>
      <c r="B343" s="135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1023.2778099999999</v>
      </c>
      <c r="C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1066.87781</v>
      </c>
      <c r="D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1098.36781</v>
      </c>
      <c r="E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1114.7478100000001</v>
      </c>
      <c r="F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1123.4578100000001</v>
      </c>
      <c r="G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1123.4778100000001</v>
      </c>
      <c r="H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1067.6678099999999</v>
      </c>
      <c r="I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1189.6478100000002</v>
      </c>
      <c r="J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1068.2078100000001</v>
      </c>
      <c r="K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1155.12781</v>
      </c>
      <c r="L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1069.9678100000001</v>
      </c>
      <c r="M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1073.9678100000001</v>
      </c>
      <c r="N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1063.81781</v>
      </c>
      <c r="O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1063.9478100000001</v>
      </c>
      <c r="P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1055.32781</v>
      </c>
      <c r="Q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1054.29781</v>
      </c>
      <c r="R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1047.7078100000001</v>
      </c>
      <c r="S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1046.79781</v>
      </c>
      <c r="T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1014.6378099999999</v>
      </c>
      <c r="U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1031.52781</v>
      </c>
      <c r="V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999.3078099999999</v>
      </c>
      <c r="W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1133.52781</v>
      </c>
      <c r="X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1260.1378100000002</v>
      </c>
      <c r="Y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1117.08781</v>
      </c>
    </row>
    <row r="344" spans="1:27" x14ac:dyDescent="0.2">
      <c r="A344" s="90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91"/>
    </row>
    <row r="345" spans="1:27" x14ac:dyDescent="0.25">
      <c r="A345" s="86" t="s">
        <v>150</v>
      </c>
      <c r="B345" s="77"/>
      <c r="C345" s="77"/>
      <c r="D345" s="77"/>
    </row>
    <row r="346" spans="1:27" ht="12.75" x14ac:dyDescent="0.2">
      <c r="A346" s="175" t="s">
        <v>48</v>
      </c>
      <c r="B346" s="186" t="s">
        <v>121</v>
      </c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8"/>
    </row>
    <row r="347" spans="1:27" ht="12.75" x14ac:dyDescent="0.2">
      <c r="A347" s="176"/>
      <c r="B347" s="189"/>
      <c r="C347" s="190"/>
      <c r="D347" s="190"/>
      <c r="E347" s="190"/>
      <c r="F347" s="190"/>
      <c r="G347" s="190"/>
      <c r="H347" s="190"/>
      <c r="I347" s="190"/>
      <c r="J347" s="190"/>
      <c r="K347" s="190"/>
      <c r="L347" s="190"/>
      <c r="M347" s="190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1"/>
    </row>
    <row r="348" spans="1:27" ht="12.75" customHeight="1" x14ac:dyDescent="0.2">
      <c r="A348" s="176"/>
      <c r="B348" s="178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0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7" ht="11.25" customHeight="1" x14ac:dyDescent="0.2">
      <c r="A349" s="177"/>
      <c r="B349" s="179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1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7" ht="15.75" customHeight="1" x14ac:dyDescent="0.2">
      <c r="A350" s="78">
        <f>A313</f>
        <v>42795</v>
      </c>
      <c r="B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1061.30781</v>
      </c>
      <c r="C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998.26780999999994</v>
      </c>
      <c r="D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981.31781000000001</v>
      </c>
      <c r="E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992.57781</v>
      </c>
      <c r="F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1006.72781</v>
      </c>
      <c r="G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980.68781000000001</v>
      </c>
      <c r="H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1019.08781</v>
      </c>
      <c r="I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1037.55781</v>
      </c>
      <c r="J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978.47780999999998</v>
      </c>
      <c r="K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1023.09781</v>
      </c>
      <c r="L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995.48780999999997</v>
      </c>
      <c r="M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1050.2678100000001</v>
      </c>
      <c r="N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1046.4178100000001</v>
      </c>
      <c r="O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1046.12781</v>
      </c>
      <c r="P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1012.73781</v>
      </c>
      <c r="Q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1010.8978099999999</v>
      </c>
      <c r="R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1060.0178100000001</v>
      </c>
      <c r="S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1103.4178099999999</v>
      </c>
      <c r="T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1200.30781</v>
      </c>
      <c r="U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1208.3878099999999</v>
      </c>
      <c r="V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1194.27781</v>
      </c>
      <c r="W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1240.12781</v>
      </c>
      <c r="X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1393.1678100000001</v>
      </c>
      <c r="Y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1241.8878099999999</v>
      </c>
      <c r="AA350" s="79"/>
    </row>
    <row r="351" spans="1:27" x14ac:dyDescent="0.2">
      <c r="A351" s="78">
        <f>A350+1</f>
        <v>42796</v>
      </c>
      <c r="B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1002.7678099999999</v>
      </c>
      <c r="C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997.00780999999995</v>
      </c>
      <c r="D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1002.43781</v>
      </c>
      <c r="E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1002.5078099999999</v>
      </c>
      <c r="F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1003.0078099999999</v>
      </c>
      <c r="G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983.24780999999996</v>
      </c>
      <c r="H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1002.1078099999999</v>
      </c>
      <c r="I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1073.4078100000002</v>
      </c>
      <c r="J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992.37780999999995</v>
      </c>
      <c r="K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1048.3878099999999</v>
      </c>
      <c r="L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1048.54781</v>
      </c>
      <c r="M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1059.7378100000001</v>
      </c>
      <c r="N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998.68781000000001</v>
      </c>
      <c r="O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982.60780999999997</v>
      </c>
      <c r="P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986.47780999999998</v>
      </c>
      <c r="Q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986.31781000000001</v>
      </c>
      <c r="R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998.61780999999996</v>
      </c>
      <c r="S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997.53780999999992</v>
      </c>
      <c r="T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1087.6478100000002</v>
      </c>
      <c r="U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1055.29781</v>
      </c>
      <c r="V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1038.4878100000001</v>
      </c>
      <c r="W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1136.9678100000001</v>
      </c>
      <c r="X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1275.4778100000001</v>
      </c>
      <c r="Y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1123.27781</v>
      </c>
    </row>
    <row r="352" spans="1:27" x14ac:dyDescent="0.2">
      <c r="A352" s="78">
        <f t="shared" ref="A352:A380" si="11">A351+1</f>
        <v>42797</v>
      </c>
      <c r="B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1016.3178099999999</v>
      </c>
      <c r="C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1009.2878099999999</v>
      </c>
      <c r="D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1052.0178100000001</v>
      </c>
      <c r="E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1052.05781</v>
      </c>
      <c r="F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1052.6878100000001</v>
      </c>
      <c r="G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1009.9378099999999</v>
      </c>
      <c r="H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1009.9278099999999</v>
      </c>
      <c r="I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1066.78781</v>
      </c>
      <c r="J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1028.56781</v>
      </c>
      <c r="K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1123.08781</v>
      </c>
      <c r="L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1123.1378100000002</v>
      </c>
      <c r="M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1004.97781</v>
      </c>
      <c r="N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998.53781000000004</v>
      </c>
      <c r="O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998.35781000000009</v>
      </c>
      <c r="P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1028.1778100000001</v>
      </c>
      <c r="Q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1028.10781</v>
      </c>
      <c r="R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1027.83781</v>
      </c>
      <c r="S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1003.1578099999999</v>
      </c>
      <c r="T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1041.07781</v>
      </c>
      <c r="U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1061.83781</v>
      </c>
      <c r="V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1051.6978099999999</v>
      </c>
      <c r="W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1128.7278100000001</v>
      </c>
      <c r="X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1277.4878100000001</v>
      </c>
      <c r="Y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1121.5178100000001</v>
      </c>
    </row>
    <row r="353" spans="1:25" x14ac:dyDescent="0.2">
      <c r="A353" s="78">
        <f t="shared" si="11"/>
        <v>42798</v>
      </c>
      <c r="B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1029.9978100000001</v>
      </c>
      <c r="C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1039.9778100000001</v>
      </c>
      <c r="D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1056.52781</v>
      </c>
      <c r="E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1056.58781</v>
      </c>
      <c r="F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1057.1878100000001</v>
      </c>
      <c r="G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1016.7778099999999</v>
      </c>
      <c r="H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1006.73781</v>
      </c>
      <c r="I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1032.06781</v>
      </c>
      <c r="J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1156.33781</v>
      </c>
      <c r="K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989.5578099999999</v>
      </c>
      <c r="L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989.93781000000001</v>
      </c>
      <c r="M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989.72780999999998</v>
      </c>
      <c r="N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989.44781</v>
      </c>
      <c r="O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1276.4178100000001</v>
      </c>
      <c r="P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1262.4878100000001</v>
      </c>
      <c r="Q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1249.5078100000001</v>
      </c>
      <c r="R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1018.6478099999999</v>
      </c>
      <c r="S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981.50780999999995</v>
      </c>
      <c r="T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1218.2578100000001</v>
      </c>
      <c r="U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1306.8778100000002</v>
      </c>
      <c r="V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1250.6478099999999</v>
      </c>
      <c r="W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1139.1278100000002</v>
      </c>
      <c r="X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1024.56781</v>
      </c>
      <c r="Y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1149.6878100000001</v>
      </c>
    </row>
    <row r="354" spans="1:25" x14ac:dyDescent="0.2">
      <c r="A354" s="78">
        <f t="shared" si="11"/>
        <v>42799</v>
      </c>
      <c r="B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1027.12781</v>
      </c>
      <c r="C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1039.6378100000002</v>
      </c>
      <c r="D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1055.6978100000001</v>
      </c>
      <c r="E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1055.7278100000001</v>
      </c>
      <c r="F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1056.6778099999999</v>
      </c>
      <c r="G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1016.35781</v>
      </c>
      <c r="H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1001.3178099999999</v>
      </c>
      <c r="I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1029.54781</v>
      </c>
      <c r="J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1149.52781</v>
      </c>
      <c r="K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1003.10781</v>
      </c>
      <c r="L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1026.2078100000001</v>
      </c>
      <c r="M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1026.2078100000001</v>
      </c>
      <c r="N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1025.6778100000001</v>
      </c>
      <c r="O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1195.4078099999999</v>
      </c>
      <c r="P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1161.53781</v>
      </c>
      <c r="Q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1158.3878099999999</v>
      </c>
      <c r="R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1066.27781</v>
      </c>
      <c r="S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989.67780999999991</v>
      </c>
      <c r="T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1143.6478099999999</v>
      </c>
      <c r="U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1231.7378100000001</v>
      </c>
      <c r="V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1186.8978099999999</v>
      </c>
      <c r="W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1107.9578100000001</v>
      </c>
      <c r="X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984.28780999999992</v>
      </c>
      <c r="Y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1122.3878099999999</v>
      </c>
    </row>
    <row r="355" spans="1:25" x14ac:dyDescent="0.2">
      <c r="A355" s="78">
        <f t="shared" si="11"/>
        <v>42800</v>
      </c>
      <c r="B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999.0578099999999</v>
      </c>
      <c r="C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1036.8978099999999</v>
      </c>
      <c r="D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1082.4978100000001</v>
      </c>
      <c r="E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1098.5178100000001</v>
      </c>
      <c r="F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1082.09781</v>
      </c>
      <c r="G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1052.2678100000001</v>
      </c>
      <c r="H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983.57780999999989</v>
      </c>
      <c r="I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1123.83781</v>
      </c>
      <c r="J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1040.7378100000001</v>
      </c>
      <c r="K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1121.7678100000001</v>
      </c>
      <c r="L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1121.9278100000001</v>
      </c>
      <c r="M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1044.79781</v>
      </c>
      <c r="N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1045.56781</v>
      </c>
      <c r="O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1045.1678100000001</v>
      </c>
      <c r="P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1028.30781</v>
      </c>
      <c r="Q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1010.94781</v>
      </c>
      <c r="R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980.26780999999994</v>
      </c>
      <c r="S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1001.81781</v>
      </c>
      <c r="T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1051.27781</v>
      </c>
      <c r="U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1073.2478100000001</v>
      </c>
      <c r="V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1048.11781</v>
      </c>
      <c r="W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1128.82781</v>
      </c>
      <c r="X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1281.9678100000001</v>
      </c>
      <c r="Y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1118.8678100000002</v>
      </c>
    </row>
    <row r="356" spans="1:25" x14ac:dyDescent="0.2">
      <c r="A356" s="78">
        <f t="shared" si="11"/>
        <v>42801</v>
      </c>
      <c r="B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998.37781000000007</v>
      </c>
      <c r="C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1037.35781</v>
      </c>
      <c r="D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1082.8878099999999</v>
      </c>
      <c r="E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1099.0078100000001</v>
      </c>
      <c r="F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1082.81781</v>
      </c>
      <c r="G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1052.2378100000001</v>
      </c>
      <c r="H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996.99780999999996</v>
      </c>
      <c r="I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1172.6478099999999</v>
      </c>
      <c r="J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1081.4078100000002</v>
      </c>
      <c r="K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1188.9478100000001</v>
      </c>
      <c r="L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1140.6478099999999</v>
      </c>
      <c r="M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998.40781000000004</v>
      </c>
      <c r="N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997.92781000000002</v>
      </c>
      <c r="O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997.55781000000002</v>
      </c>
      <c r="P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997.44781</v>
      </c>
      <c r="Q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997.52780999999993</v>
      </c>
      <c r="R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980.31781000000001</v>
      </c>
      <c r="S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1013.42781</v>
      </c>
      <c r="T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1023.84781</v>
      </c>
      <c r="U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1060.4078099999999</v>
      </c>
      <c r="V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1025.1678099999999</v>
      </c>
      <c r="W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1096.7478100000001</v>
      </c>
      <c r="X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1275.8678100000002</v>
      </c>
      <c r="Y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1084.5078100000001</v>
      </c>
    </row>
    <row r="357" spans="1:25" x14ac:dyDescent="0.2">
      <c r="A357" s="78">
        <f t="shared" si="11"/>
        <v>42802</v>
      </c>
      <c r="B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979.56781000000001</v>
      </c>
      <c r="C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1056.4278100000001</v>
      </c>
      <c r="D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1129.28781</v>
      </c>
      <c r="E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1129.11781</v>
      </c>
      <c r="F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1129.04781</v>
      </c>
      <c r="G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1100.7378100000001</v>
      </c>
      <c r="H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1073.6678099999999</v>
      </c>
      <c r="I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1040.5078100000001</v>
      </c>
      <c r="J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1018.5478099999999</v>
      </c>
      <c r="K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1215.7578100000001</v>
      </c>
      <c r="L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1121.33781</v>
      </c>
      <c r="M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1121.28781</v>
      </c>
      <c r="N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1140.6978100000001</v>
      </c>
      <c r="O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1156.35781</v>
      </c>
      <c r="P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1154.7378100000001</v>
      </c>
      <c r="Q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1193.1478099999999</v>
      </c>
      <c r="R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993.70780999999999</v>
      </c>
      <c r="S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1028.6678100000001</v>
      </c>
      <c r="T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1114.2578100000001</v>
      </c>
      <c r="U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1213.1378099999999</v>
      </c>
      <c r="V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1183.1578099999999</v>
      </c>
      <c r="W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1099.27781</v>
      </c>
      <c r="X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988.30781000000002</v>
      </c>
      <c r="Y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1149.4878100000001</v>
      </c>
    </row>
    <row r="358" spans="1:25" x14ac:dyDescent="0.2">
      <c r="A358" s="78">
        <f t="shared" si="11"/>
        <v>42803</v>
      </c>
      <c r="B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995.27780999999993</v>
      </c>
      <c r="C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1037.78781</v>
      </c>
      <c r="D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1083.28781</v>
      </c>
      <c r="E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1099.4378100000001</v>
      </c>
      <c r="F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1099.59781</v>
      </c>
      <c r="G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1067.77781</v>
      </c>
      <c r="H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1010.5378099999999</v>
      </c>
      <c r="I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1156.9678100000001</v>
      </c>
      <c r="J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1054.60781</v>
      </c>
      <c r="K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1160.4478100000001</v>
      </c>
      <c r="L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1106.2278100000001</v>
      </c>
      <c r="M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1029.05781</v>
      </c>
      <c r="N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998.70780999999999</v>
      </c>
      <c r="O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1016.39781</v>
      </c>
      <c r="P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1016.40781</v>
      </c>
      <c r="Q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1028.6978100000001</v>
      </c>
      <c r="R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1028.9978100000001</v>
      </c>
      <c r="S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1018.7878099999999</v>
      </c>
      <c r="T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989.16781000000003</v>
      </c>
      <c r="U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1040.7378100000001</v>
      </c>
      <c r="V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984.54781000000003</v>
      </c>
      <c r="W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1076.02781</v>
      </c>
      <c r="X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1229.5078100000001</v>
      </c>
      <c r="Y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1078.1678099999999</v>
      </c>
    </row>
    <row r="359" spans="1:25" x14ac:dyDescent="0.2">
      <c r="A359" s="78">
        <f t="shared" si="11"/>
        <v>42804</v>
      </c>
      <c r="B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983.73780999999997</v>
      </c>
      <c r="C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1067.6778099999999</v>
      </c>
      <c r="D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1083.4778100000001</v>
      </c>
      <c r="E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1099.58781</v>
      </c>
      <c r="F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1099.7078099999999</v>
      </c>
      <c r="G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1067.9778100000001</v>
      </c>
      <c r="H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1010.1378100000001</v>
      </c>
      <c r="I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1155.85781</v>
      </c>
      <c r="J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1054.08781</v>
      </c>
      <c r="K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1122.31781</v>
      </c>
      <c r="L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1096.4778100000001</v>
      </c>
      <c r="M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1006.9278099999999</v>
      </c>
      <c r="N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1004.0378099999999</v>
      </c>
      <c r="O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1015.77781</v>
      </c>
      <c r="P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1015.7678100000001</v>
      </c>
      <c r="Q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1028.11781</v>
      </c>
      <c r="R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998.08780999999999</v>
      </c>
      <c r="S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1026.8978099999999</v>
      </c>
      <c r="T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1011.1878099999999</v>
      </c>
      <c r="U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1060.7078100000001</v>
      </c>
      <c r="V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1043.4078100000002</v>
      </c>
      <c r="W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1091.62781</v>
      </c>
      <c r="X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1244.78781</v>
      </c>
      <c r="Y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1105.3978100000002</v>
      </c>
    </row>
    <row r="360" spans="1:25" x14ac:dyDescent="0.2">
      <c r="A360" s="78">
        <f t="shared" si="11"/>
        <v>42805</v>
      </c>
      <c r="B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1023.0378099999999</v>
      </c>
      <c r="C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1024.02781</v>
      </c>
      <c r="D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1056.4478100000001</v>
      </c>
      <c r="E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1056.28781</v>
      </c>
      <c r="F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1073.34781</v>
      </c>
      <c r="G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1056.1478100000002</v>
      </c>
      <c r="H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1008.36781</v>
      </c>
      <c r="I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1026.9678100000001</v>
      </c>
      <c r="J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1163.79781</v>
      </c>
      <c r="K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1025.4478100000001</v>
      </c>
      <c r="L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1025.61781</v>
      </c>
      <c r="M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1025.5178100000001</v>
      </c>
      <c r="N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1066.06781</v>
      </c>
      <c r="O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1203.4278099999999</v>
      </c>
      <c r="P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1163.2178100000001</v>
      </c>
      <c r="Q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1162.5078100000001</v>
      </c>
      <c r="R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1160.1578100000002</v>
      </c>
      <c r="S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1067.77781</v>
      </c>
      <c r="T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1113.9878100000001</v>
      </c>
      <c r="U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1194.79781</v>
      </c>
      <c r="V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1170.58781</v>
      </c>
      <c r="W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1078.55781</v>
      </c>
      <c r="X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988.08780999999999</v>
      </c>
      <c r="Y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1122.77781</v>
      </c>
    </row>
    <row r="361" spans="1:25" x14ac:dyDescent="0.2">
      <c r="A361" s="78">
        <f t="shared" si="11"/>
        <v>42806</v>
      </c>
      <c r="B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1023.5978099999999</v>
      </c>
      <c r="C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1024.07781</v>
      </c>
      <c r="D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1056.36781</v>
      </c>
      <c r="E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1056.3978099999999</v>
      </c>
      <c r="F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1073.4778100000001</v>
      </c>
      <c r="G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1056.32781</v>
      </c>
      <c r="H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1008.24781</v>
      </c>
      <c r="I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1016.44781</v>
      </c>
      <c r="J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1072.9378100000001</v>
      </c>
      <c r="K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1140.1478099999999</v>
      </c>
      <c r="L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1102.1478099999999</v>
      </c>
      <c r="M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1084.10781</v>
      </c>
      <c r="N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1111.53781</v>
      </c>
      <c r="O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1170.5178100000001</v>
      </c>
      <c r="P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1149.83781</v>
      </c>
      <c r="Q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1146.4078099999999</v>
      </c>
      <c r="R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1161.4778100000001</v>
      </c>
      <c r="S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1068.29781</v>
      </c>
      <c r="T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1114.7478100000001</v>
      </c>
      <c r="U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1192.53781</v>
      </c>
      <c r="V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1170.2478100000001</v>
      </c>
      <c r="W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1077.4078099999999</v>
      </c>
      <c r="X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1002.59781</v>
      </c>
      <c r="Y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1123.0078100000001</v>
      </c>
    </row>
    <row r="362" spans="1:25" x14ac:dyDescent="0.2">
      <c r="A362" s="78">
        <f t="shared" si="11"/>
        <v>42807</v>
      </c>
      <c r="B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983.24780999999996</v>
      </c>
      <c r="C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1037.37781</v>
      </c>
      <c r="D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1082.81781</v>
      </c>
      <c r="E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1099.11781</v>
      </c>
      <c r="F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1098.60781</v>
      </c>
      <c r="G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1066.80781</v>
      </c>
      <c r="H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1030.29781</v>
      </c>
      <c r="I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1155.32781</v>
      </c>
      <c r="J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1040.04781</v>
      </c>
      <c r="K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1095.4078099999999</v>
      </c>
      <c r="L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1070.9678100000001</v>
      </c>
      <c r="M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1043.1978099999999</v>
      </c>
      <c r="N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980.39780999999994</v>
      </c>
      <c r="O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997.40781000000004</v>
      </c>
      <c r="P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1015.18781</v>
      </c>
      <c r="Q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1014.97781</v>
      </c>
      <c r="R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1014.97781</v>
      </c>
      <c r="S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1008.94781</v>
      </c>
      <c r="T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988.15781000000004</v>
      </c>
      <c r="U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1069.3978099999999</v>
      </c>
      <c r="V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1048.77781</v>
      </c>
      <c r="W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1099.1878100000001</v>
      </c>
      <c r="X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1263.9278100000001</v>
      </c>
      <c r="Y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1111.87781</v>
      </c>
    </row>
    <row r="363" spans="1:25" x14ac:dyDescent="0.2">
      <c r="A363" s="78">
        <f t="shared" si="11"/>
        <v>42808</v>
      </c>
      <c r="B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999.41780999999992</v>
      </c>
      <c r="C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1037.07781</v>
      </c>
      <c r="D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1082.3978099999999</v>
      </c>
      <c r="E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1098.7178100000001</v>
      </c>
      <c r="F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1098.6478100000002</v>
      </c>
      <c r="G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1082.9878100000001</v>
      </c>
      <c r="H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1031.35781</v>
      </c>
      <c r="I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1172.9478100000001</v>
      </c>
      <c r="J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1040.8878100000002</v>
      </c>
      <c r="K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1140.60781</v>
      </c>
      <c r="L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1096.54781</v>
      </c>
      <c r="M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1032.2078100000001</v>
      </c>
      <c r="N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981.28780999999992</v>
      </c>
      <c r="O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981.18781000000001</v>
      </c>
      <c r="P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992.53781000000004</v>
      </c>
      <c r="Q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1003.8978099999999</v>
      </c>
      <c r="R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1004.4078099999999</v>
      </c>
      <c r="S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982.55781000000002</v>
      </c>
      <c r="T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984.55781000000002</v>
      </c>
      <c r="U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1055.6378100000002</v>
      </c>
      <c r="V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1039.2178100000001</v>
      </c>
      <c r="W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1097.9078100000002</v>
      </c>
      <c r="X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1246.9278100000001</v>
      </c>
      <c r="Y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1107.81781</v>
      </c>
    </row>
    <row r="364" spans="1:25" x14ac:dyDescent="0.2">
      <c r="A364" s="78">
        <f t="shared" si="11"/>
        <v>42809</v>
      </c>
      <c r="B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982.92780999999991</v>
      </c>
      <c r="C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1036.7578100000001</v>
      </c>
      <c r="D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1081.9878100000001</v>
      </c>
      <c r="E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1114.86781</v>
      </c>
      <c r="F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1115.03781</v>
      </c>
      <c r="G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1082.1378099999999</v>
      </c>
      <c r="H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1030.7278100000001</v>
      </c>
      <c r="I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1189.61781</v>
      </c>
      <c r="J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1066.8878099999999</v>
      </c>
      <c r="K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1139.60781</v>
      </c>
      <c r="L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1071.35781</v>
      </c>
      <c r="M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1056.06781</v>
      </c>
      <c r="N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1032.1478099999999</v>
      </c>
      <c r="O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1032.34781</v>
      </c>
      <c r="P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1032.05781</v>
      </c>
      <c r="Q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1031.9678100000001</v>
      </c>
      <c r="R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1030.12781</v>
      </c>
      <c r="S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1048.85781</v>
      </c>
      <c r="T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1040.7178100000001</v>
      </c>
      <c r="U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1061.1878100000001</v>
      </c>
      <c r="V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1043.11781</v>
      </c>
      <c r="W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1100.6778100000001</v>
      </c>
      <c r="X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1251.58781</v>
      </c>
      <c r="Y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1110.27781</v>
      </c>
    </row>
    <row r="365" spans="1:25" x14ac:dyDescent="0.2">
      <c r="A365" s="78">
        <f t="shared" si="11"/>
        <v>42810</v>
      </c>
      <c r="B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982.46780999999999</v>
      </c>
      <c r="C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1050.9578100000001</v>
      </c>
      <c r="D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1081.6578099999999</v>
      </c>
      <c r="E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1114.79781</v>
      </c>
      <c r="F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1114.7278100000001</v>
      </c>
      <c r="G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1081.9578100000001</v>
      </c>
      <c r="H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1029.82781</v>
      </c>
      <c r="I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1155.5178100000001</v>
      </c>
      <c r="J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1015.69781</v>
      </c>
      <c r="K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1095.6778100000001</v>
      </c>
      <c r="L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1070.8878100000002</v>
      </c>
      <c r="M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1059.36781</v>
      </c>
      <c r="N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1035.0078100000001</v>
      </c>
      <c r="O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1034.32781</v>
      </c>
      <c r="P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1033.4178100000001</v>
      </c>
      <c r="Q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1033.2278100000001</v>
      </c>
      <c r="R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1027.8778100000002</v>
      </c>
      <c r="S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1045.79781</v>
      </c>
      <c r="T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1043.4578100000001</v>
      </c>
      <c r="U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1081.6878100000001</v>
      </c>
      <c r="V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1041.6478099999999</v>
      </c>
      <c r="W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1088.7278100000001</v>
      </c>
      <c r="X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1253.4878100000001</v>
      </c>
      <c r="Y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1090.05781</v>
      </c>
    </row>
    <row r="366" spans="1:25" x14ac:dyDescent="0.2">
      <c r="A366" s="78">
        <f t="shared" si="11"/>
        <v>42811</v>
      </c>
      <c r="B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982.97780999999998</v>
      </c>
      <c r="C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1050.82781</v>
      </c>
      <c r="D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1106.1678100000001</v>
      </c>
      <c r="E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1114.58781</v>
      </c>
      <c r="F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1114.4178099999999</v>
      </c>
      <c r="G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1081.1578099999999</v>
      </c>
      <c r="H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1029.9478100000001</v>
      </c>
      <c r="I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1154.83781</v>
      </c>
      <c r="J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1028.02781</v>
      </c>
      <c r="K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1095.84781</v>
      </c>
      <c r="L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1071.36781</v>
      </c>
      <c r="M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1061.06781</v>
      </c>
      <c r="N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1035.1478099999999</v>
      </c>
      <c r="O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1034.86781</v>
      </c>
      <c r="P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1033.2278100000001</v>
      </c>
      <c r="Q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1031.6378100000002</v>
      </c>
      <c r="R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1031.4178099999999</v>
      </c>
      <c r="S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1055.30781</v>
      </c>
      <c r="T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1012.5978099999999</v>
      </c>
      <c r="U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1043.7178100000001</v>
      </c>
      <c r="V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1045.0178100000001</v>
      </c>
      <c r="W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1107.07781</v>
      </c>
      <c r="X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1249.2378100000001</v>
      </c>
      <c r="Y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1086.9178100000001</v>
      </c>
    </row>
    <row r="367" spans="1:25" x14ac:dyDescent="0.2">
      <c r="A367" s="78">
        <f t="shared" si="11"/>
        <v>42812</v>
      </c>
      <c r="B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996.22780999999998</v>
      </c>
      <c r="C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1039.4178099999999</v>
      </c>
      <c r="D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1100.3978100000002</v>
      </c>
      <c r="E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1100.4578100000001</v>
      </c>
      <c r="F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1100.09781</v>
      </c>
      <c r="G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1073.58781</v>
      </c>
      <c r="H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1016.41781</v>
      </c>
      <c r="I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979.97780999999998</v>
      </c>
      <c r="J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1024.1378099999999</v>
      </c>
      <c r="K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1049.9478099999999</v>
      </c>
      <c r="L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1026.35781</v>
      </c>
      <c r="M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1003.44781</v>
      </c>
      <c r="N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1003.52781</v>
      </c>
      <c r="O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1198.1178100000002</v>
      </c>
      <c r="P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1196.32781</v>
      </c>
      <c r="Q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1182.30781</v>
      </c>
      <c r="R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1068.4178100000001</v>
      </c>
      <c r="S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990.26780999999994</v>
      </c>
      <c r="T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1153.9278100000001</v>
      </c>
      <c r="U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1223.9678100000001</v>
      </c>
      <c r="V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1185.5178100000001</v>
      </c>
      <c r="W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1118.62781</v>
      </c>
      <c r="X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1006.43781</v>
      </c>
      <c r="Y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1132.4378100000001</v>
      </c>
    </row>
    <row r="368" spans="1:25" x14ac:dyDescent="0.2">
      <c r="A368" s="78">
        <f t="shared" si="11"/>
        <v>42813</v>
      </c>
      <c r="B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1008.49781</v>
      </c>
      <c r="C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1039.80781</v>
      </c>
      <c r="D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1056.1478100000002</v>
      </c>
      <c r="E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1100.33781</v>
      </c>
      <c r="F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1100.3678100000002</v>
      </c>
      <c r="G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1073.1778099999999</v>
      </c>
      <c r="H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1056.4478100000001</v>
      </c>
      <c r="I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1016.70781</v>
      </c>
      <c r="J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1020.4578099999999</v>
      </c>
      <c r="K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1084.4578100000001</v>
      </c>
      <c r="L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1050.7378100000001</v>
      </c>
      <c r="M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1050.87781</v>
      </c>
      <c r="N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1050.58781</v>
      </c>
      <c r="O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1162.1878100000001</v>
      </c>
      <c r="P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1161.9078100000002</v>
      </c>
      <c r="Q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1143.8878099999999</v>
      </c>
      <c r="R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1083.84781</v>
      </c>
      <c r="S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1027.07781</v>
      </c>
      <c r="T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1143.10781</v>
      </c>
      <c r="U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1238.81781</v>
      </c>
      <c r="V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1183.6978100000001</v>
      </c>
      <c r="W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1126.08781</v>
      </c>
      <c r="X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989.61780999999996</v>
      </c>
      <c r="Y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1113.2578100000001</v>
      </c>
    </row>
    <row r="369" spans="1:25" x14ac:dyDescent="0.2">
      <c r="A369" s="78">
        <f t="shared" si="11"/>
        <v>42814</v>
      </c>
      <c r="B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996.19781</v>
      </c>
      <c r="C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1067.4278100000001</v>
      </c>
      <c r="D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1107.4978100000001</v>
      </c>
      <c r="E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1116.02781</v>
      </c>
      <c r="F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1115.9278100000001</v>
      </c>
      <c r="G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1082.8878099999999</v>
      </c>
      <c r="H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1031.04781</v>
      </c>
      <c r="I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1156.1578099999999</v>
      </c>
      <c r="J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1028.4278099999999</v>
      </c>
      <c r="K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1096.2178100000001</v>
      </c>
      <c r="L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1055.9778100000001</v>
      </c>
      <c r="M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1043.59781</v>
      </c>
      <c r="N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1033.6578100000002</v>
      </c>
      <c r="O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1025.0078100000001</v>
      </c>
      <c r="P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1024.27781</v>
      </c>
      <c r="Q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1031.58781</v>
      </c>
      <c r="R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1031.60781</v>
      </c>
      <c r="S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1054.6578099999999</v>
      </c>
      <c r="T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1013.94781</v>
      </c>
      <c r="U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1046.6878100000001</v>
      </c>
      <c r="V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1046.6378099999999</v>
      </c>
      <c r="W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1120.7178100000001</v>
      </c>
      <c r="X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1249.08781</v>
      </c>
      <c r="Y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1087.11781</v>
      </c>
    </row>
    <row r="370" spans="1:25" x14ac:dyDescent="0.2">
      <c r="A370" s="78">
        <f t="shared" si="11"/>
        <v>42815</v>
      </c>
      <c r="B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997.25780999999995</v>
      </c>
      <c r="C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1029.60781</v>
      </c>
      <c r="D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1066.58781</v>
      </c>
      <c r="E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1082.2078100000001</v>
      </c>
      <c r="F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1082.08781</v>
      </c>
      <c r="G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1082.1978100000001</v>
      </c>
      <c r="H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996.31781000000001</v>
      </c>
      <c r="I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1156.07781</v>
      </c>
      <c r="J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1028.1678100000001</v>
      </c>
      <c r="K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1096.53781</v>
      </c>
      <c r="L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1056.37781</v>
      </c>
      <c r="M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1045.4878100000001</v>
      </c>
      <c r="N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1035.8678100000002</v>
      </c>
      <c r="O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1027.12781</v>
      </c>
      <c r="P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1025.78781</v>
      </c>
      <c r="Q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1033.7178100000001</v>
      </c>
      <c r="R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1033.9178099999999</v>
      </c>
      <c r="S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1057.3978100000002</v>
      </c>
      <c r="T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1015.86781</v>
      </c>
      <c r="U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1048.12781</v>
      </c>
      <c r="V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1047.81781</v>
      </c>
      <c r="W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1122.8878099999999</v>
      </c>
      <c r="X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1275.52781</v>
      </c>
      <c r="Y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1101.78781</v>
      </c>
    </row>
    <row r="371" spans="1:25" x14ac:dyDescent="0.2">
      <c r="A371" s="78">
        <f t="shared" si="11"/>
        <v>42816</v>
      </c>
      <c r="B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998.24780999999996</v>
      </c>
      <c r="C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1029.1578100000002</v>
      </c>
      <c r="D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1081.77781</v>
      </c>
      <c r="E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1106.4378099999999</v>
      </c>
      <c r="F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1106.4378099999999</v>
      </c>
      <c r="G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1081.9578100000001</v>
      </c>
      <c r="H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1030.0178100000001</v>
      </c>
      <c r="I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1154.7378100000001</v>
      </c>
      <c r="J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1028.10781</v>
      </c>
      <c r="K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1097.11781</v>
      </c>
      <c r="L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1056.7678100000001</v>
      </c>
      <c r="M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1049.56781</v>
      </c>
      <c r="N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1032.7678100000001</v>
      </c>
      <c r="O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1024.58781</v>
      </c>
      <c r="P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1024.31781</v>
      </c>
      <c r="Q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1032.1878100000001</v>
      </c>
      <c r="R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1032.0078100000001</v>
      </c>
      <c r="S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1055.33781</v>
      </c>
      <c r="T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1014.3478099999999</v>
      </c>
      <c r="U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1045.2678100000001</v>
      </c>
      <c r="V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1045.62781</v>
      </c>
      <c r="W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1117.1378100000002</v>
      </c>
      <c r="X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1256.78781</v>
      </c>
      <c r="Y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1067.04781</v>
      </c>
    </row>
    <row r="372" spans="1:25" x14ac:dyDescent="0.2">
      <c r="A372" s="78">
        <f t="shared" si="11"/>
        <v>42817</v>
      </c>
      <c r="B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983.03780999999992</v>
      </c>
      <c r="C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1051.7278100000001</v>
      </c>
      <c r="D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1082.4278099999999</v>
      </c>
      <c r="E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1106.81781</v>
      </c>
      <c r="F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1106.81781</v>
      </c>
      <c r="G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1082.2478100000001</v>
      </c>
      <c r="H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1030.27781</v>
      </c>
      <c r="I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1155.9278100000001</v>
      </c>
      <c r="J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1028.31781</v>
      </c>
      <c r="K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1096.84781</v>
      </c>
      <c r="L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1056.7278100000001</v>
      </c>
      <c r="M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1006.40781</v>
      </c>
      <c r="N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1006.96781</v>
      </c>
      <c r="O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1006.96781</v>
      </c>
      <c r="P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1006.8978099999999</v>
      </c>
      <c r="Q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1029.9278100000001</v>
      </c>
      <c r="R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1029.6878099999999</v>
      </c>
      <c r="S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1050.52781</v>
      </c>
      <c r="T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1013.2578100000001</v>
      </c>
      <c r="U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1044.77781</v>
      </c>
      <c r="V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1045.77781</v>
      </c>
      <c r="W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1111.09781</v>
      </c>
      <c r="X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1229.2278100000001</v>
      </c>
      <c r="Y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1096.54781</v>
      </c>
    </row>
    <row r="373" spans="1:25" x14ac:dyDescent="0.2">
      <c r="A373" s="78">
        <f t="shared" si="11"/>
        <v>42818</v>
      </c>
      <c r="B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983.22780999999998</v>
      </c>
      <c r="C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1067.09781</v>
      </c>
      <c r="D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1099.08781</v>
      </c>
      <c r="E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1133.2178100000001</v>
      </c>
      <c r="F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1133.1478100000002</v>
      </c>
      <c r="G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1082.6478100000002</v>
      </c>
      <c r="H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1030.27781</v>
      </c>
      <c r="I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1155.9178100000001</v>
      </c>
      <c r="J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1060.9678100000001</v>
      </c>
      <c r="K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1160.1678100000001</v>
      </c>
      <c r="L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1097.08781</v>
      </c>
      <c r="M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990.51780999999994</v>
      </c>
      <c r="N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990.62780999999995</v>
      </c>
      <c r="O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990.55781000000002</v>
      </c>
      <c r="P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990.57781</v>
      </c>
      <c r="Q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990.35780999999997</v>
      </c>
      <c r="R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1029.4878100000001</v>
      </c>
      <c r="S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1052.31781</v>
      </c>
      <c r="T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1014.08781</v>
      </c>
      <c r="U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1049.87781</v>
      </c>
      <c r="V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1047.36781</v>
      </c>
      <c r="W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1117.79781</v>
      </c>
      <c r="X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1253.3678100000002</v>
      </c>
      <c r="Y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1096.2478100000001</v>
      </c>
    </row>
    <row r="374" spans="1:25" x14ac:dyDescent="0.2">
      <c r="A374" s="78">
        <f t="shared" si="11"/>
        <v>42819</v>
      </c>
      <c r="B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979.53781000000004</v>
      </c>
      <c r="C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1073.77781</v>
      </c>
      <c r="D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1091.5178100000001</v>
      </c>
      <c r="E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1100.5078100000001</v>
      </c>
      <c r="F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1100.4178100000001</v>
      </c>
      <c r="G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1073.2378100000001</v>
      </c>
      <c r="H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1056.4178100000001</v>
      </c>
      <c r="I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1010.97781</v>
      </c>
      <c r="J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1043.4878100000001</v>
      </c>
      <c r="K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1084.1478099999999</v>
      </c>
      <c r="L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1050.1978100000001</v>
      </c>
      <c r="M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1049.9478099999999</v>
      </c>
      <c r="N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1049.6778100000001</v>
      </c>
      <c r="O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1221.7378100000001</v>
      </c>
      <c r="P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1217.6978099999999</v>
      </c>
      <c r="Q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1190.36781</v>
      </c>
      <c r="R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1084.4078100000002</v>
      </c>
      <c r="S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1027.04781</v>
      </c>
      <c r="T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1164.29781</v>
      </c>
      <c r="U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1265.5978100000002</v>
      </c>
      <c r="V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1202.58781</v>
      </c>
      <c r="W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1132.5078100000001</v>
      </c>
      <c r="X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989.01780999999994</v>
      </c>
      <c r="Y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1138.32781</v>
      </c>
    </row>
    <row r="375" spans="1:25" x14ac:dyDescent="0.2">
      <c r="A375" s="78">
        <f t="shared" si="11"/>
        <v>42820</v>
      </c>
      <c r="B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979.26780999999994</v>
      </c>
      <c r="C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1056.1478100000002</v>
      </c>
      <c r="D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1100.4778100000001</v>
      </c>
      <c r="E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1100.4778100000001</v>
      </c>
      <c r="F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1100.33781</v>
      </c>
      <c r="G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1073.3878100000002</v>
      </c>
      <c r="H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1015.9078099999999</v>
      </c>
      <c r="I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986.72780999999998</v>
      </c>
      <c r="J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1022.72781</v>
      </c>
      <c r="K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1102.2078099999999</v>
      </c>
      <c r="L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1112.33781</v>
      </c>
      <c r="M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1112.06781</v>
      </c>
      <c r="N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1140.54781</v>
      </c>
      <c r="O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1171.54781</v>
      </c>
      <c r="P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1115.6978099999999</v>
      </c>
      <c r="Q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1107.1578100000002</v>
      </c>
      <c r="R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1192.06781</v>
      </c>
      <c r="S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1066.58781</v>
      </c>
      <c r="T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1054.80781</v>
      </c>
      <c r="U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1186.28781</v>
      </c>
      <c r="V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1150.0078100000001</v>
      </c>
      <c r="W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1080.80781</v>
      </c>
      <c r="X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1025.9578099999999</v>
      </c>
      <c r="Y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1070.60781</v>
      </c>
    </row>
    <row r="376" spans="1:25" x14ac:dyDescent="0.2">
      <c r="A376" s="78">
        <f t="shared" si="11"/>
        <v>42821</v>
      </c>
      <c r="B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983.10780999999986</v>
      </c>
      <c r="C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1066.81781</v>
      </c>
      <c r="D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1098.9378100000001</v>
      </c>
      <c r="E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1133.1678100000001</v>
      </c>
      <c r="F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1133.32781</v>
      </c>
      <c r="G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1107.11781</v>
      </c>
      <c r="H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1052.34781</v>
      </c>
      <c r="I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1172.4478100000001</v>
      </c>
      <c r="J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1080.9978100000001</v>
      </c>
      <c r="K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1188.6478099999999</v>
      </c>
      <c r="L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1140.62781</v>
      </c>
      <c r="M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991.65781000000004</v>
      </c>
      <c r="N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998.23780999999997</v>
      </c>
      <c r="O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998.09780999999998</v>
      </c>
      <c r="P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991.87780999999995</v>
      </c>
      <c r="Q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992.13780999999994</v>
      </c>
      <c r="R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1034.10781</v>
      </c>
      <c r="S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1049.6478099999999</v>
      </c>
      <c r="T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1016.98781</v>
      </c>
      <c r="U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1047.4978100000001</v>
      </c>
      <c r="V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1049.02781</v>
      </c>
      <c r="W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1096.2678100000001</v>
      </c>
      <c r="X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1224.09781</v>
      </c>
      <c r="Y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1059.77781</v>
      </c>
    </row>
    <row r="377" spans="1:25" x14ac:dyDescent="0.2">
      <c r="A377" s="78">
        <f t="shared" si="11"/>
        <v>42822</v>
      </c>
      <c r="B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1007.6078100000001</v>
      </c>
      <c r="C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1022.7778099999999</v>
      </c>
      <c r="D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1051.56781</v>
      </c>
      <c r="E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1066.56781</v>
      </c>
      <c r="F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1066.6578100000002</v>
      </c>
      <c r="G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1051.61781</v>
      </c>
      <c r="H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995.96780999999999</v>
      </c>
      <c r="I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1155.7178100000001</v>
      </c>
      <c r="J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1027.9278100000001</v>
      </c>
      <c r="K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1121.32781</v>
      </c>
      <c r="L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1095.79781</v>
      </c>
      <c r="M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1035.77781</v>
      </c>
      <c r="N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1010.35781</v>
      </c>
      <c r="O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1010.85781</v>
      </c>
      <c r="P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993.31780999999989</v>
      </c>
      <c r="Q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993.42780999999991</v>
      </c>
      <c r="R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1036.31781</v>
      </c>
      <c r="S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1036.1478099999999</v>
      </c>
      <c r="T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1018.67781</v>
      </c>
      <c r="U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1049.2078100000001</v>
      </c>
      <c r="V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1049.6378099999999</v>
      </c>
      <c r="W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1095.9678100000001</v>
      </c>
      <c r="X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1247.78781</v>
      </c>
      <c r="Y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1092.05781</v>
      </c>
    </row>
    <row r="378" spans="1:25" x14ac:dyDescent="0.2">
      <c r="A378" s="78">
        <f t="shared" si="11"/>
        <v>42823</v>
      </c>
      <c r="B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995.82780999999989</v>
      </c>
      <c r="C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1066.83781</v>
      </c>
      <c r="D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1051.7078100000001</v>
      </c>
      <c r="E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1082.6878100000001</v>
      </c>
      <c r="F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1082.81781</v>
      </c>
      <c r="G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1067.2278100000001</v>
      </c>
      <c r="H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1023.8978099999999</v>
      </c>
      <c r="I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1217.2378100000001</v>
      </c>
      <c r="J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1028.9078099999999</v>
      </c>
      <c r="K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1122.4378099999999</v>
      </c>
      <c r="L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1097.1678099999999</v>
      </c>
      <c r="M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1039.33781</v>
      </c>
      <c r="N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1011.69781</v>
      </c>
      <c r="O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992.31780999999989</v>
      </c>
      <c r="P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1003.8278099999999</v>
      </c>
      <c r="Q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1003.73781</v>
      </c>
      <c r="R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992.03780999999992</v>
      </c>
      <c r="S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992.47780999999998</v>
      </c>
      <c r="T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1021.37781</v>
      </c>
      <c r="U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1030.34781</v>
      </c>
      <c r="V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1051.8978100000002</v>
      </c>
      <c r="W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1038.56781</v>
      </c>
      <c r="X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1248.1478099999999</v>
      </c>
      <c r="Y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1101.56781</v>
      </c>
    </row>
    <row r="379" spans="1:25" x14ac:dyDescent="0.2">
      <c r="A379" s="78">
        <f t="shared" si="11"/>
        <v>42824</v>
      </c>
      <c r="B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995.19780999999989</v>
      </c>
      <c r="C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1022.49781</v>
      </c>
      <c r="D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1066.6978100000001</v>
      </c>
      <c r="E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1082.4178099999999</v>
      </c>
      <c r="F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1082.6778100000001</v>
      </c>
      <c r="G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1066.80781</v>
      </c>
      <c r="H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1023.36781</v>
      </c>
      <c r="I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1138.37781</v>
      </c>
      <c r="J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1053.4878100000001</v>
      </c>
      <c r="K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1130.60781</v>
      </c>
      <c r="L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1121.80781</v>
      </c>
      <c r="M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993.01781000000005</v>
      </c>
      <c r="N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992.03780999999992</v>
      </c>
      <c r="O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997.43781000000001</v>
      </c>
      <c r="P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1027.03781</v>
      </c>
      <c r="Q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1026.2678100000001</v>
      </c>
      <c r="R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1038.8978099999999</v>
      </c>
      <c r="S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1038.77781</v>
      </c>
      <c r="T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1086.79781</v>
      </c>
      <c r="U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1019.6778099999999</v>
      </c>
      <c r="V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985.18781000000001</v>
      </c>
      <c r="W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1038.8878099999999</v>
      </c>
      <c r="X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1225.0078100000001</v>
      </c>
      <c r="Y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1051.5178100000001</v>
      </c>
    </row>
    <row r="380" spans="1:25" x14ac:dyDescent="0.2">
      <c r="A380" s="78">
        <f t="shared" si="11"/>
        <v>42825</v>
      </c>
      <c r="B380" s="135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1008.8378099999999</v>
      </c>
      <c r="C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1051.6678099999999</v>
      </c>
      <c r="D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1082.59781</v>
      </c>
      <c r="E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1098.6978100000001</v>
      </c>
      <c r="F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1107.2578100000001</v>
      </c>
      <c r="G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1107.2678100000001</v>
      </c>
      <c r="H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1052.4478100000001</v>
      </c>
      <c r="I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1172.27781</v>
      </c>
      <c r="J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1052.9778100000001</v>
      </c>
      <c r="K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1138.36781</v>
      </c>
      <c r="L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1054.7078100000001</v>
      </c>
      <c r="M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1058.6378100000002</v>
      </c>
      <c r="N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1048.6678099999999</v>
      </c>
      <c r="O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1048.79781</v>
      </c>
      <c r="P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1040.31781</v>
      </c>
      <c r="Q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1039.31781</v>
      </c>
      <c r="R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1032.83781</v>
      </c>
      <c r="S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1031.9478100000001</v>
      </c>
      <c r="T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1000.3478099999999</v>
      </c>
      <c r="U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1016.94781</v>
      </c>
      <c r="V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985.29780999999991</v>
      </c>
      <c r="W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1117.1478100000002</v>
      </c>
      <c r="X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1241.5178100000001</v>
      </c>
      <c r="Y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1100.9978100000001</v>
      </c>
    </row>
    <row r="381" spans="1:25" ht="12.75" customHeight="1" x14ac:dyDescent="0.25">
      <c r="A381" s="92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4"/>
    </row>
    <row r="382" spans="1:25" x14ac:dyDescent="0.25">
      <c r="A382" s="86" t="s">
        <v>151</v>
      </c>
      <c r="B382" s="77"/>
      <c r="C382" s="77"/>
      <c r="D382" s="77"/>
    </row>
    <row r="383" spans="1:25" ht="12.75" x14ac:dyDescent="0.2">
      <c r="A383" s="175" t="s">
        <v>48</v>
      </c>
      <c r="B383" s="186" t="s">
        <v>121</v>
      </c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8"/>
    </row>
    <row r="384" spans="1:25" ht="12.75" x14ac:dyDescent="0.2">
      <c r="A384" s="176"/>
      <c r="B384" s="189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1"/>
    </row>
    <row r="385" spans="1:27" ht="12.75" customHeight="1" x14ac:dyDescent="0.2">
      <c r="A385" s="176"/>
      <c r="B385" s="178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0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7" ht="11.25" customHeight="1" x14ac:dyDescent="0.2">
      <c r="A386" s="177"/>
      <c r="B386" s="179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1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7" ht="15.75" customHeight="1" x14ac:dyDescent="0.2">
      <c r="A387" s="78">
        <f>A350</f>
        <v>42795</v>
      </c>
      <c r="B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1005.66781</v>
      </c>
      <c r="C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946.71780999999999</v>
      </c>
      <c r="D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930.86780999999996</v>
      </c>
      <c r="E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941.39781000000005</v>
      </c>
      <c r="F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954.62780999999995</v>
      </c>
      <c r="G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930.27780999999993</v>
      </c>
      <c r="H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966.18781000000001</v>
      </c>
      <c r="I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983.45780999999988</v>
      </c>
      <c r="J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928.21780999999999</v>
      </c>
      <c r="K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969.9378099999999</v>
      </c>
      <c r="L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944.11780999999996</v>
      </c>
      <c r="M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995.33780999999988</v>
      </c>
      <c r="N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991.74780999999996</v>
      </c>
      <c r="O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991.47780999999998</v>
      </c>
      <c r="P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960.24780999999996</v>
      </c>
      <c r="Q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958.52780999999993</v>
      </c>
      <c r="R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1004.45781</v>
      </c>
      <c r="S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1045.03781</v>
      </c>
      <c r="T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1135.6378100000002</v>
      </c>
      <c r="U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1143.1978100000001</v>
      </c>
      <c r="V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1129.9978100000001</v>
      </c>
      <c r="W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1172.86781</v>
      </c>
      <c r="X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1315.9778100000001</v>
      </c>
      <c r="Y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1174.5178100000001</v>
      </c>
      <c r="AA387" s="79"/>
    </row>
    <row r="388" spans="1:27" x14ac:dyDescent="0.2">
      <c r="A388" s="78">
        <f>A387+1</f>
        <v>42796</v>
      </c>
      <c r="B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950.92781000000002</v>
      </c>
      <c r="C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945.53780999999992</v>
      </c>
      <c r="D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950.60780999999997</v>
      </c>
      <c r="E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950.67781000000002</v>
      </c>
      <c r="F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951.14780999999994</v>
      </c>
      <c r="G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932.67780999999991</v>
      </c>
      <c r="H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950.3078099999999</v>
      </c>
      <c r="I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1016.97781</v>
      </c>
      <c r="J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941.20780999999988</v>
      </c>
      <c r="K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993.58780999999988</v>
      </c>
      <c r="L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993.72780999999998</v>
      </c>
      <c r="M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1004.19781</v>
      </c>
      <c r="N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947.11780999999996</v>
      </c>
      <c r="O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932.07780999999989</v>
      </c>
      <c r="P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935.68781000000001</v>
      </c>
      <c r="Q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935.53780999999992</v>
      </c>
      <c r="R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947.03780999999992</v>
      </c>
      <c r="S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946.03780999999992</v>
      </c>
      <c r="T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1030.29781</v>
      </c>
      <c r="U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1000.0478099999999</v>
      </c>
      <c r="V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984.32780999999989</v>
      </c>
      <c r="W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1076.4178100000001</v>
      </c>
      <c r="X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1205.9278100000001</v>
      </c>
      <c r="Y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1063.60781</v>
      </c>
    </row>
    <row r="389" spans="1:27" x14ac:dyDescent="0.2">
      <c r="A389" s="78">
        <f t="shared" ref="A389:A417" si="12">A388+1</f>
        <v>42797</v>
      </c>
      <c r="B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963.59780999999998</v>
      </c>
      <c r="C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957.01780999999994</v>
      </c>
      <c r="D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996.97780999999998</v>
      </c>
      <c r="E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997.01780999999994</v>
      </c>
      <c r="F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997.59780999999998</v>
      </c>
      <c r="G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957.62780999999995</v>
      </c>
      <c r="H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957.61780999999996</v>
      </c>
      <c r="I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1010.78781</v>
      </c>
      <c r="J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975.04780999999991</v>
      </c>
      <c r="K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1063.4278099999999</v>
      </c>
      <c r="L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1063.4778100000001</v>
      </c>
      <c r="M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952.99780999999996</v>
      </c>
      <c r="N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946.96780999999999</v>
      </c>
      <c r="O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946.79781000000003</v>
      </c>
      <c r="P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974.68781000000001</v>
      </c>
      <c r="Q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974.61780999999996</v>
      </c>
      <c r="R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974.36780999999985</v>
      </c>
      <c r="S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951.28780999999992</v>
      </c>
      <c r="T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986.74780999999996</v>
      </c>
      <c r="U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1006.1578099999999</v>
      </c>
      <c r="V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996.67780999999991</v>
      </c>
      <c r="W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1068.7078100000001</v>
      </c>
      <c r="X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1207.80781</v>
      </c>
      <c r="Y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1061.9678099999999</v>
      </c>
    </row>
    <row r="390" spans="1:27" x14ac:dyDescent="0.2">
      <c r="A390" s="78">
        <f t="shared" si="12"/>
        <v>42798</v>
      </c>
      <c r="B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976.38780999999994</v>
      </c>
      <c r="C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985.71780999999999</v>
      </c>
      <c r="D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1001.1978099999999</v>
      </c>
      <c r="E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1001.24781</v>
      </c>
      <c r="F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1001.81781</v>
      </c>
      <c r="G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964.02780999999993</v>
      </c>
      <c r="H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954.63780999999994</v>
      </c>
      <c r="I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978.32780999999989</v>
      </c>
      <c r="J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1094.52781</v>
      </c>
      <c r="K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938.56780999999989</v>
      </c>
      <c r="L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938.92781000000002</v>
      </c>
      <c r="M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938.72780999999998</v>
      </c>
      <c r="N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938.47780999999998</v>
      </c>
      <c r="O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1206.80781</v>
      </c>
      <c r="P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1193.77781</v>
      </c>
      <c r="Q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1181.6378099999999</v>
      </c>
      <c r="R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965.77780999999993</v>
      </c>
      <c r="S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931.03780999999992</v>
      </c>
      <c r="T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1152.4278100000001</v>
      </c>
      <c r="U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1235.28781</v>
      </c>
      <c r="V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1182.7078100000001</v>
      </c>
      <c r="W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1078.4378100000001</v>
      </c>
      <c r="X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971.30781000000002</v>
      </c>
      <c r="Y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1088.30781</v>
      </c>
    </row>
    <row r="391" spans="1:27" x14ac:dyDescent="0.2">
      <c r="A391" s="78">
        <f t="shared" si="12"/>
        <v>42799</v>
      </c>
      <c r="B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973.69781</v>
      </c>
      <c r="C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985.40781000000004</v>
      </c>
      <c r="D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1000.41781</v>
      </c>
      <c r="E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1000.43781</v>
      </c>
      <c r="F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1001.3378099999999</v>
      </c>
      <c r="G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963.62780999999995</v>
      </c>
      <c r="H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949.56780999999989</v>
      </c>
      <c r="I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975.96780999999999</v>
      </c>
      <c r="J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1088.1578100000002</v>
      </c>
      <c r="K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951.24780999999996</v>
      </c>
      <c r="L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972.84780999999998</v>
      </c>
      <c r="M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972.84780999999998</v>
      </c>
      <c r="N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972.34780999999998</v>
      </c>
      <c r="O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1131.05781</v>
      </c>
      <c r="P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1099.3878099999999</v>
      </c>
      <c r="Q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1096.4378099999999</v>
      </c>
      <c r="R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1010.3178099999999</v>
      </c>
      <c r="S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938.6878099999999</v>
      </c>
      <c r="T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1082.6578099999999</v>
      </c>
      <c r="U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1165.02781</v>
      </c>
      <c r="V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1123.09781</v>
      </c>
      <c r="W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1049.28781</v>
      </c>
      <c r="X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933.64780999999994</v>
      </c>
      <c r="Y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1062.77781</v>
      </c>
    </row>
    <row r="392" spans="1:27" x14ac:dyDescent="0.2">
      <c r="A392" s="78">
        <f t="shared" si="12"/>
        <v>42800</v>
      </c>
      <c r="B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947.45780999999999</v>
      </c>
      <c r="C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982.83780999999999</v>
      </c>
      <c r="D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1025.4778100000001</v>
      </c>
      <c r="E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1040.4578100000001</v>
      </c>
      <c r="F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1025.10781</v>
      </c>
      <c r="G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997.21780999999999</v>
      </c>
      <c r="H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932.97780999999998</v>
      </c>
      <c r="I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1064.1378099999999</v>
      </c>
      <c r="J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986.42781000000002</v>
      </c>
      <c r="K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1062.1978100000001</v>
      </c>
      <c r="L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1062.34781</v>
      </c>
      <c r="M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990.22780999999998</v>
      </c>
      <c r="N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990.94780999999989</v>
      </c>
      <c r="O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990.56781000000001</v>
      </c>
      <c r="P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974.8078099999999</v>
      </c>
      <c r="Q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958.56781000000001</v>
      </c>
      <c r="R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929.87780999999995</v>
      </c>
      <c r="S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950.03781000000004</v>
      </c>
      <c r="T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996.28780999999992</v>
      </c>
      <c r="U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1016.82781</v>
      </c>
      <c r="V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993.32781</v>
      </c>
      <c r="W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1068.79781</v>
      </c>
      <c r="X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1211.9978100000001</v>
      </c>
      <c r="Y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1059.4878100000001</v>
      </c>
    </row>
    <row r="393" spans="1:27" x14ac:dyDescent="0.2">
      <c r="A393" s="78">
        <f t="shared" si="12"/>
        <v>42801</v>
      </c>
      <c r="B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946.81781000000001</v>
      </c>
      <c r="C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983.26780999999994</v>
      </c>
      <c r="D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1025.84781</v>
      </c>
      <c r="E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1040.9178100000001</v>
      </c>
      <c r="F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1025.77781</v>
      </c>
      <c r="G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997.17781000000002</v>
      </c>
      <c r="H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945.52780999999993</v>
      </c>
      <c r="I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1109.77781</v>
      </c>
      <c r="J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1024.4578100000001</v>
      </c>
      <c r="K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1125.0178100000001</v>
      </c>
      <c r="L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1079.85781</v>
      </c>
      <c r="M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946.84780999999998</v>
      </c>
      <c r="N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946.39781000000005</v>
      </c>
      <c r="O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946.05781000000002</v>
      </c>
      <c r="P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945.94781</v>
      </c>
      <c r="Q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946.01780999999994</v>
      </c>
      <c r="R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929.92781000000002</v>
      </c>
      <c r="S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960.89781000000005</v>
      </c>
      <c r="T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970.63780999999994</v>
      </c>
      <c r="U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1004.81781</v>
      </c>
      <c r="V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971.86780999999996</v>
      </c>
      <c r="W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1038.80781</v>
      </c>
      <c r="X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1206.29781</v>
      </c>
      <c r="Y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1027.35781</v>
      </c>
    </row>
    <row r="394" spans="1:27" x14ac:dyDescent="0.2">
      <c r="A394" s="78">
        <f t="shared" si="12"/>
        <v>42802</v>
      </c>
      <c r="B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929.23780999999997</v>
      </c>
      <c r="C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1001.09781</v>
      </c>
      <c r="D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1069.2278100000001</v>
      </c>
      <c r="E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1069.06781</v>
      </c>
      <c r="F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1069.0078100000001</v>
      </c>
      <c r="G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1042.53781</v>
      </c>
      <c r="H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1017.2178099999999</v>
      </c>
      <c r="I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986.21780999999999</v>
      </c>
      <c r="J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965.6878099999999</v>
      </c>
      <c r="K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1150.08781</v>
      </c>
      <c r="L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1061.79781</v>
      </c>
      <c r="M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1061.7578100000001</v>
      </c>
      <c r="N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1079.8978100000002</v>
      </c>
      <c r="O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1094.53781</v>
      </c>
      <c r="P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1093.02781</v>
      </c>
      <c r="Q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1128.9478100000001</v>
      </c>
      <c r="R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942.44781</v>
      </c>
      <c r="S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975.14781000000005</v>
      </c>
      <c r="T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1055.1778099999999</v>
      </c>
      <c r="U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1147.6378099999999</v>
      </c>
      <c r="V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1119.59781</v>
      </c>
      <c r="W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1041.1678100000001</v>
      </c>
      <c r="X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937.40781000000004</v>
      </c>
      <c r="Y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1088.11781</v>
      </c>
    </row>
    <row r="395" spans="1:27" x14ac:dyDescent="0.2">
      <c r="A395" s="78">
        <f t="shared" si="12"/>
        <v>42803</v>
      </c>
      <c r="B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943.91781000000003</v>
      </c>
      <c r="C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983.66781000000003</v>
      </c>
      <c r="D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1026.2178100000001</v>
      </c>
      <c r="E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1041.31781</v>
      </c>
      <c r="F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1041.4678100000001</v>
      </c>
      <c r="G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1011.70781</v>
      </c>
      <c r="H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958.19781</v>
      </c>
      <c r="I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1095.11781</v>
      </c>
      <c r="J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999.39780999999994</v>
      </c>
      <c r="K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1098.3678100000002</v>
      </c>
      <c r="L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1047.6678100000001</v>
      </c>
      <c r="M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975.50780999999995</v>
      </c>
      <c r="N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947.12780999999995</v>
      </c>
      <c r="O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963.66781000000003</v>
      </c>
      <c r="P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963.67781000000002</v>
      </c>
      <c r="Q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975.16781000000003</v>
      </c>
      <c r="R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975.44781</v>
      </c>
      <c r="S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965.90781000000004</v>
      </c>
      <c r="T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938.20780999999999</v>
      </c>
      <c r="U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986.42781000000002</v>
      </c>
      <c r="V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933.88781000000006</v>
      </c>
      <c r="W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1019.42781</v>
      </c>
      <c r="X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1162.9378100000001</v>
      </c>
      <c r="Y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1021.4278099999999</v>
      </c>
    </row>
    <row r="396" spans="1:27" x14ac:dyDescent="0.2">
      <c r="A396" s="78">
        <f t="shared" si="12"/>
        <v>42804</v>
      </c>
      <c r="B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933.12780999999995</v>
      </c>
      <c r="C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1011.61781</v>
      </c>
      <c r="D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1026.3978099999999</v>
      </c>
      <c r="E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1041.4578100000001</v>
      </c>
      <c r="F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1041.57781</v>
      </c>
      <c r="G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1011.8978099999999</v>
      </c>
      <c r="H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957.81781000000001</v>
      </c>
      <c r="I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1094.06781</v>
      </c>
      <c r="J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998.91781000000003</v>
      </c>
      <c r="K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1062.7178100000001</v>
      </c>
      <c r="L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1038.54781</v>
      </c>
      <c r="M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954.81780999999989</v>
      </c>
      <c r="N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952.11780999999996</v>
      </c>
      <c r="O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963.08780999999999</v>
      </c>
      <c r="P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963.07781</v>
      </c>
      <c r="Q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974.62780999999995</v>
      </c>
      <c r="R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946.54781000000003</v>
      </c>
      <c r="S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973.48780999999997</v>
      </c>
      <c r="T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958.79780999999991</v>
      </c>
      <c r="U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1005.09781</v>
      </c>
      <c r="V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988.92781000000002</v>
      </c>
      <c r="W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1034.0178100000001</v>
      </c>
      <c r="X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1177.2278100000001</v>
      </c>
      <c r="Y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1046.8878100000002</v>
      </c>
    </row>
    <row r="397" spans="1:27" x14ac:dyDescent="0.2">
      <c r="A397" s="78">
        <f t="shared" si="12"/>
        <v>42805</v>
      </c>
      <c r="B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969.87780999999995</v>
      </c>
      <c r="C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970.79780999999991</v>
      </c>
      <c r="D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1001.12781</v>
      </c>
      <c r="E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1000.96781</v>
      </c>
      <c r="F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1016.9278099999999</v>
      </c>
      <c r="G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1000.83781</v>
      </c>
      <c r="H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956.16780999999992</v>
      </c>
      <c r="I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973.54781000000003</v>
      </c>
      <c r="J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1101.4978100000001</v>
      </c>
      <c r="K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972.12780999999995</v>
      </c>
      <c r="L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972.28780999999992</v>
      </c>
      <c r="M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972.19781</v>
      </c>
      <c r="N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1010.11781</v>
      </c>
      <c r="O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1138.55781</v>
      </c>
      <c r="P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1100.9578100000001</v>
      </c>
      <c r="Q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1100.28781</v>
      </c>
      <c r="R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1098.09781</v>
      </c>
      <c r="S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1011.70781</v>
      </c>
      <c r="T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1054.9178099999999</v>
      </c>
      <c r="U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1130.4878100000001</v>
      </c>
      <c r="V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1107.84781</v>
      </c>
      <c r="W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1021.79781</v>
      </c>
      <c r="X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937.19781</v>
      </c>
      <c r="Y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1063.1378099999999</v>
      </c>
    </row>
    <row r="398" spans="1:27" x14ac:dyDescent="0.2">
      <c r="A398" s="78">
        <f t="shared" si="12"/>
        <v>42806</v>
      </c>
      <c r="B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970.39780999999994</v>
      </c>
      <c r="C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970.84780999999987</v>
      </c>
      <c r="D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1001.0378099999999</v>
      </c>
      <c r="E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1001.0778099999999</v>
      </c>
      <c r="F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1017.0378099999999</v>
      </c>
      <c r="G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1001.0078099999999</v>
      </c>
      <c r="H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956.04781000000003</v>
      </c>
      <c r="I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963.70780999999999</v>
      </c>
      <c r="J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1016.5378099999999</v>
      </c>
      <c r="K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1079.3878099999999</v>
      </c>
      <c r="L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1043.84781</v>
      </c>
      <c r="M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1026.9878100000001</v>
      </c>
      <c r="N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1052.62781</v>
      </c>
      <c r="O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1107.77781</v>
      </c>
      <c r="P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1088.4478100000001</v>
      </c>
      <c r="Q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1085.2478100000001</v>
      </c>
      <c r="R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1099.32781</v>
      </c>
      <c r="S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1012.20781</v>
      </c>
      <c r="T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1055.6378099999999</v>
      </c>
      <c r="U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1128.36781</v>
      </c>
      <c r="V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1107.53781</v>
      </c>
      <c r="W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1020.71781</v>
      </c>
      <c r="X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950.76781000000005</v>
      </c>
      <c r="Y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1063.35781</v>
      </c>
    </row>
    <row r="399" spans="1:27" x14ac:dyDescent="0.2">
      <c r="A399" s="78">
        <f t="shared" si="12"/>
        <v>42807</v>
      </c>
      <c r="B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932.67780999999991</v>
      </c>
      <c r="C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983.28780999999992</v>
      </c>
      <c r="D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1025.77781</v>
      </c>
      <c r="E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1041.02781</v>
      </c>
      <c r="F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1040.53781</v>
      </c>
      <c r="G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1010.80781</v>
      </c>
      <c r="H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976.66780999999992</v>
      </c>
      <c r="I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1093.57781</v>
      </c>
      <c r="J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985.77780999999993</v>
      </c>
      <c r="K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1037.54781</v>
      </c>
      <c r="L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1014.6978099999999</v>
      </c>
      <c r="M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988.72780999999998</v>
      </c>
      <c r="N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930.00780999999995</v>
      </c>
      <c r="O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945.91781000000003</v>
      </c>
      <c r="P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962.53780999999992</v>
      </c>
      <c r="Q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962.33780999999988</v>
      </c>
      <c r="R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962.33780999999988</v>
      </c>
      <c r="S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956.70780999999999</v>
      </c>
      <c r="T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937.26781000000005</v>
      </c>
      <c r="U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1013.22781</v>
      </c>
      <c r="V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993.94781</v>
      </c>
      <c r="W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1041.07781</v>
      </c>
      <c r="X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1195.12781</v>
      </c>
      <c r="Y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1052.9478100000001</v>
      </c>
    </row>
    <row r="400" spans="1:27" x14ac:dyDescent="0.2">
      <c r="A400" s="78">
        <f t="shared" si="12"/>
        <v>42808</v>
      </c>
      <c r="B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947.79780999999991</v>
      </c>
      <c r="C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983.00780999999995</v>
      </c>
      <c r="D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1025.3878099999999</v>
      </c>
      <c r="E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1040.6478099999999</v>
      </c>
      <c r="F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1040.57781</v>
      </c>
      <c r="G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1025.9378100000001</v>
      </c>
      <c r="H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977.65781000000004</v>
      </c>
      <c r="I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1110.05781</v>
      </c>
      <c r="J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986.56781000000001</v>
      </c>
      <c r="K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1079.81781</v>
      </c>
      <c r="L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1038.61781</v>
      </c>
      <c r="M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978.45780999999999</v>
      </c>
      <c r="N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930.84780999999998</v>
      </c>
      <c r="O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930.74780999999996</v>
      </c>
      <c r="P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941.35781000000009</v>
      </c>
      <c r="Q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951.98780999999997</v>
      </c>
      <c r="R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952.45780999999999</v>
      </c>
      <c r="S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932.02780999999993</v>
      </c>
      <c r="T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933.89781000000005</v>
      </c>
      <c r="U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1000.35781</v>
      </c>
      <c r="V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985.00780999999995</v>
      </c>
      <c r="W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1039.8878099999999</v>
      </c>
      <c r="X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1179.2378100000001</v>
      </c>
      <c r="Y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1049.1578099999999</v>
      </c>
    </row>
    <row r="401" spans="1:25" x14ac:dyDescent="0.2">
      <c r="A401" s="78">
        <f t="shared" si="12"/>
        <v>42809</v>
      </c>
      <c r="B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932.36780999999996</v>
      </c>
      <c r="C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982.70780999999999</v>
      </c>
      <c r="D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1024.9978100000001</v>
      </c>
      <c r="E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1055.7478100000001</v>
      </c>
      <c r="F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1055.9078099999999</v>
      </c>
      <c r="G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1025.1378099999999</v>
      </c>
      <c r="H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977.06781000000001</v>
      </c>
      <c r="I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1125.6478099999999</v>
      </c>
      <c r="J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1010.87781</v>
      </c>
      <c r="K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1078.8778100000002</v>
      </c>
      <c r="L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1015.05781</v>
      </c>
      <c r="M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1000.7578099999999</v>
      </c>
      <c r="N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978.39780999999994</v>
      </c>
      <c r="O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978.58780999999999</v>
      </c>
      <c r="P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978.31780999999989</v>
      </c>
      <c r="Q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978.22780999999998</v>
      </c>
      <c r="R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976.50780999999995</v>
      </c>
      <c r="S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994.01780999999994</v>
      </c>
      <c r="T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986.41781000000003</v>
      </c>
      <c r="U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1005.5478099999999</v>
      </c>
      <c r="V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988.65781000000004</v>
      </c>
      <c r="W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1042.4778100000001</v>
      </c>
      <c r="X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1183.58781</v>
      </c>
      <c r="Y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1051.4578100000001</v>
      </c>
    </row>
    <row r="402" spans="1:25" x14ac:dyDescent="0.2">
      <c r="A402" s="78">
        <f t="shared" si="12"/>
        <v>42810</v>
      </c>
      <c r="B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931.94780999999989</v>
      </c>
      <c r="C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995.97780999999998</v>
      </c>
      <c r="D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1024.6978099999999</v>
      </c>
      <c r="E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1055.6878100000001</v>
      </c>
      <c r="F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1055.61781</v>
      </c>
      <c r="G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1024.9778100000001</v>
      </c>
      <c r="H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976.22780999999998</v>
      </c>
      <c r="I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1093.7578100000001</v>
      </c>
      <c r="J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963.01780999999994</v>
      </c>
      <c r="K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1037.80781</v>
      </c>
      <c r="L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1014.61781</v>
      </c>
      <c r="M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1003.8478099999999</v>
      </c>
      <c r="N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981.07780999999989</v>
      </c>
      <c r="O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980.43781000000001</v>
      </c>
      <c r="P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979.57781</v>
      </c>
      <c r="Q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979.40781000000004</v>
      </c>
      <c r="R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974.40781000000004</v>
      </c>
      <c r="S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991.15781000000004</v>
      </c>
      <c r="T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988.97780999999998</v>
      </c>
      <c r="U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1024.7178100000001</v>
      </c>
      <c r="V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987.28780999999992</v>
      </c>
      <c r="W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1031.30781</v>
      </c>
      <c r="X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1185.35781</v>
      </c>
      <c r="Y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1032.54781</v>
      </c>
    </row>
    <row r="403" spans="1:25" x14ac:dyDescent="0.2">
      <c r="A403" s="78">
        <f t="shared" si="12"/>
        <v>42811</v>
      </c>
      <c r="B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932.41781000000003</v>
      </c>
      <c r="C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995.86780999999996</v>
      </c>
      <c r="D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1047.60781</v>
      </c>
      <c r="E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1055.4878100000001</v>
      </c>
      <c r="F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1055.31781</v>
      </c>
      <c r="G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1024.2278100000001</v>
      </c>
      <c r="H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976.33780999999999</v>
      </c>
      <c r="I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1093.11781</v>
      </c>
      <c r="J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974.54781000000003</v>
      </c>
      <c r="K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1037.9578100000001</v>
      </c>
      <c r="L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1015.06781</v>
      </c>
      <c r="M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1005.44781</v>
      </c>
      <c r="N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981.19781</v>
      </c>
      <c r="O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980.94780999999989</v>
      </c>
      <c r="P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979.40781000000004</v>
      </c>
      <c r="Q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977.91781000000003</v>
      </c>
      <c r="R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977.71780999999999</v>
      </c>
      <c r="S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1000.05781</v>
      </c>
      <c r="T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960.11780999999996</v>
      </c>
      <c r="U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989.21780999999999</v>
      </c>
      <c r="V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990.42781000000002</v>
      </c>
      <c r="W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1048.4678099999999</v>
      </c>
      <c r="X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1181.3978099999999</v>
      </c>
      <c r="Y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1029.61781</v>
      </c>
    </row>
    <row r="404" spans="1:25" x14ac:dyDescent="0.2">
      <c r="A404" s="78">
        <f t="shared" si="12"/>
        <v>42812</v>
      </c>
      <c r="B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944.8078099999999</v>
      </c>
      <c r="C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985.19781</v>
      </c>
      <c r="D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1042.2178100000001</v>
      </c>
      <c r="E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1042.2678100000001</v>
      </c>
      <c r="F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1041.9378100000001</v>
      </c>
      <c r="G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1017.1478099999999</v>
      </c>
      <c r="H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963.68781000000001</v>
      </c>
      <c r="I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929.60780999999986</v>
      </c>
      <c r="J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970.90781000000004</v>
      </c>
      <c r="K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995.03780999999992</v>
      </c>
      <c r="L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972.98780999999997</v>
      </c>
      <c r="M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951.5578099999999</v>
      </c>
      <c r="N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951.62781000000007</v>
      </c>
      <c r="O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1133.59781</v>
      </c>
      <c r="P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1131.9178099999999</v>
      </c>
      <c r="Q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1118.80781</v>
      </c>
      <c r="R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1012.3078099999999</v>
      </c>
      <c r="S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939.23780999999997</v>
      </c>
      <c r="T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1092.27781</v>
      </c>
      <c r="U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1157.7678100000001</v>
      </c>
      <c r="V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1121.80781</v>
      </c>
      <c r="W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1059.2678100000001</v>
      </c>
      <c r="X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954.35780999999997</v>
      </c>
      <c r="Y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1072.1778100000001</v>
      </c>
    </row>
    <row r="405" spans="1:25" x14ac:dyDescent="0.2">
      <c r="A405" s="78">
        <f t="shared" si="12"/>
        <v>42813</v>
      </c>
      <c r="B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956.27780999999993</v>
      </c>
      <c r="C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985.55781000000002</v>
      </c>
      <c r="D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1000.83781</v>
      </c>
      <c r="E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1042.1578099999999</v>
      </c>
      <c r="F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1042.1878100000001</v>
      </c>
      <c r="G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1016.7578099999999</v>
      </c>
      <c r="H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1001.12781</v>
      </c>
      <c r="I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963.95780999999999</v>
      </c>
      <c r="J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967.46780999999987</v>
      </c>
      <c r="K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1027.30781</v>
      </c>
      <c r="L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995.77780999999993</v>
      </c>
      <c r="M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995.90780999999993</v>
      </c>
      <c r="N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995.63780999999994</v>
      </c>
      <c r="O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1099.9978100000001</v>
      </c>
      <c r="P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1099.7278100000001</v>
      </c>
      <c r="Q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1082.8878099999999</v>
      </c>
      <c r="R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1026.7378100000001</v>
      </c>
      <c r="S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973.65781000000004</v>
      </c>
      <c r="T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1082.1578099999999</v>
      </c>
      <c r="U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1171.6478099999999</v>
      </c>
      <c r="V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1120.10781</v>
      </c>
      <c r="W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1066.2378100000001</v>
      </c>
      <c r="X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938.62780999999995</v>
      </c>
      <c r="Y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1054.2378100000001</v>
      </c>
    </row>
    <row r="406" spans="1:25" x14ac:dyDescent="0.2">
      <c r="A406" s="78">
        <f t="shared" si="12"/>
        <v>42814</v>
      </c>
      <c r="B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944.77780999999993</v>
      </c>
      <c r="C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1011.37781</v>
      </c>
      <c r="D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1048.84781</v>
      </c>
      <c r="E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1056.83781</v>
      </c>
      <c r="F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1056.7378100000001</v>
      </c>
      <c r="G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1025.84781</v>
      </c>
      <c r="H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977.36780999999996</v>
      </c>
      <c r="I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1094.34781</v>
      </c>
      <c r="J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974.91780999999992</v>
      </c>
      <c r="K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1038.30781</v>
      </c>
      <c r="L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1000.67781</v>
      </c>
      <c r="M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989.09780999999998</v>
      </c>
      <c r="N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979.80781000000002</v>
      </c>
      <c r="O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971.71780999999999</v>
      </c>
      <c r="P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971.03781000000004</v>
      </c>
      <c r="Q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977.86780999999996</v>
      </c>
      <c r="R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977.88780999999994</v>
      </c>
      <c r="S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999.44780999999989</v>
      </c>
      <c r="T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961.37780999999995</v>
      </c>
      <c r="U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991.98780999999997</v>
      </c>
      <c r="V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991.94781</v>
      </c>
      <c r="W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1061.2178100000001</v>
      </c>
      <c r="X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1181.2578100000001</v>
      </c>
      <c r="Y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1029.79781</v>
      </c>
    </row>
    <row r="407" spans="1:25" x14ac:dyDescent="0.2">
      <c r="A407" s="78">
        <f t="shared" si="12"/>
        <v>42815</v>
      </c>
      <c r="B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945.77781000000004</v>
      </c>
      <c r="C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976.02780999999993</v>
      </c>
      <c r="D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1010.5978099999999</v>
      </c>
      <c r="E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1025.2078100000001</v>
      </c>
      <c r="F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1025.09781</v>
      </c>
      <c r="G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1025.1978100000001</v>
      </c>
      <c r="H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944.89781000000005</v>
      </c>
      <c r="I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1094.27781</v>
      </c>
      <c r="J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974.67781000000002</v>
      </c>
      <c r="K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1038.60781</v>
      </c>
      <c r="L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1001.0478099999999</v>
      </c>
      <c r="M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990.87780999999995</v>
      </c>
      <c r="N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981.86781000000008</v>
      </c>
      <c r="O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973.69781</v>
      </c>
      <c r="P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972.44780999999989</v>
      </c>
      <c r="Q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979.86780999999996</v>
      </c>
      <c r="R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980.04780999999991</v>
      </c>
      <c r="S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1002.0078099999999</v>
      </c>
      <c r="T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963.16780999999992</v>
      </c>
      <c r="U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993.33780999999999</v>
      </c>
      <c r="V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993.04781000000003</v>
      </c>
      <c r="W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1063.2478100000001</v>
      </c>
      <c r="X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1205.9778100000001</v>
      </c>
      <c r="Y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1043.5078100000001</v>
      </c>
    </row>
    <row r="408" spans="1:25" x14ac:dyDescent="0.2">
      <c r="A408" s="78">
        <f t="shared" si="12"/>
        <v>42816</v>
      </c>
      <c r="B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946.69781</v>
      </c>
      <c r="C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975.60780999999997</v>
      </c>
      <c r="D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1024.79781</v>
      </c>
      <c r="E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1047.86781</v>
      </c>
      <c r="F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1047.86781</v>
      </c>
      <c r="G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1024.9778100000001</v>
      </c>
      <c r="H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976.39780999999994</v>
      </c>
      <c r="I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1093.02781</v>
      </c>
      <c r="J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974.61780999999996</v>
      </c>
      <c r="K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1039.1478099999999</v>
      </c>
      <c r="L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1001.41781</v>
      </c>
      <c r="M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994.68781000000001</v>
      </c>
      <c r="N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978.96780999999999</v>
      </c>
      <c r="O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971.32781</v>
      </c>
      <c r="P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971.06781000000001</v>
      </c>
      <c r="Q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978.42780999999991</v>
      </c>
      <c r="R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978.26780999999994</v>
      </c>
      <c r="S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1000.07781</v>
      </c>
      <c r="T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961.74780999999996</v>
      </c>
      <c r="U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990.66781000000003</v>
      </c>
      <c r="V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991.00780999999995</v>
      </c>
      <c r="W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1057.8678100000002</v>
      </c>
      <c r="X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1188.4478099999999</v>
      </c>
      <c r="Y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1011.0278099999999</v>
      </c>
    </row>
    <row r="409" spans="1:25" x14ac:dyDescent="0.2">
      <c r="A409" s="78">
        <f t="shared" si="12"/>
        <v>42817</v>
      </c>
      <c r="B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932.47780999999998</v>
      </c>
      <c r="C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996.70780999999999</v>
      </c>
      <c r="D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1025.4078099999999</v>
      </c>
      <c r="E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1048.2178100000001</v>
      </c>
      <c r="F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1048.2178100000001</v>
      </c>
      <c r="G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1025.2478100000001</v>
      </c>
      <c r="H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976.64780999999994</v>
      </c>
      <c r="I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1094.1378100000002</v>
      </c>
      <c r="J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974.81781000000001</v>
      </c>
      <c r="K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1038.8978099999999</v>
      </c>
      <c r="L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1001.3778100000001</v>
      </c>
      <c r="M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954.32781</v>
      </c>
      <c r="N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954.84780999999987</v>
      </c>
      <c r="O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954.84780999999987</v>
      </c>
      <c r="P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954.78780999999992</v>
      </c>
      <c r="Q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976.31781000000001</v>
      </c>
      <c r="R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976.09780999999998</v>
      </c>
      <c r="S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995.57781</v>
      </c>
      <c r="T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960.72780999999998</v>
      </c>
      <c r="U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990.20780999999988</v>
      </c>
      <c r="V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991.14781000000005</v>
      </c>
      <c r="W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1052.2178100000001</v>
      </c>
      <c r="X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1162.6878100000001</v>
      </c>
      <c r="Y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1038.61781</v>
      </c>
    </row>
    <row r="410" spans="1:25" x14ac:dyDescent="0.2">
      <c r="A410" s="78">
        <f t="shared" si="12"/>
        <v>42818</v>
      </c>
      <c r="B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932.64780999999994</v>
      </c>
      <c r="C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1011.07781</v>
      </c>
      <c r="D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1040.9878100000001</v>
      </c>
      <c r="E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1072.9078099999999</v>
      </c>
      <c r="F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1072.83781</v>
      </c>
      <c r="G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1025.61781</v>
      </c>
      <c r="H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976.64780999999994</v>
      </c>
      <c r="I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1094.1278100000002</v>
      </c>
      <c r="J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1005.34781</v>
      </c>
      <c r="K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1098.10781</v>
      </c>
      <c r="L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1039.11781</v>
      </c>
      <c r="M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939.46780999999999</v>
      </c>
      <c r="N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939.57780999999989</v>
      </c>
      <c r="O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939.50780999999995</v>
      </c>
      <c r="P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939.52780999999993</v>
      </c>
      <c r="Q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939.31781000000001</v>
      </c>
      <c r="R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975.90780999999993</v>
      </c>
      <c r="S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997.25780999999995</v>
      </c>
      <c r="T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961.50780999999995</v>
      </c>
      <c r="U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994.96780999999999</v>
      </c>
      <c r="V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992.62780999999995</v>
      </c>
      <c r="W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1058.4878100000001</v>
      </c>
      <c r="X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1185.2578100000001</v>
      </c>
      <c r="Y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1038.33781</v>
      </c>
    </row>
    <row r="411" spans="1:25" x14ac:dyDescent="0.2">
      <c r="A411" s="78">
        <f t="shared" si="12"/>
        <v>42819</v>
      </c>
      <c r="B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929.19781</v>
      </c>
      <c r="C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1017.3178099999999</v>
      </c>
      <c r="D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1033.9078099999999</v>
      </c>
      <c r="E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1042.31781</v>
      </c>
      <c r="F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1042.2278100000001</v>
      </c>
      <c r="G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1016.81781</v>
      </c>
      <c r="H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1001.08781</v>
      </c>
      <c r="I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958.60780999999997</v>
      </c>
      <c r="J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988.99780999999996</v>
      </c>
      <c r="K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1027.0178100000001</v>
      </c>
      <c r="L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995.27780999999993</v>
      </c>
      <c r="M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995.03780999999992</v>
      </c>
      <c r="N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994.78781000000004</v>
      </c>
      <c r="O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1155.6778100000001</v>
      </c>
      <c r="P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1151.8978099999999</v>
      </c>
      <c r="Q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1126.33781</v>
      </c>
      <c r="R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1027.2678100000001</v>
      </c>
      <c r="S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973.62780999999995</v>
      </c>
      <c r="T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1101.9678100000001</v>
      </c>
      <c r="U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1196.6878100000001</v>
      </c>
      <c r="V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1137.77781</v>
      </c>
      <c r="W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1072.2378100000001</v>
      </c>
      <c r="X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938.0578099999999</v>
      </c>
      <c r="Y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1077.6878100000001</v>
      </c>
    </row>
    <row r="412" spans="1:25" x14ac:dyDescent="0.2">
      <c r="A412" s="78">
        <f t="shared" si="12"/>
        <v>42820</v>
      </c>
      <c r="B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928.95780999999999</v>
      </c>
      <c r="C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1000.83781</v>
      </c>
      <c r="D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1042.28781</v>
      </c>
      <c r="E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1042.28781</v>
      </c>
      <c r="F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1042.1578099999999</v>
      </c>
      <c r="G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1016.95781</v>
      </c>
      <c r="H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963.20780999999988</v>
      </c>
      <c r="I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935.92780999999991</v>
      </c>
      <c r="J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969.58780999999999</v>
      </c>
      <c r="K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1043.9078099999999</v>
      </c>
      <c r="L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1053.3878099999999</v>
      </c>
      <c r="M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1053.12781</v>
      </c>
      <c r="N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1079.7578100000001</v>
      </c>
      <c r="O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1108.7478100000001</v>
      </c>
      <c r="P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1056.5178100000001</v>
      </c>
      <c r="Q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1048.53781</v>
      </c>
      <c r="R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1127.9378100000001</v>
      </c>
      <c r="S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1010.5978099999999</v>
      </c>
      <c r="T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999.58780999999988</v>
      </c>
      <c r="U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1122.52781</v>
      </c>
      <c r="V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1088.59781</v>
      </c>
      <c r="W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1023.8978099999999</v>
      </c>
      <c r="X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972.60780999999986</v>
      </c>
      <c r="Y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1014.36781</v>
      </c>
    </row>
    <row r="413" spans="1:25" x14ac:dyDescent="0.2">
      <c r="A413" s="78">
        <f t="shared" si="12"/>
        <v>42821</v>
      </c>
      <c r="B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932.54780999999991</v>
      </c>
      <c r="C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1010.81781</v>
      </c>
      <c r="D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1040.84781</v>
      </c>
      <c r="E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1072.85781</v>
      </c>
      <c r="F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1073.0078100000001</v>
      </c>
      <c r="G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1048.4978100000001</v>
      </c>
      <c r="H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997.28781000000004</v>
      </c>
      <c r="I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1109.58781</v>
      </c>
      <c r="J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1024.06781</v>
      </c>
      <c r="K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1124.7278100000001</v>
      </c>
      <c r="L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1079.82781</v>
      </c>
      <c r="M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940.53780999999992</v>
      </c>
      <c r="N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946.68781000000001</v>
      </c>
      <c r="O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946.55781000000002</v>
      </c>
      <c r="P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940.73780999999997</v>
      </c>
      <c r="Q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940.98780999999997</v>
      </c>
      <c r="R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980.22780999999998</v>
      </c>
      <c r="S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994.75780999999995</v>
      </c>
      <c r="T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964.21780999999999</v>
      </c>
      <c r="U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992.75780999999995</v>
      </c>
      <c r="V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994.18781000000001</v>
      </c>
      <c r="W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1038.35781</v>
      </c>
      <c r="X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1157.87781</v>
      </c>
      <c r="Y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1004.23781</v>
      </c>
    </row>
    <row r="414" spans="1:25" x14ac:dyDescent="0.2">
      <c r="A414" s="78">
        <f t="shared" si="12"/>
        <v>42822</v>
      </c>
      <c r="B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955.44781</v>
      </c>
      <c r="C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969.63780999999994</v>
      </c>
      <c r="D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996.55781000000002</v>
      </c>
      <c r="E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1010.5878099999999</v>
      </c>
      <c r="F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1010.66781</v>
      </c>
      <c r="G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996.60780999999997</v>
      </c>
      <c r="H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944.56780999999989</v>
      </c>
      <c r="I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1093.9378099999999</v>
      </c>
      <c r="J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974.44781</v>
      </c>
      <c r="K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1061.78781</v>
      </c>
      <c r="L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1037.9078100000002</v>
      </c>
      <c r="M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981.78780999999992</v>
      </c>
      <c r="N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958.01780999999994</v>
      </c>
      <c r="O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958.48780999999997</v>
      </c>
      <c r="P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942.08780999999988</v>
      </c>
      <c r="Q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942.19781</v>
      </c>
      <c r="R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982.29780999999991</v>
      </c>
      <c r="S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982.13780999999994</v>
      </c>
      <c r="T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965.79780999999991</v>
      </c>
      <c r="U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994.34780999999998</v>
      </c>
      <c r="V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994.74780999999996</v>
      </c>
      <c r="W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1038.07781</v>
      </c>
      <c r="X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1180.03781</v>
      </c>
      <c r="Y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1034.4178100000001</v>
      </c>
    </row>
    <row r="415" spans="1:25" x14ac:dyDescent="0.2">
      <c r="A415" s="78">
        <f t="shared" si="12"/>
        <v>42823</v>
      </c>
      <c r="B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944.4378099999999</v>
      </c>
      <c r="C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1010.82781</v>
      </c>
      <c r="D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996.68781000000001</v>
      </c>
      <c r="E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1025.6578099999999</v>
      </c>
      <c r="F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1025.77781</v>
      </c>
      <c r="G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1011.1978099999999</v>
      </c>
      <c r="H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970.6878099999999</v>
      </c>
      <c r="I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1151.4778100000001</v>
      </c>
      <c r="J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975.36780999999996</v>
      </c>
      <c r="K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1062.81781</v>
      </c>
      <c r="L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1039.1878099999999</v>
      </c>
      <c r="M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985.12780999999995</v>
      </c>
      <c r="N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959.27781000000004</v>
      </c>
      <c r="O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941.14780999999994</v>
      </c>
      <c r="P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951.91780999999992</v>
      </c>
      <c r="Q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951.82781</v>
      </c>
      <c r="R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940.88780999999994</v>
      </c>
      <c r="S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941.29780999999991</v>
      </c>
      <c r="T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968.32780999999989</v>
      </c>
      <c r="U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976.71780999999987</v>
      </c>
      <c r="V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996.85780999999997</v>
      </c>
      <c r="W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984.39781000000005</v>
      </c>
      <c r="X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1180.37781</v>
      </c>
      <c r="Y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1043.30781</v>
      </c>
    </row>
    <row r="416" spans="1:25" ht="15.75" customHeight="1" x14ac:dyDescent="0.2">
      <c r="A416" s="78">
        <f t="shared" si="12"/>
        <v>42824</v>
      </c>
      <c r="B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943.84780999999987</v>
      </c>
      <c r="C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969.36780999999996</v>
      </c>
      <c r="D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1010.69781</v>
      </c>
      <c r="E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1025.3978099999999</v>
      </c>
      <c r="F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1025.6478099999999</v>
      </c>
      <c r="G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1010.80781</v>
      </c>
      <c r="H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970.18781000000001</v>
      </c>
      <c r="I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1077.7278100000001</v>
      </c>
      <c r="J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998.34780999999998</v>
      </c>
      <c r="K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1070.4678100000001</v>
      </c>
      <c r="L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1062.2378100000001</v>
      </c>
      <c r="M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941.80781000000002</v>
      </c>
      <c r="N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940.88780999999994</v>
      </c>
      <c r="O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945.93781000000001</v>
      </c>
      <c r="P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973.61780999999996</v>
      </c>
      <c r="Q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972.90780999999993</v>
      </c>
      <c r="R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984.70780999999999</v>
      </c>
      <c r="S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984.59780999999998</v>
      </c>
      <c r="T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1029.4978100000001</v>
      </c>
      <c r="U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966.73780999999997</v>
      </c>
      <c r="V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934.47780999999998</v>
      </c>
      <c r="W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984.69781</v>
      </c>
      <c r="X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1158.7378100000001</v>
      </c>
      <c r="Y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996.50780999999995</v>
      </c>
    </row>
    <row r="417" spans="1:27" x14ac:dyDescent="0.2">
      <c r="A417" s="78">
        <f t="shared" si="12"/>
        <v>42825</v>
      </c>
      <c r="B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956.59780999999987</v>
      </c>
      <c r="C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996.64780999999994</v>
      </c>
      <c r="D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1025.57781</v>
      </c>
      <c r="E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1040.62781</v>
      </c>
      <c r="F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1048.6278100000002</v>
      </c>
      <c r="G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1048.6378100000002</v>
      </c>
      <c r="H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997.37780999999995</v>
      </c>
      <c r="I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1109.4278100000001</v>
      </c>
      <c r="J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997.86780999999996</v>
      </c>
      <c r="K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1077.7178100000001</v>
      </c>
      <c r="L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999.48780999999997</v>
      </c>
      <c r="M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1003.16781</v>
      </c>
      <c r="N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993.84780999999998</v>
      </c>
      <c r="O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993.95780999999999</v>
      </c>
      <c r="P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986.03780999999992</v>
      </c>
      <c r="Q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985.09780999999998</v>
      </c>
      <c r="R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979.03780999999992</v>
      </c>
      <c r="S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978.20780999999999</v>
      </c>
      <c r="T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948.65780999999993</v>
      </c>
      <c r="U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964.17781000000002</v>
      </c>
      <c r="V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934.58780999999988</v>
      </c>
      <c r="W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1057.8778100000002</v>
      </c>
      <c r="X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1174.1778099999999</v>
      </c>
      <c r="Y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1042.7678100000001</v>
      </c>
    </row>
    <row r="418" spans="1:27" x14ac:dyDescent="0.25">
      <c r="A418" s="93"/>
      <c r="B418" s="77"/>
      <c r="C418" s="77"/>
      <c r="D418" s="77"/>
    </row>
    <row r="419" spans="1:27" x14ac:dyDescent="0.25">
      <c r="A419" s="86" t="s">
        <v>152</v>
      </c>
      <c r="B419" s="77"/>
      <c r="C419" s="77"/>
      <c r="D419" s="77"/>
    </row>
    <row r="420" spans="1:27" ht="12.75" x14ac:dyDescent="0.2">
      <c r="A420" s="175" t="s">
        <v>48</v>
      </c>
      <c r="B420" s="186" t="s">
        <v>121</v>
      </c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8"/>
    </row>
    <row r="421" spans="1:27" ht="12.75" x14ac:dyDescent="0.2">
      <c r="A421" s="176"/>
      <c r="B421" s="189"/>
      <c r="C421" s="190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1"/>
    </row>
    <row r="422" spans="1:27" ht="12.75" customHeight="1" x14ac:dyDescent="0.2">
      <c r="A422" s="176"/>
      <c r="B422" s="178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0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7" ht="11.25" customHeight="1" x14ac:dyDescent="0.2">
      <c r="A423" s="177"/>
      <c r="B423" s="179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1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7" ht="15.75" customHeight="1" x14ac:dyDescent="0.2">
      <c r="A424" s="78">
        <f>A387</f>
        <v>42795</v>
      </c>
      <c r="B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956.43781000000001</v>
      </c>
      <c r="C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901.10780999999997</v>
      </c>
      <c r="D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886.22780999999998</v>
      </c>
      <c r="E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896.11780999999996</v>
      </c>
      <c r="F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908.52780999999993</v>
      </c>
      <c r="G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885.67781000000002</v>
      </c>
      <c r="H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919.38781000000006</v>
      </c>
      <c r="I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935.58780999999988</v>
      </c>
      <c r="J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883.73780999999997</v>
      </c>
      <c r="K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922.89780999999994</v>
      </c>
      <c r="L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898.66780999999992</v>
      </c>
      <c r="M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946.73780999999997</v>
      </c>
      <c r="N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943.36780999999996</v>
      </c>
      <c r="O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943.11780999999996</v>
      </c>
      <c r="P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913.8078099999999</v>
      </c>
      <c r="Q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912.1878099999999</v>
      </c>
      <c r="R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955.29781000000003</v>
      </c>
      <c r="S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993.38780999999994</v>
      </c>
      <c r="T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1078.4278100000001</v>
      </c>
      <c r="U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1085.5178100000001</v>
      </c>
      <c r="V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1073.1378099999999</v>
      </c>
      <c r="W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1113.36781</v>
      </c>
      <c r="X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1247.6878100000001</v>
      </c>
      <c r="Y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1114.9178099999999</v>
      </c>
      <c r="AA424" s="79"/>
    </row>
    <row r="425" spans="1:27" x14ac:dyDescent="0.2">
      <c r="A425" s="78">
        <f>A424+1</f>
        <v>42796</v>
      </c>
      <c r="B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905.05781000000002</v>
      </c>
      <c r="C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900.00780999999995</v>
      </c>
      <c r="D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904.76781000000005</v>
      </c>
      <c r="E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904.82781</v>
      </c>
      <c r="F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905.26780999999994</v>
      </c>
      <c r="G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887.92780999999991</v>
      </c>
      <c r="H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904.47780999999998</v>
      </c>
      <c r="I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967.05781000000002</v>
      </c>
      <c r="J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895.9378099999999</v>
      </c>
      <c r="K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945.09780999999987</v>
      </c>
      <c r="L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945.22780999999998</v>
      </c>
      <c r="M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955.05781000000002</v>
      </c>
      <c r="N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901.47780999999998</v>
      </c>
      <c r="O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887.36780999999996</v>
      </c>
      <c r="P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890.75780999999995</v>
      </c>
      <c r="Q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890.61780999999996</v>
      </c>
      <c r="R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901.41780999999992</v>
      </c>
      <c r="S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900.46780999999999</v>
      </c>
      <c r="T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979.54781000000003</v>
      </c>
      <c r="U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951.15780999999993</v>
      </c>
      <c r="V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936.40780999999993</v>
      </c>
      <c r="W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1022.83781</v>
      </c>
      <c r="X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1144.3978100000002</v>
      </c>
      <c r="Y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1010.81781</v>
      </c>
    </row>
    <row r="426" spans="1:27" x14ac:dyDescent="0.2">
      <c r="A426" s="78">
        <f t="shared" ref="A426:A454" si="13">A425+1</f>
        <v>42797</v>
      </c>
      <c r="B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916.94781</v>
      </c>
      <c r="C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910.77780999999993</v>
      </c>
      <c r="D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948.28781000000004</v>
      </c>
      <c r="E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948.31781000000001</v>
      </c>
      <c r="F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948.86780999999996</v>
      </c>
      <c r="G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911.34780999999987</v>
      </c>
      <c r="H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911.33780999999988</v>
      </c>
      <c r="I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961.23780999999997</v>
      </c>
      <c r="J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927.69781</v>
      </c>
      <c r="K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1010.6578099999999</v>
      </c>
      <c r="L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1010.69781</v>
      </c>
      <c r="M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906.99780999999996</v>
      </c>
      <c r="N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901.34780999999998</v>
      </c>
      <c r="O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901.17781000000002</v>
      </c>
      <c r="P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927.35780999999997</v>
      </c>
      <c r="Q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927.29780999999991</v>
      </c>
      <c r="R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927.06780999999989</v>
      </c>
      <c r="S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905.39780999999994</v>
      </c>
      <c r="T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938.67781000000002</v>
      </c>
      <c r="U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956.89780999999994</v>
      </c>
      <c r="V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947.99780999999996</v>
      </c>
      <c r="W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1015.5978099999999</v>
      </c>
      <c r="X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1146.1578099999999</v>
      </c>
      <c r="Y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1009.2778099999999</v>
      </c>
    </row>
    <row r="427" spans="1:27" x14ac:dyDescent="0.2">
      <c r="A427" s="78">
        <f t="shared" si="13"/>
        <v>42798</v>
      </c>
      <c r="B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928.95780999999999</v>
      </c>
      <c r="C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937.71780999999999</v>
      </c>
      <c r="D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952.23780999999997</v>
      </c>
      <c r="E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952.29781000000003</v>
      </c>
      <c r="F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952.81781000000001</v>
      </c>
      <c r="G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917.35780999999997</v>
      </c>
      <c r="H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908.53780999999992</v>
      </c>
      <c r="I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930.77780999999993</v>
      </c>
      <c r="J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1039.83781</v>
      </c>
      <c r="K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893.45780999999988</v>
      </c>
      <c r="L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893.79780999999991</v>
      </c>
      <c r="M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893.61780999999996</v>
      </c>
      <c r="N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893.36780999999996</v>
      </c>
      <c r="O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1145.2278100000001</v>
      </c>
      <c r="P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1132.9978100000001</v>
      </c>
      <c r="Q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1121.59781</v>
      </c>
      <c r="R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918.99780999999996</v>
      </c>
      <c r="S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886.39780999999994</v>
      </c>
      <c r="T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1094.1778100000001</v>
      </c>
      <c r="U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1171.9478100000001</v>
      </c>
      <c r="V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1122.60781</v>
      </c>
      <c r="W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1024.7378100000001</v>
      </c>
      <c r="X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924.18781000000001</v>
      </c>
      <c r="Y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1033.9978100000001</v>
      </c>
    </row>
    <row r="428" spans="1:27" x14ac:dyDescent="0.2">
      <c r="A428" s="78">
        <f t="shared" si="13"/>
        <v>42799</v>
      </c>
      <c r="B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926.43781000000001</v>
      </c>
      <c r="C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937.41781000000003</v>
      </c>
      <c r="D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951.50780999999995</v>
      </c>
      <c r="E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951.53780999999992</v>
      </c>
      <c r="F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952.36780999999996</v>
      </c>
      <c r="G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916.97780999999998</v>
      </c>
      <c r="H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903.77780999999993</v>
      </c>
      <c r="I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928.5578099999999</v>
      </c>
      <c r="J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1033.85781</v>
      </c>
      <c r="K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905.35780999999997</v>
      </c>
      <c r="L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925.62780999999995</v>
      </c>
      <c r="M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925.62780999999995</v>
      </c>
      <c r="N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925.16781000000003</v>
      </c>
      <c r="O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1074.12781</v>
      </c>
      <c r="P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1044.3978099999999</v>
      </c>
      <c r="Q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1041.6378099999999</v>
      </c>
      <c r="R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960.79780999999991</v>
      </c>
      <c r="S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893.56780999999989</v>
      </c>
      <c r="T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1028.6978099999999</v>
      </c>
      <c r="U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1106.0078100000001</v>
      </c>
      <c r="V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1066.6578099999999</v>
      </c>
      <c r="W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997.37780999999995</v>
      </c>
      <c r="X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888.83780999999999</v>
      </c>
      <c r="Y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1010.0378099999999</v>
      </c>
    </row>
    <row r="429" spans="1:27" x14ac:dyDescent="0.2">
      <c r="A429" s="78">
        <f t="shared" si="13"/>
        <v>42800</v>
      </c>
      <c r="B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901.79780999999991</v>
      </c>
      <c r="C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935.00780999999995</v>
      </c>
      <c r="D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975.03781000000004</v>
      </c>
      <c r="E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989.08780999999999</v>
      </c>
      <c r="F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974.67780999999991</v>
      </c>
      <c r="G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948.50780999999995</v>
      </c>
      <c r="H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888.21780999999987</v>
      </c>
      <c r="I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1011.3178099999999</v>
      </c>
      <c r="J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938.37781000000007</v>
      </c>
      <c r="K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1009.49781</v>
      </c>
      <c r="L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1009.6378099999999</v>
      </c>
      <c r="M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941.94781</v>
      </c>
      <c r="N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942.61780999999996</v>
      </c>
      <c r="O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942.26780999999994</v>
      </c>
      <c r="P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927.46780999999987</v>
      </c>
      <c r="Q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912.23780999999997</v>
      </c>
      <c r="R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885.3078099999999</v>
      </c>
      <c r="S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904.22780999999998</v>
      </c>
      <c r="T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947.63780999999994</v>
      </c>
      <c r="U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966.91781000000003</v>
      </c>
      <c r="V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944.85780999999997</v>
      </c>
      <c r="W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1015.68781</v>
      </c>
      <c r="X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1150.09781</v>
      </c>
      <c r="Y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1006.94781</v>
      </c>
    </row>
    <row r="430" spans="1:27" x14ac:dyDescent="0.2">
      <c r="A430" s="78">
        <f t="shared" si="13"/>
        <v>42801</v>
      </c>
      <c r="B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901.20780999999999</v>
      </c>
      <c r="C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935.41780999999992</v>
      </c>
      <c r="D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975.37780999999995</v>
      </c>
      <c r="E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989.51780999999994</v>
      </c>
      <c r="F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975.30781000000002</v>
      </c>
      <c r="G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948.46780999999999</v>
      </c>
      <c r="H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899.98780999999997</v>
      </c>
      <c r="I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1054.1478099999999</v>
      </c>
      <c r="J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974.07781</v>
      </c>
      <c r="K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1068.4478100000001</v>
      </c>
      <c r="L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1026.06781</v>
      </c>
      <c r="M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901.22780999999998</v>
      </c>
      <c r="N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900.80781000000002</v>
      </c>
      <c r="O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900.48780999999997</v>
      </c>
      <c r="P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900.38780999999994</v>
      </c>
      <c r="Q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900.45780999999999</v>
      </c>
      <c r="R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885.34780999999998</v>
      </c>
      <c r="S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914.41781000000003</v>
      </c>
      <c r="T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923.5578099999999</v>
      </c>
      <c r="U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955.63780999999994</v>
      </c>
      <c r="V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924.71780999999987</v>
      </c>
      <c r="W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987.53781000000004</v>
      </c>
      <c r="X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1144.7378100000001</v>
      </c>
      <c r="Y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976.79781000000003</v>
      </c>
    </row>
    <row r="431" spans="1:27" x14ac:dyDescent="0.2">
      <c r="A431" s="78">
        <f t="shared" si="13"/>
        <v>42802</v>
      </c>
      <c r="B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884.69781</v>
      </c>
      <c r="C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952.14781000000005</v>
      </c>
      <c r="D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1016.09781</v>
      </c>
      <c r="E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1015.93781</v>
      </c>
      <c r="F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1015.8878099999999</v>
      </c>
      <c r="G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991.03780999999992</v>
      </c>
      <c r="H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967.27780999999993</v>
      </c>
      <c r="I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938.17780999999991</v>
      </c>
      <c r="J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918.90780999999993</v>
      </c>
      <c r="K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1091.9878100000001</v>
      </c>
      <c r="L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1009.11781</v>
      </c>
      <c r="M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1009.07781</v>
      </c>
      <c r="N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1026.10781</v>
      </c>
      <c r="O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1039.84781</v>
      </c>
      <c r="P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1038.4278099999999</v>
      </c>
      <c r="Q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1072.1478099999999</v>
      </c>
      <c r="R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897.10780999999997</v>
      </c>
      <c r="S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927.78781000000004</v>
      </c>
      <c r="T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1002.9078099999999</v>
      </c>
      <c r="U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1089.6878099999999</v>
      </c>
      <c r="V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1063.37781</v>
      </c>
      <c r="W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989.75780999999995</v>
      </c>
      <c r="X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892.36781000000008</v>
      </c>
      <c r="Y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1033.82781</v>
      </c>
    </row>
    <row r="432" spans="1:27" x14ac:dyDescent="0.2">
      <c r="A432" s="78">
        <f t="shared" si="13"/>
        <v>42803</v>
      </c>
      <c r="B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898.48780999999997</v>
      </c>
      <c r="C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935.78780999999992</v>
      </c>
      <c r="D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975.72780999999998</v>
      </c>
      <c r="E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989.89781000000005</v>
      </c>
      <c r="F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990.03781000000004</v>
      </c>
      <c r="G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962.10780999999997</v>
      </c>
      <c r="H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911.87780999999995</v>
      </c>
      <c r="I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1040.3878099999999</v>
      </c>
      <c r="J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950.54780999999991</v>
      </c>
      <c r="K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1043.4378100000001</v>
      </c>
      <c r="L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995.85780999999997</v>
      </c>
      <c r="M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928.12780999999995</v>
      </c>
      <c r="N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901.48780999999997</v>
      </c>
      <c r="O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917.01781000000005</v>
      </c>
      <c r="P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917.02781000000004</v>
      </c>
      <c r="Q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927.80781000000002</v>
      </c>
      <c r="R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928.07781</v>
      </c>
      <c r="S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919.11780999999996</v>
      </c>
      <c r="T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893.11780999999996</v>
      </c>
      <c r="U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938.37781000000007</v>
      </c>
      <c r="V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889.06781000000001</v>
      </c>
      <c r="W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969.34780999999998</v>
      </c>
      <c r="X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1104.04781</v>
      </c>
      <c r="Y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971.22780999999998</v>
      </c>
    </row>
    <row r="433" spans="1:25" x14ac:dyDescent="0.2">
      <c r="A433" s="78">
        <f t="shared" si="13"/>
        <v>42804</v>
      </c>
      <c r="B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888.35780999999986</v>
      </c>
      <c r="C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962.01780999999994</v>
      </c>
      <c r="D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975.89780999999994</v>
      </c>
      <c r="E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990.02781000000004</v>
      </c>
      <c r="F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990.13780999999994</v>
      </c>
      <c r="G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962.28780999999992</v>
      </c>
      <c r="H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911.52781000000004</v>
      </c>
      <c r="I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1039.4078099999999</v>
      </c>
      <c r="J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950.09780999999998</v>
      </c>
      <c r="K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1009.97781</v>
      </c>
      <c r="L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987.29781000000003</v>
      </c>
      <c r="M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908.70780999999999</v>
      </c>
      <c r="N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906.17781000000002</v>
      </c>
      <c r="O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916.47780999999998</v>
      </c>
      <c r="P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916.46780999999999</v>
      </c>
      <c r="Q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927.3078099999999</v>
      </c>
      <c r="R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900.94781</v>
      </c>
      <c r="S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926.23780999999997</v>
      </c>
      <c r="T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912.4378099999999</v>
      </c>
      <c r="U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955.90781000000004</v>
      </c>
      <c r="V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940.72780999999998</v>
      </c>
      <c r="W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983.04780999999991</v>
      </c>
      <c r="X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1117.4578100000001</v>
      </c>
      <c r="Y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995.12780999999995</v>
      </c>
    </row>
    <row r="434" spans="1:25" x14ac:dyDescent="0.2">
      <c r="A434" s="78">
        <f t="shared" si="13"/>
        <v>42805</v>
      </c>
      <c r="B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922.84780999999998</v>
      </c>
      <c r="C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923.71780999999999</v>
      </c>
      <c r="D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952.16781000000003</v>
      </c>
      <c r="E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952.02780999999993</v>
      </c>
      <c r="F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966.99780999999996</v>
      </c>
      <c r="G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951.90781000000004</v>
      </c>
      <c r="H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909.97780999999998</v>
      </c>
      <c r="I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926.28780999999992</v>
      </c>
      <c r="J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1046.3878099999999</v>
      </c>
      <c r="K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924.95780999999999</v>
      </c>
      <c r="L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925.10780999999997</v>
      </c>
      <c r="M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925.02781000000004</v>
      </c>
      <c r="N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960.60780999999997</v>
      </c>
      <c r="O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1081.1678099999999</v>
      </c>
      <c r="P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1045.87781</v>
      </c>
      <c r="Q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1045.2478100000001</v>
      </c>
      <c r="R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1043.1878100000001</v>
      </c>
      <c r="S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962.10780999999997</v>
      </c>
      <c r="T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1002.6678099999999</v>
      </c>
      <c r="U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1073.58781</v>
      </c>
      <c r="V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1052.34781</v>
      </c>
      <c r="W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971.57781</v>
      </c>
      <c r="X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892.16780999999992</v>
      </c>
      <c r="Y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1010.37781</v>
      </c>
    </row>
    <row r="435" spans="1:25" x14ac:dyDescent="0.2">
      <c r="A435" s="78">
        <f t="shared" si="13"/>
        <v>42806</v>
      </c>
      <c r="B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923.33780999999988</v>
      </c>
      <c r="C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923.75780999999995</v>
      </c>
      <c r="D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952.09780999999998</v>
      </c>
      <c r="E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952.12780999999995</v>
      </c>
      <c r="F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967.10780999999997</v>
      </c>
      <c r="G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952.0578099999999</v>
      </c>
      <c r="H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909.86781000000008</v>
      </c>
      <c r="I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917.05781000000002</v>
      </c>
      <c r="J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966.63780999999994</v>
      </c>
      <c r="K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1025.62781</v>
      </c>
      <c r="L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992.27780999999993</v>
      </c>
      <c r="M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976.44781</v>
      </c>
      <c r="N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1000.5178099999999</v>
      </c>
      <c r="O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1052.27781</v>
      </c>
      <c r="P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1034.12781</v>
      </c>
      <c r="Q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1031.12781</v>
      </c>
      <c r="R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1044.34781</v>
      </c>
      <c r="S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962.57780999999989</v>
      </c>
      <c r="T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1003.3378099999999</v>
      </c>
      <c r="U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1071.60781</v>
      </c>
      <c r="V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1052.04781</v>
      </c>
      <c r="W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970.5578099999999</v>
      </c>
      <c r="X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904.90781000000004</v>
      </c>
      <c r="Y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1010.58781</v>
      </c>
    </row>
    <row r="436" spans="1:25" x14ac:dyDescent="0.2">
      <c r="A436" s="78">
        <f t="shared" si="13"/>
        <v>42807</v>
      </c>
      <c r="B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887.92780999999991</v>
      </c>
      <c r="C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935.4378099999999</v>
      </c>
      <c r="D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975.30781000000002</v>
      </c>
      <c r="E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989.61780999999996</v>
      </c>
      <c r="F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989.16780999999992</v>
      </c>
      <c r="G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961.25780999999995</v>
      </c>
      <c r="H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929.21780999999999</v>
      </c>
      <c r="I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1038.9478100000001</v>
      </c>
      <c r="J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937.76780999999994</v>
      </c>
      <c r="K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986.35780999999997</v>
      </c>
      <c r="L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964.90780999999993</v>
      </c>
      <c r="M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940.53780999999992</v>
      </c>
      <c r="N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885.42780999999991</v>
      </c>
      <c r="O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900.35780999999997</v>
      </c>
      <c r="P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915.95780999999999</v>
      </c>
      <c r="Q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915.76780999999994</v>
      </c>
      <c r="R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915.76780999999994</v>
      </c>
      <c r="S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910.47780999999998</v>
      </c>
      <c r="T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892.23780999999997</v>
      </c>
      <c r="U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963.52780999999993</v>
      </c>
      <c r="V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945.43781000000001</v>
      </c>
      <c r="W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989.67780999999991</v>
      </c>
      <c r="X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1134.2578100000001</v>
      </c>
      <c r="Y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1000.81781</v>
      </c>
    </row>
    <row r="437" spans="1:25" x14ac:dyDescent="0.2">
      <c r="A437" s="78">
        <f t="shared" si="13"/>
        <v>42808</v>
      </c>
      <c r="B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902.11780999999996</v>
      </c>
      <c r="C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935.16780999999992</v>
      </c>
      <c r="D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974.94781</v>
      </c>
      <c r="E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989.26780999999994</v>
      </c>
      <c r="F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989.19781</v>
      </c>
      <c r="G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975.46780999999999</v>
      </c>
      <c r="H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930.14780999999994</v>
      </c>
      <c r="I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1054.4178099999999</v>
      </c>
      <c r="J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938.50780999999995</v>
      </c>
      <c r="K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1026.03781</v>
      </c>
      <c r="L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987.35780999999997</v>
      </c>
      <c r="M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930.89780999999994</v>
      </c>
      <c r="N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886.20780999999999</v>
      </c>
      <c r="O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886.11780999999996</v>
      </c>
      <c r="P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896.07781</v>
      </c>
      <c r="Q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906.04780999999991</v>
      </c>
      <c r="R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906.49780999999996</v>
      </c>
      <c r="S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887.31781000000001</v>
      </c>
      <c r="T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889.07781</v>
      </c>
      <c r="U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951.45780999999999</v>
      </c>
      <c r="V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937.04780999999991</v>
      </c>
      <c r="W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988.54780999999991</v>
      </c>
      <c r="X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1119.34781</v>
      </c>
      <c r="Y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997.25780999999995</v>
      </c>
    </row>
    <row r="438" spans="1:25" x14ac:dyDescent="0.2">
      <c r="A438" s="78">
        <f t="shared" si="13"/>
        <v>42809</v>
      </c>
      <c r="B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887.63780999999994</v>
      </c>
      <c r="C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934.88780999999994</v>
      </c>
      <c r="D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974.57781</v>
      </c>
      <c r="E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1003.43781</v>
      </c>
      <c r="F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1003.58781</v>
      </c>
      <c r="G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974.71780999999987</v>
      </c>
      <c r="H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929.59780999999998</v>
      </c>
      <c r="I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1069.04781</v>
      </c>
      <c r="J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961.32780999999989</v>
      </c>
      <c r="K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1025.1578100000002</v>
      </c>
      <c r="L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965.24780999999996</v>
      </c>
      <c r="M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951.82780999999989</v>
      </c>
      <c r="N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930.83780999999999</v>
      </c>
      <c r="O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931.01780999999994</v>
      </c>
      <c r="P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930.76780999999994</v>
      </c>
      <c r="Q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930.68781000000001</v>
      </c>
      <c r="R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929.06781000000001</v>
      </c>
      <c r="S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945.50780999999995</v>
      </c>
      <c r="T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938.36781000000008</v>
      </c>
      <c r="U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956.32781</v>
      </c>
      <c r="V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940.46780999999999</v>
      </c>
      <c r="W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990.98780999999997</v>
      </c>
      <c r="X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1123.4278099999999</v>
      </c>
      <c r="Y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999.41781000000003</v>
      </c>
    </row>
    <row r="439" spans="1:25" x14ac:dyDescent="0.2">
      <c r="A439" s="78">
        <f t="shared" si="13"/>
        <v>42810</v>
      </c>
      <c r="B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887.24780999999996</v>
      </c>
      <c r="C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947.34780999999998</v>
      </c>
      <c r="D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974.29780999999991</v>
      </c>
      <c r="E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1003.3778100000001</v>
      </c>
      <c r="F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1003.3178099999999</v>
      </c>
      <c r="G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974.5578099999999</v>
      </c>
      <c r="H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928.8078099999999</v>
      </c>
      <c r="I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1039.10781</v>
      </c>
      <c r="J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916.40780999999993</v>
      </c>
      <c r="K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986.59780999999998</v>
      </c>
      <c r="L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964.83780999999999</v>
      </c>
      <c r="M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954.72780999999998</v>
      </c>
      <c r="N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933.35780999999997</v>
      </c>
      <c r="O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932.75780999999995</v>
      </c>
      <c r="P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931.95780999999999</v>
      </c>
      <c r="Q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931.78781000000004</v>
      </c>
      <c r="R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927.09780999999998</v>
      </c>
      <c r="S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942.81781000000001</v>
      </c>
      <c r="T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940.76780999999994</v>
      </c>
      <c r="U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974.31781000000001</v>
      </c>
      <c r="V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939.17780999999991</v>
      </c>
      <c r="W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980.49780999999996</v>
      </c>
      <c r="X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1125.09781</v>
      </c>
      <c r="Y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981.66781000000003</v>
      </c>
    </row>
    <row r="440" spans="1:25" x14ac:dyDescent="0.2">
      <c r="A440" s="78">
        <f t="shared" si="13"/>
        <v>42811</v>
      </c>
      <c r="B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887.68781000000001</v>
      </c>
      <c r="C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947.23780999999997</v>
      </c>
      <c r="D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995.79781000000003</v>
      </c>
      <c r="E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1003.1978099999999</v>
      </c>
      <c r="F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1003.0378099999999</v>
      </c>
      <c r="G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973.85780999999997</v>
      </c>
      <c r="H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928.91781000000003</v>
      </c>
      <c r="I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1038.5178100000001</v>
      </c>
      <c r="J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927.22780999999998</v>
      </c>
      <c r="K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986.74780999999996</v>
      </c>
      <c r="L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965.25780999999995</v>
      </c>
      <c r="M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956.22780999999998</v>
      </c>
      <c r="N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933.47780999999998</v>
      </c>
      <c r="O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933.23780999999997</v>
      </c>
      <c r="P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931.78781000000004</v>
      </c>
      <c r="Q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930.38781000000006</v>
      </c>
      <c r="R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930.20780999999999</v>
      </c>
      <c r="S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951.16781000000003</v>
      </c>
      <c r="T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913.6878099999999</v>
      </c>
      <c r="U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940.99780999999996</v>
      </c>
      <c r="V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942.13780999999994</v>
      </c>
      <c r="W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996.60780999999986</v>
      </c>
      <c r="X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1121.36781</v>
      </c>
      <c r="Y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978.90780999999993</v>
      </c>
    </row>
    <row r="441" spans="1:25" x14ac:dyDescent="0.2">
      <c r="A441" s="78">
        <f t="shared" si="13"/>
        <v>42812</v>
      </c>
      <c r="B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899.31781000000001</v>
      </c>
      <c r="C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937.21780999999999</v>
      </c>
      <c r="D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990.74780999999996</v>
      </c>
      <c r="E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990.78780999999992</v>
      </c>
      <c r="F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990.47780999999998</v>
      </c>
      <c r="G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967.20780999999999</v>
      </c>
      <c r="H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917.03781000000004</v>
      </c>
      <c r="I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885.04780999999991</v>
      </c>
      <c r="J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923.80781000000002</v>
      </c>
      <c r="K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946.46780999999999</v>
      </c>
      <c r="L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925.76780999999994</v>
      </c>
      <c r="M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905.65780999999993</v>
      </c>
      <c r="N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905.71780999999999</v>
      </c>
      <c r="O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1076.5078100000001</v>
      </c>
      <c r="P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1074.9278099999999</v>
      </c>
      <c r="Q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1062.62781</v>
      </c>
      <c r="R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962.66780999999992</v>
      </c>
      <c r="S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894.08780999999999</v>
      </c>
      <c r="T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1037.7278100000001</v>
      </c>
      <c r="U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1099.1878099999999</v>
      </c>
      <c r="V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1065.4478099999999</v>
      </c>
      <c r="W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1006.73781</v>
      </c>
      <c r="X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908.27780999999993</v>
      </c>
      <c r="Y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1018.85781</v>
      </c>
    </row>
    <row r="442" spans="1:25" x14ac:dyDescent="0.2">
      <c r="A442" s="78">
        <f t="shared" si="13"/>
        <v>42813</v>
      </c>
      <c r="B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910.08780999999999</v>
      </c>
      <c r="C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937.55781000000002</v>
      </c>
      <c r="D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951.90781000000004</v>
      </c>
      <c r="E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990.6878099999999</v>
      </c>
      <c r="F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990.70780999999999</v>
      </c>
      <c r="G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966.84780999999987</v>
      </c>
      <c r="H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952.16781000000003</v>
      </c>
      <c r="I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917.28781000000004</v>
      </c>
      <c r="J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920.58780999999988</v>
      </c>
      <c r="K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976.74780999999996</v>
      </c>
      <c r="L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947.15780999999993</v>
      </c>
      <c r="M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947.27780999999993</v>
      </c>
      <c r="N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947.02780999999993</v>
      </c>
      <c r="O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1044.9778100000001</v>
      </c>
      <c r="P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1044.7178100000001</v>
      </c>
      <c r="Q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1028.9078099999999</v>
      </c>
      <c r="R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976.20780999999988</v>
      </c>
      <c r="S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926.38781000000006</v>
      </c>
      <c r="T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1028.2278100000001</v>
      </c>
      <c r="U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1112.2278100000001</v>
      </c>
      <c r="V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1063.84781</v>
      </c>
      <c r="W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1013.28781</v>
      </c>
      <c r="X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893.51780999999994</v>
      </c>
      <c r="Y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1002.0278099999999</v>
      </c>
    </row>
    <row r="443" spans="1:25" x14ac:dyDescent="0.2">
      <c r="A443" s="78">
        <f t="shared" si="13"/>
        <v>42814</v>
      </c>
      <c r="B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899.28781000000004</v>
      </c>
      <c r="C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961.79781000000003</v>
      </c>
      <c r="D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996.96780999999999</v>
      </c>
      <c r="E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1004.4578099999999</v>
      </c>
      <c r="F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1004.37781</v>
      </c>
      <c r="G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975.37780999999995</v>
      </c>
      <c r="H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929.86780999999996</v>
      </c>
      <c r="I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1039.6778099999999</v>
      </c>
      <c r="J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927.57780999999989</v>
      </c>
      <c r="K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987.07780999999989</v>
      </c>
      <c r="L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951.75780999999995</v>
      </c>
      <c r="M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940.88780999999994</v>
      </c>
      <c r="N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932.16781000000003</v>
      </c>
      <c r="O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924.57780999999989</v>
      </c>
      <c r="P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923.93781000000001</v>
      </c>
      <c r="Q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930.34780999999987</v>
      </c>
      <c r="R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930.36780999999985</v>
      </c>
      <c r="S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950.59780999999987</v>
      </c>
      <c r="T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914.86780999999996</v>
      </c>
      <c r="U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943.59780999999998</v>
      </c>
      <c r="V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943.5578099999999</v>
      </c>
      <c r="W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1008.5678099999999</v>
      </c>
      <c r="X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1121.2378100000001</v>
      </c>
      <c r="Y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979.08780999999988</v>
      </c>
    </row>
    <row r="444" spans="1:25" x14ac:dyDescent="0.2">
      <c r="A444" s="78">
        <f t="shared" si="13"/>
        <v>42815</v>
      </c>
      <c r="B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900.22780999999998</v>
      </c>
      <c r="C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928.61780999999996</v>
      </c>
      <c r="D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961.06780999999989</v>
      </c>
      <c r="E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974.77780999999993</v>
      </c>
      <c r="F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974.66780999999992</v>
      </c>
      <c r="G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974.76780999999994</v>
      </c>
      <c r="H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899.39781000000005</v>
      </c>
      <c r="I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1039.60781</v>
      </c>
      <c r="J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927.34780999999998</v>
      </c>
      <c r="K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987.34780999999998</v>
      </c>
      <c r="L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952.10780999999997</v>
      </c>
      <c r="M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942.55781000000002</v>
      </c>
      <c r="N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934.10780999999997</v>
      </c>
      <c r="O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926.43781000000001</v>
      </c>
      <c r="P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925.25780999999995</v>
      </c>
      <c r="Q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932.21780999999999</v>
      </c>
      <c r="R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932.39780999999994</v>
      </c>
      <c r="S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952.99780999999996</v>
      </c>
      <c r="T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916.54780999999991</v>
      </c>
      <c r="U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944.86780999999996</v>
      </c>
      <c r="V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944.58780999999999</v>
      </c>
      <c r="W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1010.47781</v>
      </c>
      <c r="X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1144.4378100000001</v>
      </c>
      <c r="Y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991.95780999999999</v>
      </c>
    </row>
    <row r="445" spans="1:25" x14ac:dyDescent="0.2">
      <c r="A445" s="78">
        <f t="shared" si="13"/>
        <v>42816</v>
      </c>
      <c r="B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901.09780999999998</v>
      </c>
      <c r="C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928.21780999999999</v>
      </c>
      <c r="D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974.39780999999994</v>
      </c>
      <c r="E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996.04780999999991</v>
      </c>
      <c r="F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996.04780999999991</v>
      </c>
      <c r="G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974.5578099999999</v>
      </c>
      <c r="H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928.96780999999999</v>
      </c>
      <c r="I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1038.4278099999999</v>
      </c>
      <c r="J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927.29780999999991</v>
      </c>
      <c r="K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987.85780999999997</v>
      </c>
      <c r="L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952.44781</v>
      </c>
      <c r="M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946.13780999999994</v>
      </c>
      <c r="N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931.37780999999995</v>
      </c>
      <c r="O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924.20780999999999</v>
      </c>
      <c r="P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923.96780999999999</v>
      </c>
      <c r="Q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930.87780999999995</v>
      </c>
      <c r="R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930.71780999999999</v>
      </c>
      <c r="S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951.18781000000001</v>
      </c>
      <c r="T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915.21780999999987</v>
      </c>
      <c r="U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942.35781000000009</v>
      </c>
      <c r="V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942.67781000000002</v>
      </c>
      <c r="W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1005.42781</v>
      </c>
      <c r="X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1127.9878100000001</v>
      </c>
      <c r="Y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961.46780999999999</v>
      </c>
    </row>
    <row r="446" spans="1:25" x14ac:dyDescent="0.2">
      <c r="A446" s="78">
        <f t="shared" si="13"/>
        <v>42817</v>
      </c>
      <c r="B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887.73780999999997</v>
      </c>
      <c r="C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948.02781000000004</v>
      </c>
      <c r="D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974.96780999999999</v>
      </c>
      <c r="E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996.37780999999995</v>
      </c>
      <c r="F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996.37780999999995</v>
      </c>
      <c r="G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974.81780999999989</v>
      </c>
      <c r="H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929.19781</v>
      </c>
      <c r="I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1039.4778100000001</v>
      </c>
      <c r="J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927.47780999999998</v>
      </c>
      <c r="K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987.62780999999995</v>
      </c>
      <c r="L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952.41781000000003</v>
      </c>
      <c r="M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908.25780999999995</v>
      </c>
      <c r="N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908.73780999999997</v>
      </c>
      <c r="O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908.73780999999997</v>
      </c>
      <c r="P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908.68781000000001</v>
      </c>
      <c r="Q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928.88781000000006</v>
      </c>
      <c r="R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928.67780999999991</v>
      </c>
      <c r="S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946.96780999999999</v>
      </c>
      <c r="T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914.25781000000006</v>
      </c>
      <c r="U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941.92780999999991</v>
      </c>
      <c r="V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942.80781000000002</v>
      </c>
      <c r="W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1000.12781</v>
      </c>
      <c r="X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1103.80781</v>
      </c>
      <c r="Y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987.35780999999997</v>
      </c>
    </row>
    <row r="447" spans="1:25" x14ac:dyDescent="0.2">
      <c r="A447" s="78">
        <f t="shared" si="13"/>
        <v>42818</v>
      </c>
      <c r="B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887.90780999999993</v>
      </c>
      <c r="C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961.51781000000005</v>
      </c>
      <c r="D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989.58780999999988</v>
      </c>
      <c r="E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1019.5478099999999</v>
      </c>
      <c r="F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1019.47781</v>
      </c>
      <c r="G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975.16781000000003</v>
      </c>
      <c r="H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929.19781</v>
      </c>
      <c r="I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1039.4678100000001</v>
      </c>
      <c r="J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956.13781000000006</v>
      </c>
      <c r="K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1043.1978100000001</v>
      </c>
      <c r="L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987.83780999999999</v>
      </c>
      <c r="M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894.30781000000002</v>
      </c>
      <c r="N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894.40780999999993</v>
      </c>
      <c r="O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894.33780999999999</v>
      </c>
      <c r="P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894.35780999999997</v>
      </c>
      <c r="Q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894.16781000000003</v>
      </c>
      <c r="R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928.50780999999995</v>
      </c>
      <c r="S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948.54780999999991</v>
      </c>
      <c r="T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914.98780999999997</v>
      </c>
      <c r="U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946.39780999999994</v>
      </c>
      <c r="V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944.19781</v>
      </c>
      <c r="W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1006.0178099999999</v>
      </c>
      <c r="X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1124.9978100000001</v>
      </c>
      <c r="Y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987.09780999999987</v>
      </c>
    </row>
    <row r="448" spans="1:25" x14ac:dyDescent="0.2">
      <c r="A448" s="78">
        <f t="shared" si="13"/>
        <v>42819</v>
      </c>
      <c r="B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884.66781000000003</v>
      </c>
      <c r="C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967.37780999999995</v>
      </c>
      <c r="D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982.94781</v>
      </c>
      <c r="E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990.83780999999999</v>
      </c>
      <c r="F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990.75780999999995</v>
      </c>
      <c r="G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966.90781000000004</v>
      </c>
      <c r="H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952.13781000000006</v>
      </c>
      <c r="I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912.26780999999994</v>
      </c>
      <c r="J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940.78780999999992</v>
      </c>
      <c r="K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976.47780999999998</v>
      </c>
      <c r="L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946.68781000000001</v>
      </c>
      <c r="M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946.46780999999999</v>
      </c>
      <c r="N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946.21780999999999</v>
      </c>
      <c r="O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1097.2278100000001</v>
      </c>
      <c r="P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1093.6878099999999</v>
      </c>
      <c r="Q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1069.6978100000001</v>
      </c>
      <c r="R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976.70780999999999</v>
      </c>
      <c r="S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926.36780999999996</v>
      </c>
      <c r="T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1046.82781</v>
      </c>
      <c r="U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1135.7278100000001</v>
      </c>
      <c r="V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1080.4278100000001</v>
      </c>
      <c r="W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1018.9178099999999</v>
      </c>
      <c r="X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892.98780999999997</v>
      </c>
      <c r="Y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1024.02781</v>
      </c>
    </row>
    <row r="449" spans="1:27" x14ac:dyDescent="0.2">
      <c r="A449" s="78">
        <f t="shared" si="13"/>
        <v>42820</v>
      </c>
      <c r="B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884.43781000000001</v>
      </c>
      <c r="C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951.90781000000004</v>
      </c>
      <c r="D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990.8078099999999</v>
      </c>
      <c r="E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990.8078099999999</v>
      </c>
      <c r="F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990.6878099999999</v>
      </c>
      <c r="G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967.03781000000004</v>
      </c>
      <c r="H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916.58780999999988</v>
      </c>
      <c r="I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890.97780999999986</v>
      </c>
      <c r="J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922.57781</v>
      </c>
      <c r="K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992.32780999999989</v>
      </c>
      <c r="L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1001.22781</v>
      </c>
      <c r="M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1000.97781</v>
      </c>
      <c r="N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1025.9778100000001</v>
      </c>
      <c r="O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1053.1778099999999</v>
      </c>
      <c r="P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1004.1678099999999</v>
      </c>
      <c r="Q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996.66781000000003</v>
      </c>
      <c r="R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1071.1978100000001</v>
      </c>
      <c r="S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961.06780999999989</v>
      </c>
      <c r="T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950.72780999999998</v>
      </c>
      <c r="U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1066.11781</v>
      </c>
      <c r="V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1034.27781</v>
      </c>
      <c r="W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973.54780999999991</v>
      </c>
      <c r="X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925.40780999999993</v>
      </c>
      <c r="Y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964.59780999999998</v>
      </c>
    </row>
    <row r="450" spans="1:27" x14ac:dyDescent="0.2">
      <c r="A450" s="78">
        <f t="shared" si="13"/>
        <v>42821</v>
      </c>
      <c r="B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887.8078099999999</v>
      </c>
      <c r="C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961.26780999999994</v>
      </c>
      <c r="D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989.45780999999999</v>
      </c>
      <c r="E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1019.49781</v>
      </c>
      <c r="F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1019.64781</v>
      </c>
      <c r="G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996.63781000000006</v>
      </c>
      <c r="H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948.56781000000001</v>
      </c>
      <c r="I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1053.9778100000001</v>
      </c>
      <c r="J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973.70780999999999</v>
      </c>
      <c r="K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1068.1878099999999</v>
      </c>
      <c r="L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1026.04781</v>
      </c>
      <c r="M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895.30781000000002</v>
      </c>
      <c r="N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901.08780999999999</v>
      </c>
      <c r="O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900.95780999999999</v>
      </c>
      <c r="P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895.49780999999996</v>
      </c>
      <c r="Q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895.72780999999998</v>
      </c>
      <c r="R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932.5578099999999</v>
      </c>
      <c r="S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946.19780999999989</v>
      </c>
      <c r="T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917.52780999999993</v>
      </c>
      <c r="U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944.31781000000001</v>
      </c>
      <c r="V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945.65781000000004</v>
      </c>
      <c r="W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987.11781000000008</v>
      </c>
      <c r="X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1099.29781</v>
      </c>
      <c r="Y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955.08780999999999</v>
      </c>
    </row>
    <row r="451" spans="1:27" x14ac:dyDescent="0.2">
      <c r="A451" s="78">
        <f t="shared" si="13"/>
        <v>42822</v>
      </c>
      <c r="B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909.29781000000003</v>
      </c>
      <c r="C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922.62780999999995</v>
      </c>
      <c r="D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947.88781000000006</v>
      </c>
      <c r="E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961.04780999999991</v>
      </c>
      <c r="F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961.12780999999995</v>
      </c>
      <c r="G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947.92781000000002</v>
      </c>
      <c r="H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899.08780999999988</v>
      </c>
      <c r="I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1039.28781</v>
      </c>
      <c r="J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927.13780999999994</v>
      </c>
      <c r="K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1009.10781</v>
      </c>
      <c r="L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986.69781</v>
      </c>
      <c r="M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934.02780999999993</v>
      </c>
      <c r="N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911.71780999999999</v>
      </c>
      <c r="O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912.15780999999993</v>
      </c>
      <c r="P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896.76780999999994</v>
      </c>
      <c r="Q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896.86780999999996</v>
      </c>
      <c r="R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934.49780999999996</v>
      </c>
      <c r="S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934.35780999999986</v>
      </c>
      <c r="T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919.01780999999994</v>
      </c>
      <c r="U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945.81781000000001</v>
      </c>
      <c r="V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946.1878099999999</v>
      </c>
      <c r="W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986.85780999999997</v>
      </c>
      <c r="X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1120.08781</v>
      </c>
      <c r="Y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983.41781000000003</v>
      </c>
    </row>
    <row r="452" spans="1:27" x14ac:dyDescent="0.2">
      <c r="A452" s="78">
        <f t="shared" si="13"/>
        <v>42823</v>
      </c>
      <c r="B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898.96780999999987</v>
      </c>
      <c r="C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961.28780999999992</v>
      </c>
      <c r="D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948.00781000000006</v>
      </c>
      <c r="E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975.19781</v>
      </c>
      <c r="F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975.30781000000002</v>
      </c>
      <c r="G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961.62780999999995</v>
      </c>
      <c r="H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923.60780999999997</v>
      </c>
      <c r="I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1093.28781</v>
      </c>
      <c r="J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927.99780999999996</v>
      </c>
      <c r="K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1010.0778099999999</v>
      </c>
      <c r="L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987.89780999999994</v>
      </c>
      <c r="M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937.15781000000004</v>
      </c>
      <c r="N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912.89781000000005</v>
      </c>
      <c r="O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895.88780999999994</v>
      </c>
      <c r="P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905.98780999999997</v>
      </c>
      <c r="Q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905.90781000000004</v>
      </c>
      <c r="R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895.63780999999994</v>
      </c>
      <c r="S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896.02780999999993</v>
      </c>
      <c r="T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921.38780999999994</v>
      </c>
      <c r="U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929.26780999999994</v>
      </c>
      <c r="V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948.16781000000003</v>
      </c>
      <c r="W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936.46780999999999</v>
      </c>
      <c r="X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1120.4078099999999</v>
      </c>
      <c r="Y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991.76780999999994</v>
      </c>
    </row>
    <row r="453" spans="1:27" x14ac:dyDescent="0.2">
      <c r="A453" s="78">
        <f t="shared" si="13"/>
        <v>42824</v>
      </c>
      <c r="B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898.41780999999992</v>
      </c>
      <c r="C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922.36780999999996</v>
      </c>
      <c r="D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961.15780999999993</v>
      </c>
      <c r="E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974.95780999999999</v>
      </c>
      <c r="F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975.18781000000001</v>
      </c>
      <c r="G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961.25780999999995</v>
      </c>
      <c r="H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923.13780999999994</v>
      </c>
      <c r="I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1024.07781</v>
      </c>
      <c r="J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949.56781000000001</v>
      </c>
      <c r="K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1017.2578099999999</v>
      </c>
      <c r="L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1009.5278099999999</v>
      </c>
      <c r="M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896.49780999999996</v>
      </c>
      <c r="N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895.63780999999994</v>
      </c>
      <c r="O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900.37780999999995</v>
      </c>
      <c r="P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926.35780999999997</v>
      </c>
      <c r="Q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925.6878099999999</v>
      </c>
      <c r="R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936.76780999999994</v>
      </c>
      <c r="S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936.65780999999993</v>
      </c>
      <c r="T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978.79780999999991</v>
      </c>
      <c r="U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919.89780999999994</v>
      </c>
      <c r="V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889.62781000000007</v>
      </c>
      <c r="W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936.75780999999995</v>
      </c>
      <c r="X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1100.10781</v>
      </c>
      <c r="Y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947.83780999999988</v>
      </c>
    </row>
    <row r="454" spans="1:27" x14ac:dyDescent="0.2">
      <c r="A454" s="78">
        <f t="shared" si="13"/>
        <v>42825</v>
      </c>
      <c r="B454" s="135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910.37780999999995</v>
      </c>
      <c r="C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947.97780999999998</v>
      </c>
      <c r="D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975.11780999999996</v>
      </c>
      <c r="E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989.24780999999996</v>
      </c>
      <c r="F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996.75781000000006</v>
      </c>
      <c r="G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996.76781000000005</v>
      </c>
      <c r="H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948.65780999999993</v>
      </c>
      <c r="I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1053.81781</v>
      </c>
      <c r="J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949.11780999999996</v>
      </c>
      <c r="K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1024.05781</v>
      </c>
      <c r="L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950.63781000000006</v>
      </c>
      <c r="M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954.08780999999999</v>
      </c>
      <c r="N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945.33780999999999</v>
      </c>
      <c r="O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945.44781</v>
      </c>
      <c r="P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938.01780999999994</v>
      </c>
      <c r="Q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937.13781000000006</v>
      </c>
      <c r="R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931.44780999999989</v>
      </c>
      <c r="S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930.66781000000003</v>
      </c>
      <c r="T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902.9378099999999</v>
      </c>
      <c r="U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917.49780999999996</v>
      </c>
      <c r="V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889.72780999999998</v>
      </c>
      <c r="W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1005.43781</v>
      </c>
      <c r="X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1114.59781</v>
      </c>
      <c r="Y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991.26781000000005</v>
      </c>
    </row>
    <row r="456" spans="1:27" x14ac:dyDescent="0.25">
      <c r="A456" s="76" t="s">
        <v>148</v>
      </c>
    </row>
    <row r="457" spans="1:27" x14ac:dyDescent="0.25">
      <c r="A457" s="86" t="s">
        <v>149</v>
      </c>
      <c r="B457" s="77"/>
      <c r="C457" s="77"/>
      <c r="D457" s="77"/>
    </row>
    <row r="458" spans="1:27" ht="12.75" x14ac:dyDescent="0.2">
      <c r="A458" s="175" t="s">
        <v>48</v>
      </c>
      <c r="B458" s="186" t="s">
        <v>121</v>
      </c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8"/>
    </row>
    <row r="459" spans="1:27" ht="12.75" x14ac:dyDescent="0.2">
      <c r="A459" s="176"/>
      <c r="B459" s="189"/>
      <c r="C459" s="190"/>
      <c r="D459" s="190"/>
      <c r="E459" s="190"/>
      <c r="F459" s="190"/>
      <c r="G459" s="190"/>
      <c r="H459" s="190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1"/>
    </row>
    <row r="460" spans="1:27" ht="12.75" customHeight="1" x14ac:dyDescent="0.2">
      <c r="A460" s="176"/>
      <c r="B460" s="178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0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7" ht="11.25" customHeight="1" x14ac:dyDescent="0.2">
      <c r="A461" s="177"/>
      <c r="B461" s="179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1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7" ht="15.75" customHeight="1" x14ac:dyDescent="0.2">
      <c r="A462" s="78">
        <f>A424</f>
        <v>42795</v>
      </c>
      <c r="B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1410.25667</v>
      </c>
      <c r="C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1346.0866699999999</v>
      </c>
      <c r="D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1328.8266699999999</v>
      </c>
      <c r="E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1340.2966699999999</v>
      </c>
      <c r="F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1354.6966699999998</v>
      </c>
      <c r="G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1328.18667</v>
      </c>
      <c r="H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1367.28667</v>
      </c>
      <c r="I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1386.0766699999999</v>
      </c>
      <c r="J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1325.9466699999998</v>
      </c>
      <c r="K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1371.3566699999999</v>
      </c>
      <c r="L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1343.2566699999998</v>
      </c>
      <c r="M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1399.01667</v>
      </c>
      <c r="N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1395.1066699999999</v>
      </c>
      <c r="O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1394.8066699999999</v>
      </c>
      <c r="P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1360.8166699999999</v>
      </c>
      <c r="Q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1358.9366699999998</v>
      </c>
      <c r="R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1408.94667</v>
      </c>
      <c r="S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1453.1166699999999</v>
      </c>
      <c r="T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1551.74667</v>
      </c>
      <c r="U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1559.97667</v>
      </c>
      <c r="V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1545.6166699999999</v>
      </c>
      <c r="W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1592.28667</v>
      </c>
      <c r="X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1748.0766699999999</v>
      </c>
      <c r="Y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1594.0766699999999</v>
      </c>
      <c r="AA462" s="79"/>
    </row>
    <row r="463" spans="1:27" x14ac:dyDescent="0.2">
      <c r="A463" s="78">
        <f>A462+1</f>
        <v>42796</v>
      </c>
      <c r="B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1350.6666700000001</v>
      </c>
      <c r="C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1344.8066699999999</v>
      </c>
      <c r="D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1350.3266699999999</v>
      </c>
      <c r="E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1350.3966700000001</v>
      </c>
      <c r="F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1350.9166700000001</v>
      </c>
      <c r="G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1330.7966699999999</v>
      </c>
      <c r="H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1349.99667</v>
      </c>
      <c r="I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1422.5766699999999</v>
      </c>
      <c r="J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1340.0866699999999</v>
      </c>
      <c r="K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1397.1066699999999</v>
      </c>
      <c r="L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1397.26667</v>
      </c>
      <c r="M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1408.6566699999998</v>
      </c>
      <c r="N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1346.51667</v>
      </c>
      <c r="O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1330.1466699999999</v>
      </c>
      <c r="P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1334.0866699999999</v>
      </c>
      <c r="Q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1333.9166700000001</v>
      </c>
      <c r="R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1346.43667</v>
      </c>
      <c r="S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1345.3366699999999</v>
      </c>
      <c r="T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1437.0666699999999</v>
      </c>
      <c r="U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1404.1366699999999</v>
      </c>
      <c r="V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1387.02667</v>
      </c>
      <c r="W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1487.27667</v>
      </c>
      <c r="X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1628.26667</v>
      </c>
      <c r="Y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1473.3366699999999</v>
      </c>
    </row>
    <row r="464" spans="1:27" x14ac:dyDescent="0.2">
      <c r="A464" s="78">
        <f t="shared" ref="A464:A492" si="14">A463+1</f>
        <v>42797</v>
      </c>
      <c r="B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1364.45667</v>
      </c>
      <c r="C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1357.3066699999999</v>
      </c>
      <c r="D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1400.8066699999999</v>
      </c>
      <c r="E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1400.8366699999999</v>
      </c>
      <c r="F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1401.47667</v>
      </c>
      <c r="G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1357.9666699999998</v>
      </c>
      <c r="H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1357.95667</v>
      </c>
      <c r="I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1415.8266699999999</v>
      </c>
      <c r="J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1376.9266699999998</v>
      </c>
      <c r="K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1473.1466699999999</v>
      </c>
      <c r="L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1473.1966699999998</v>
      </c>
      <c r="M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1352.9166700000001</v>
      </c>
      <c r="N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1346.3666699999999</v>
      </c>
      <c r="O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1346.1666700000001</v>
      </c>
      <c r="P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1376.53667</v>
      </c>
      <c r="Q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1376.45667</v>
      </c>
      <c r="R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1376.1866699999998</v>
      </c>
      <c r="S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1351.0666699999999</v>
      </c>
      <c r="T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1389.6566699999998</v>
      </c>
      <c r="U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1410.7966699999999</v>
      </c>
      <c r="V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1400.4666699999998</v>
      </c>
      <c r="W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1478.8866699999999</v>
      </c>
      <c r="X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1630.3166700000002</v>
      </c>
      <c r="Y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1471.5466699999999</v>
      </c>
    </row>
    <row r="465" spans="1:25" x14ac:dyDescent="0.2">
      <c r="A465" s="78">
        <f t="shared" si="14"/>
        <v>42798</v>
      </c>
      <c r="B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1378.3866699999999</v>
      </c>
      <c r="C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1388.5466699999999</v>
      </c>
      <c r="D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1405.3866699999999</v>
      </c>
      <c r="E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1405.45667</v>
      </c>
      <c r="F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1406.0666699999999</v>
      </c>
      <c r="G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1364.9266699999998</v>
      </c>
      <c r="H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1354.70667</v>
      </c>
      <c r="I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1380.49667</v>
      </c>
      <c r="J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1506.99667</v>
      </c>
      <c r="K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1337.2166699999998</v>
      </c>
      <c r="L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1337.6066699999999</v>
      </c>
      <c r="M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1337.3966700000001</v>
      </c>
      <c r="N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1337.1066699999999</v>
      </c>
      <c r="O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1629.22667</v>
      </c>
      <c r="P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1615.0466700000002</v>
      </c>
      <c r="Q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1601.8266699999999</v>
      </c>
      <c r="R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1366.8366699999999</v>
      </c>
      <c r="S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1329.02667</v>
      </c>
      <c r="T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1570.0266700000002</v>
      </c>
      <c r="U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1660.22667</v>
      </c>
      <c r="V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1602.99667</v>
      </c>
      <c r="W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1489.47667</v>
      </c>
      <c r="X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1372.8566700000001</v>
      </c>
      <c r="Y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1500.22667</v>
      </c>
    </row>
    <row r="466" spans="1:25" x14ac:dyDescent="0.2">
      <c r="A466" s="78">
        <f t="shared" si="14"/>
        <v>42799</v>
      </c>
      <c r="B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1375.45667</v>
      </c>
      <c r="C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1388.20667</v>
      </c>
      <c r="D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1404.5466699999999</v>
      </c>
      <c r="E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1404.5766699999999</v>
      </c>
      <c r="F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1405.5466699999999</v>
      </c>
      <c r="G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1364.49667</v>
      </c>
      <c r="H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1349.1866699999998</v>
      </c>
      <c r="I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1377.9266699999998</v>
      </c>
      <c r="J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1500.0566699999999</v>
      </c>
      <c r="K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1351.01667</v>
      </c>
      <c r="L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1374.52667</v>
      </c>
      <c r="M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1374.52667</v>
      </c>
      <c r="N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1373.99667</v>
      </c>
      <c r="O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1546.76667</v>
      </c>
      <c r="P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1512.28667</v>
      </c>
      <c r="Q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1509.0766699999999</v>
      </c>
      <c r="R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1415.3166699999999</v>
      </c>
      <c r="S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1337.3366699999999</v>
      </c>
      <c r="T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1494.0766699999999</v>
      </c>
      <c r="U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1583.74667</v>
      </c>
      <c r="V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1538.0966699999999</v>
      </c>
      <c r="W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1457.74667</v>
      </c>
      <c r="X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1331.8566699999999</v>
      </c>
      <c r="Y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1472.4266699999998</v>
      </c>
    </row>
    <row r="467" spans="1:25" x14ac:dyDescent="0.2">
      <c r="A467" s="78">
        <f t="shared" si="14"/>
        <v>42800</v>
      </c>
      <c r="B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1346.8866699999999</v>
      </c>
      <c r="C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1385.4066699999998</v>
      </c>
      <c r="D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1431.8266699999999</v>
      </c>
      <c r="E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1448.1366699999999</v>
      </c>
      <c r="F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1431.4166700000001</v>
      </c>
      <c r="G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1401.0566699999999</v>
      </c>
      <c r="H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1331.1266699999999</v>
      </c>
      <c r="I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1473.9066699999998</v>
      </c>
      <c r="J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1389.3166699999999</v>
      </c>
      <c r="K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1471.8066699999999</v>
      </c>
      <c r="L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1471.9666699999998</v>
      </c>
      <c r="M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1393.45667</v>
      </c>
      <c r="N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1394.2366699999998</v>
      </c>
      <c r="O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1393.8266699999999</v>
      </c>
      <c r="P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1376.6666699999998</v>
      </c>
      <c r="Q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1358.98667</v>
      </c>
      <c r="R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1327.7566699999998</v>
      </c>
      <c r="S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1349.69667</v>
      </c>
      <c r="T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1400.0466699999999</v>
      </c>
      <c r="U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1422.4066699999998</v>
      </c>
      <c r="V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1396.8266699999999</v>
      </c>
      <c r="W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1478.98667</v>
      </c>
      <c r="X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1634.8766700000001</v>
      </c>
      <c r="Y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1468.8466699999999</v>
      </c>
    </row>
    <row r="468" spans="1:25" x14ac:dyDescent="0.2">
      <c r="A468" s="78">
        <f t="shared" si="14"/>
        <v>42801</v>
      </c>
      <c r="B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1346.19667</v>
      </c>
      <c r="C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1385.8766699999999</v>
      </c>
      <c r="D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1432.22667</v>
      </c>
      <c r="E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1448.6366699999999</v>
      </c>
      <c r="F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1432.1466700000001</v>
      </c>
      <c r="G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1401.01667</v>
      </c>
      <c r="H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1344.78667</v>
      </c>
      <c r="I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1523.5966699999999</v>
      </c>
      <c r="J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1430.71667</v>
      </c>
      <c r="K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1540.18667</v>
      </c>
      <c r="L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1491.02667</v>
      </c>
      <c r="M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1346.22667</v>
      </c>
      <c r="N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1345.73667</v>
      </c>
      <c r="O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1345.3666699999999</v>
      </c>
      <c r="P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1345.24667</v>
      </c>
      <c r="Q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1345.3266699999999</v>
      </c>
      <c r="R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1327.8066699999999</v>
      </c>
      <c r="S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1361.51667</v>
      </c>
      <c r="T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1372.1266699999999</v>
      </c>
      <c r="U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1409.3366699999999</v>
      </c>
      <c r="V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1373.4666699999998</v>
      </c>
      <c r="W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1446.3366700000001</v>
      </c>
      <c r="X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1628.6666700000001</v>
      </c>
      <c r="Y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1433.8766700000001</v>
      </c>
    </row>
    <row r="469" spans="1:25" x14ac:dyDescent="0.2">
      <c r="A469" s="78">
        <f t="shared" si="14"/>
        <v>42802</v>
      </c>
      <c r="B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1327.0566699999999</v>
      </c>
      <c r="C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1405.28667</v>
      </c>
      <c r="D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1479.45667</v>
      </c>
      <c r="E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1479.27667</v>
      </c>
      <c r="F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1479.2166699999998</v>
      </c>
      <c r="G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1450.3966700000001</v>
      </c>
      <c r="H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1422.8366699999999</v>
      </c>
      <c r="I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1389.0866699999999</v>
      </c>
      <c r="J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1366.7366699999998</v>
      </c>
      <c r="K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1567.47667</v>
      </c>
      <c r="L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1471.3666699999999</v>
      </c>
      <c r="M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1471.3166699999999</v>
      </c>
      <c r="N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1491.0766699999999</v>
      </c>
      <c r="O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1507.0066699999998</v>
      </c>
      <c r="P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1505.3566699999999</v>
      </c>
      <c r="Q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1544.4666699999998</v>
      </c>
      <c r="R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1341.4466699999998</v>
      </c>
      <c r="S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1377.03667</v>
      </c>
      <c r="T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1464.1566699999998</v>
      </c>
      <c r="U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1564.8066699999999</v>
      </c>
      <c r="V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1534.2966699999999</v>
      </c>
      <c r="W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1448.9066699999998</v>
      </c>
      <c r="X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1335.94667</v>
      </c>
      <c r="Y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1500.01667</v>
      </c>
    </row>
    <row r="470" spans="1:25" x14ac:dyDescent="0.2">
      <c r="A470" s="78">
        <f t="shared" si="14"/>
        <v>42803</v>
      </c>
      <c r="B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1343.03667</v>
      </c>
      <c r="C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1386.3066699999999</v>
      </c>
      <c r="D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1432.6366699999999</v>
      </c>
      <c r="E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1449.0666699999999</v>
      </c>
      <c r="F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1449.23667</v>
      </c>
      <c r="G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1416.8366699999999</v>
      </c>
      <c r="H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1358.5766699999999</v>
      </c>
      <c r="I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1507.6366699999999</v>
      </c>
      <c r="J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1403.43667</v>
      </c>
      <c r="K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1511.1766700000001</v>
      </c>
      <c r="L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1455.98667</v>
      </c>
      <c r="M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1377.4266699999998</v>
      </c>
      <c r="N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1346.52667</v>
      </c>
      <c r="O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1364.53667</v>
      </c>
      <c r="P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1364.5466699999999</v>
      </c>
      <c r="Q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1377.0566699999999</v>
      </c>
      <c r="R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1377.3666699999999</v>
      </c>
      <c r="S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1366.97667</v>
      </c>
      <c r="T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1336.8166699999999</v>
      </c>
      <c r="U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1389.3166699999999</v>
      </c>
      <c r="V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1332.1166699999999</v>
      </c>
      <c r="W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1425.23667</v>
      </c>
      <c r="X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1581.47667</v>
      </c>
      <c r="Y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1427.4166700000001</v>
      </c>
    </row>
    <row r="471" spans="1:25" x14ac:dyDescent="0.2">
      <c r="A471" s="78">
        <f t="shared" si="14"/>
        <v>42804</v>
      </c>
      <c r="B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1331.2966699999999</v>
      </c>
      <c r="C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1416.7366699999998</v>
      </c>
      <c r="D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1432.8266699999999</v>
      </c>
      <c r="E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1449.22667</v>
      </c>
      <c r="F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1449.3466699999999</v>
      </c>
      <c r="G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1417.0466699999999</v>
      </c>
      <c r="H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1358.1666700000001</v>
      </c>
      <c r="I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1506.49667</v>
      </c>
      <c r="J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1402.9066699999998</v>
      </c>
      <c r="K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1472.3666699999999</v>
      </c>
      <c r="L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1446.0566699999999</v>
      </c>
      <c r="M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1354.8966699999999</v>
      </c>
      <c r="N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1351.95667</v>
      </c>
      <c r="O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1363.9066699999998</v>
      </c>
      <c r="P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1363.8966700000001</v>
      </c>
      <c r="Q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1376.4666699999998</v>
      </c>
      <c r="R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1345.9066699999998</v>
      </c>
      <c r="S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1375.22667</v>
      </c>
      <c r="T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1359.2366699999998</v>
      </c>
      <c r="U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1409.6466700000001</v>
      </c>
      <c r="V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1392.03667</v>
      </c>
      <c r="W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1441.1166699999999</v>
      </c>
      <c r="X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1597.0266700000002</v>
      </c>
      <c r="Y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1455.1366699999999</v>
      </c>
    </row>
    <row r="472" spans="1:25" x14ac:dyDescent="0.2">
      <c r="A472" s="78">
        <f t="shared" si="14"/>
        <v>42805</v>
      </c>
      <c r="B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1371.2966699999999</v>
      </c>
      <c r="C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1372.3066699999999</v>
      </c>
      <c r="D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1405.3166699999999</v>
      </c>
      <c r="E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1405.1466700000001</v>
      </c>
      <c r="F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1422.51667</v>
      </c>
      <c r="G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1405.00667</v>
      </c>
      <c r="H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1356.3666699999999</v>
      </c>
      <c r="I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1375.2966699999999</v>
      </c>
      <c r="J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1514.5866699999999</v>
      </c>
      <c r="K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1373.74667</v>
      </c>
      <c r="L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1373.9266699999998</v>
      </c>
      <c r="M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1373.8266699999999</v>
      </c>
      <c r="N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1415.1066699999999</v>
      </c>
      <c r="O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1554.9266699999998</v>
      </c>
      <c r="P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1513.99667</v>
      </c>
      <c r="Q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1513.26667</v>
      </c>
      <c r="R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1510.8766700000001</v>
      </c>
      <c r="S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1416.8366699999999</v>
      </c>
      <c r="T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1463.8766699999999</v>
      </c>
      <c r="U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1546.1366699999999</v>
      </c>
      <c r="V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1521.49667</v>
      </c>
      <c r="W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1427.8166699999999</v>
      </c>
      <c r="X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1335.7166699999998</v>
      </c>
      <c r="Y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1472.8266699999999</v>
      </c>
    </row>
    <row r="473" spans="1:25" x14ac:dyDescent="0.2">
      <c r="A473" s="78">
        <f t="shared" si="14"/>
        <v>42806</v>
      </c>
      <c r="B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1371.8666699999999</v>
      </c>
      <c r="C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1372.3566699999999</v>
      </c>
      <c r="D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1405.22667</v>
      </c>
      <c r="E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1405.26667</v>
      </c>
      <c r="F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1422.6366699999999</v>
      </c>
      <c r="G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1405.18667</v>
      </c>
      <c r="H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1356.23667</v>
      </c>
      <c r="I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1364.5866699999999</v>
      </c>
      <c r="J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1422.0966699999999</v>
      </c>
      <c r="K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1490.50667</v>
      </c>
      <c r="L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1451.8266699999999</v>
      </c>
      <c r="M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1433.4666699999998</v>
      </c>
      <c r="N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1461.3866699999999</v>
      </c>
      <c r="O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1521.4266699999998</v>
      </c>
      <c r="P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1500.3766700000001</v>
      </c>
      <c r="Q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1496.8866699999999</v>
      </c>
      <c r="R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1512.22667</v>
      </c>
      <c r="S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1417.3766699999999</v>
      </c>
      <c r="T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1464.6566699999998</v>
      </c>
      <c r="U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1543.8366699999999</v>
      </c>
      <c r="V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1521.1566699999998</v>
      </c>
      <c r="W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1426.6366699999999</v>
      </c>
      <c r="X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1350.48667</v>
      </c>
      <c r="Y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1473.0666699999999</v>
      </c>
    </row>
    <row r="474" spans="1:25" x14ac:dyDescent="0.2">
      <c r="A474" s="78">
        <f t="shared" si="14"/>
        <v>42807</v>
      </c>
      <c r="B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1330.7966699999999</v>
      </c>
      <c r="C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1385.9066699999998</v>
      </c>
      <c r="D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1432.1466700000001</v>
      </c>
      <c r="E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1448.74667</v>
      </c>
      <c r="F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1448.22667</v>
      </c>
      <c r="G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1415.8566699999999</v>
      </c>
      <c r="H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1378.6966699999998</v>
      </c>
      <c r="I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1505.95667</v>
      </c>
      <c r="J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1388.6066699999999</v>
      </c>
      <c r="K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1444.9666699999998</v>
      </c>
      <c r="L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1420.0866699999999</v>
      </c>
      <c r="M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1391.8166699999999</v>
      </c>
      <c r="N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1327.8966699999999</v>
      </c>
      <c r="O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1345.21667</v>
      </c>
      <c r="P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1363.3066699999999</v>
      </c>
      <c r="Q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1363.0866699999999</v>
      </c>
      <c r="R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1363.0866699999999</v>
      </c>
      <c r="S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1356.95667</v>
      </c>
      <c r="T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1335.7966699999999</v>
      </c>
      <c r="U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1418.4866699999998</v>
      </c>
      <c r="V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1397.50667</v>
      </c>
      <c r="W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1448.8166699999999</v>
      </c>
      <c r="X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1616.51667</v>
      </c>
      <c r="Y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1461.73667</v>
      </c>
    </row>
    <row r="475" spans="1:25" x14ac:dyDescent="0.2">
      <c r="A475" s="78">
        <f t="shared" si="14"/>
        <v>42808</v>
      </c>
      <c r="B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1347.2566699999998</v>
      </c>
      <c r="C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1385.5966699999999</v>
      </c>
      <c r="D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1431.72667</v>
      </c>
      <c r="E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1448.3366699999999</v>
      </c>
      <c r="F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1448.26667</v>
      </c>
      <c r="G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1432.3266699999999</v>
      </c>
      <c r="H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1379.76667</v>
      </c>
      <c r="I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1523.9066699999998</v>
      </c>
      <c r="J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1389.46667</v>
      </c>
      <c r="K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1490.9866699999998</v>
      </c>
      <c r="L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1446.1266699999999</v>
      </c>
      <c r="M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1380.6366699999999</v>
      </c>
      <c r="N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1328.8066699999999</v>
      </c>
      <c r="O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1328.70667</v>
      </c>
      <c r="P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1340.25667</v>
      </c>
      <c r="Q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1351.8166699999999</v>
      </c>
      <c r="R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1352.3266699999999</v>
      </c>
      <c r="S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1330.0966699999999</v>
      </c>
      <c r="T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1332.1266700000001</v>
      </c>
      <c r="U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1404.48667</v>
      </c>
      <c r="V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1387.76667</v>
      </c>
      <c r="W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1447.50667</v>
      </c>
      <c r="X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1599.20667</v>
      </c>
      <c r="Y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1457.6066699999999</v>
      </c>
    </row>
    <row r="476" spans="1:25" x14ac:dyDescent="0.2">
      <c r="A476" s="78">
        <f t="shared" si="14"/>
        <v>42809</v>
      </c>
      <c r="B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1330.4666699999998</v>
      </c>
      <c r="C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1385.26667</v>
      </c>
      <c r="D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1431.3066699999999</v>
      </c>
      <c r="E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1464.77667</v>
      </c>
      <c r="F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1464.95667</v>
      </c>
      <c r="G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1431.45667</v>
      </c>
      <c r="H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1379.1266700000001</v>
      </c>
      <c r="I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1540.8766699999999</v>
      </c>
      <c r="J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1415.93667</v>
      </c>
      <c r="K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1489.95667</v>
      </c>
      <c r="L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1420.48667</v>
      </c>
      <c r="M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1404.9166699999998</v>
      </c>
      <c r="N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1380.5766699999999</v>
      </c>
      <c r="O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1380.77667</v>
      </c>
      <c r="P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1380.4866699999998</v>
      </c>
      <c r="Q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1380.3966700000001</v>
      </c>
      <c r="R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1378.51667</v>
      </c>
      <c r="S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1397.5866699999999</v>
      </c>
      <c r="T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1389.2966699999999</v>
      </c>
      <c r="U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1410.1266699999999</v>
      </c>
      <c r="V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1391.74667</v>
      </c>
      <c r="W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1450.3366699999999</v>
      </c>
      <c r="X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1603.9466699999998</v>
      </c>
      <c r="Y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1460.1066699999999</v>
      </c>
    </row>
    <row r="477" spans="1:25" x14ac:dyDescent="0.2">
      <c r="A477" s="78">
        <f t="shared" si="14"/>
        <v>42810</v>
      </c>
      <c r="B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1330.0066699999998</v>
      </c>
      <c r="C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1399.71667</v>
      </c>
      <c r="D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1430.97667</v>
      </c>
      <c r="E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1464.70667</v>
      </c>
      <c r="F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1464.6366699999999</v>
      </c>
      <c r="G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1431.27667</v>
      </c>
      <c r="H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1378.20667</v>
      </c>
      <c r="I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1506.1566699999998</v>
      </c>
      <c r="J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1363.8366699999999</v>
      </c>
      <c r="K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1445.24667</v>
      </c>
      <c r="L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1420.00667</v>
      </c>
      <c r="M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1408.27667</v>
      </c>
      <c r="N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1383.4866699999998</v>
      </c>
      <c r="O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1382.7966699999999</v>
      </c>
      <c r="P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1381.8666699999999</v>
      </c>
      <c r="Q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1381.6766699999998</v>
      </c>
      <c r="R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1376.22667</v>
      </c>
      <c r="S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1394.46667</v>
      </c>
      <c r="T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1392.0866699999999</v>
      </c>
      <c r="U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1430.99667</v>
      </c>
      <c r="V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1390.24667</v>
      </c>
      <c r="W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1438.1666699999998</v>
      </c>
      <c r="X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1605.8766700000001</v>
      </c>
      <c r="Y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1439.52667</v>
      </c>
    </row>
    <row r="478" spans="1:25" x14ac:dyDescent="0.2">
      <c r="A478" s="78">
        <f t="shared" si="14"/>
        <v>42811</v>
      </c>
      <c r="B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1330.51667</v>
      </c>
      <c r="C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1399.5866699999999</v>
      </c>
      <c r="D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1455.9166700000001</v>
      </c>
      <c r="E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1464.49667</v>
      </c>
      <c r="F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1464.3166699999999</v>
      </c>
      <c r="G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1430.4666699999998</v>
      </c>
      <c r="H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1378.3366699999999</v>
      </c>
      <c r="I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1505.46667</v>
      </c>
      <c r="J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1376.3766700000001</v>
      </c>
      <c r="K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1445.4166700000001</v>
      </c>
      <c r="L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1420.49667</v>
      </c>
      <c r="M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1410.01667</v>
      </c>
      <c r="N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1383.6266699999999</v>
      </c>
      <c r="O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1383.3466699999999</v>
      </c>
      <c r="P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1381.6766699999998</v>
      </c>
      <c r="Q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1380.0466699999999</v>
      </c>
      <c r="R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1379.8366699999999</v>
      </c>
      <c r="S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1404.1466700000001</v>
      </c>
      <c r="T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1360.6766699999998</v>
      </c>
      <c r="U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1392.3566700000001</v>
      </c>
      <c r="V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1393.6666700000001</v>
      </c>
      <c r="W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1456.8466699999999</v>
      </c>
      <c r="X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1601.5566699999999</v>
      </c>
      <c r="Y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1436.3266699999999</v>
      </c>
    </row>
    <row r="479" spans="1:25" x14ac:dyDescent="0.2">
      <c r="A479" s="78">
        <f t="shared" si="14"/>
        <v>42812</v>
      </c>
      <c r="B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1344.01667</v>
      </c>
      <c r="C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1387.97667</v>
      </c>
      <c r="D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1450.0566699999999</v>
      </c>
      <c r="E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1450.1066699999999</v>
      </c>
      <c r="F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1449.74667</v>
      </c>
      <c r="G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1422.75667</v>
      </c>
      <c r="H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1364.5566699999999</v>
      </c>
      <c r="I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1327.4666699999998</v>
      </c>
      <c r="J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1372.4166700000001</v>
      </c>
      <c r="K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1398.6966699999998</v>
      </c>
      <c r="L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1374.68667</v>
      </c>
      <c r="M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1351.3566699999999</v>
      </c>
      <c r="N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1351.43667</v>
      </c>
      <c r="O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1549.52667</v>
      </c>
      <c r="P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1547.6966699999998</v>
      </c>
      <c r="Q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1533.4266699999998</v>
      </c>
      <c r="R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1417.48667</v>
      </c>
      <c r="S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1337.9466699999998</v>
      </c>
      <c r="T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1504.5466699999999</v>
      </c>
      <c r="U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1575.8366700000001</v>
      </c>
      <c r="V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1536.6966699999998</v>
      </c>
      <c r="W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1468.6066699999999</v>
      </c>
      <c r="X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1354.3966700000001</v>
      </c>
      <c r="Y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1482.6666700000001</v>
      </c>
    </row>
    <row r="480" spans="1:25" x14ac:dyDescent="0.2">
      <c r="A480" s="78">
        <f t="shared" si="14"/>
        <v>42813</v>
      </c>
      <c r="B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1356.49667</v>
      </c>
      <c r="C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1388.3666699999999</v>
      </c>
      <c r="D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1405.00667</v>
      </c>
      <c r="E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1449.9866699999998</v>
      </c>
      <c r="F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1450.01667</v>
      </c>
      <c r="G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1422.3366699999999</v>
      </c>
      <c r="H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1405.3166699999999</v>
      </c>
      <c r="I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1364.8566700000001</v>
      </c>
      <c r="J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1368.6766699999998</v>
      </c>
      <c r="K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1433.8266699999999</v>
      </c>
      <c r="L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1399.49667</v>
      </c>
      <c r="M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1399.6366699999999</v>
      </c>
      <c r="N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1399.3466699999999</v>
      </c>
      <c r="O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1512.94667</v>
      </c>
      <c r="P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1512.6566699999998</v>
      </c>
      <c r="Q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1494.3166699999999</v>
      </c>
      <c r="R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1433.1966699999998</v>
      </c>
      <c r="S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1375.4066699999998</v>
      </c>
      <c r="T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1493.52667</v>
      </c>
      <c r="U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1590.95667</v>
      </c>
      <c r="V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1534.8466699999999</v>
      </c>
      <c r="W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1476.19667</v>
      </c>
      <c r="X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1337.27667</v>
      </c>
      <c r="Y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1463.1366699999999</v>
      </c>
    </row>
    <row r="481" spans="1:25" x14ac:dyDescent="0.2">
      <c r="A481" s="78">
        <f t="shared" si="14"/>
        <v>42814</v>
      </c>
      <c r="B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1343.97667</v>
      </c>
      <c r="C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1416.48667</v>
      </c>
      <c r="D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1457.27667</v>
      </c>
      <c r="E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1465.9666699999998</v>
      </c>
      <c r="F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1465.8566699999999</v>
      </c>
      <c r="G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1432.22667</v>
      </c>
      <c r="H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1379.4466699999998</v>
      </c>
      <c r="I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1506.8066699999999</v>
      </c>
      <c r="J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1376.78667</v>
      </c>
      <c r="K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1445.7966699999999</v>
      </c>
      <c r="L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1404.8266699999999</v>
      </c>
      <c r="M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1392.22667</v>
      </c>
      <c r="N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1382.1066700000001</v>
      </c>
      <c r="O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1373.2966699999999</v>
      </c>
      <c r="P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1372.5566699999999</v>
      </c>
      <c r="Q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1379.99667</v>
      </c>
      <c r="R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1380.0266699999997</v>
      </c>
      <c r="S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1403.4866699999998</v>
      </c>
      <c r="T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1362.0466699999999</v>
      </c>
      <c r="U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1395.3666699999999</v>
      </c>
      <c r="V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1395.3166699999999</v>
      </c>
      <c r="W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1470.72667</v>
      </c>
      <c r="X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1601.4066699999998</v>
      </c>
      <c r="Y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1436.53667</v>
      </c>
    </row>
    <row r="482" spans="1:25" x14ac:dyDescent="0.2">
      <c r="A482" s="78">
        <f t="shared" si="14"/>
        <v>42815</v>
      </c>
      <c r="B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1345.0566699999999</v>
      </c>
      <c r="C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1377.98667</v>
      </c>
      <c r="D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1415.6266699999999</v>
      </c>
      <c r="E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1431.53667</v>
      </c>
      <c r="F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1431.4066699999998</v>
      </c>
      <c r="G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1431.52667</v>
      </c>
      <c r="H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1344.0966699999999</v>
      </c>
      <c r="I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1506.72667</v>
      </c>
      <c r="J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1376.52667</v>
      </c>
      <c r="K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1446.1166699999999</v>
      </c>
      <c r="L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1405.2366699999998</v>
      </c>
      <c r="M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1394.1566699999998</v>
      </c>
      <c r="N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1384.3566700000001</v>
      </c>
      <c r="O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1375.45667</v>
      </c>
      <c r="P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1374.0966699999999</v>
      </c>
      <c r="Q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1382.1666700000001</v>
      </c>
      <c r="R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1382.3766699999999</v>
      </c>
      <c r="S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1406.26667</v>
      </c>
      <c r="T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1363.99667</v>
      </c>
      <c r="U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1396.8366699999999</v>
      </c>
      <c r="V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1396.51667</v>
      </c>
      <c r="W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1472.93667</v>
      </c>
      <c r="X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1628.3166700000002</v>
      </c>
      <c r="Y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1451.45667</v>
      </c>
    </row>
    <row r="483" spans="1:25" x14ac:dyDescent="0.2">
      <c r="A483" s="78">
        <f t="shared" si="14"/>
        <v>42816</v>
      </c>
      <c r="B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1346.0666699999999</v>
      </c>
      <c r="C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1377.52667</v>
      </c>
      <c r="D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1431.0866699999999</v>
      </c>
      <c r="E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1456.1966699999998</v>
      </c>
      <c r="F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1456.1966699999998</v>
      </c>
      <c r="G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1431.27667</v>
      </c>
      <c r="H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1378.3966699999999</v>
      </c>
      <c r="I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1505.3566699999999</v>
      </c>
      <c r="J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1376.45667</v>
      </c>
      <c r="K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1446.70667</v>
      </c>
      <c r="L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1405.6366699999999</v>
      </c>
      <c r="M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1398.3066699999999</v>
      </c>
      <c r="N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1381.1966699999998</v>
      </c>
      <c r="O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1372.8766700000001</v>
      </c>
      <c r="P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1372.5966699999999</v>
      </c>
      <c r="Q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1380.6066699999999</v>
      </c>
      <c r="R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1380.43667</v>
      </c>
      <c r="S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1404.1766699999998</v>
      </c>
      <c r="T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1362.45667</v>
      </c>
      <c r="U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1393.9266700000001</v>
      </c>
      <c r="V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1394.2966699999999</v>
      </c>
      <c r="W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1467.0866700000001</v>
      </c>
      <c r="X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1609.2366699999998</v>
      </c>
      <c r="Y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1416.0966699999999</v>
      </c>
    </row>
    <row r="484" spans="1:25" x14ac:dyDescent="0.2">
      <c r="A484" s="78">
        <f t="shared" si="14"/>
        <v>42817</v>
      </c>
      <c r="B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1330.5766699999999</v>
      </c>
      <c r="C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1400.50667</v>
      </c>
      <c r="D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1431.7566699999998</v>
      </c>
      <c r="E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1456.5866699999999</v>
      </c>
      <c r="F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1456.5866699999999</v>
      </c>
      <c r="G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1431.5766699999999</v>
      </c>
      <c r="H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1378.6666700000001</v>
      </c>
      <c r="I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1506.5766699999999</v>
      </c>
      <c r="J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1376.6766700000001</v>
      </c>
      <c r="K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1446.43667</v>
      </c>
      <c r="L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1405.5966699999999</v>
      </c>
      <c r="M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1354.3766700000001</v>
      </c>
      <c r="N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1354.9366699999998</v>
      </c>
      <c r="O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1354.9366699999998</v>
      </c>
      <c r="P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1354.8766699999999</v>
      </c>
      <c r="Q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1378.3066699999999</v>
      </c>
      <c r="R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1378.0666699999999</v>
      </c>
      <c r="S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1399.27667</v>
      </c>
      <c r="T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1361.3366700000001</v>
      </c>
      <c r="U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1393.4266699999998</v>
      </c>
      <c r="V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1394.4466699999998</v>
      </c>
      <c r="W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1460.93667</v>
      </c>
      <c r="X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1581.18667</v>
      </c>
      <c r="Y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1446.1266699999999</v>
      </c>
    </row>
    <row r="485" spans="1:25" x14ac:dyDescent="0.2">
      <c r="A485" s="78">
        <f t="shared" si="14"/>
        <v>42818</v>
      </c>
      <c r="B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1330.77667</v>
      </c>
      <c r="C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1416.1466700000001</v>
      </c>
      <c r="D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1448.70667</v>
      </c>
      <c r="E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1483.45667</v>
      </c>
      <c r="F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1483.3766700000001</v>
      </c>
      <c r="G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1431.98667</v>
      </c>
      <c r="H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1378.6666700000001</v>
      </c>
      <c r="I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1506.5566699999999</v>
      </c>
      <c r="J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1409.9166700000001</v>
      </c>
      <c r="K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1510.8966700000001</v>
      </c>
      <c r="L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1446.6766699999998</v>
      </c>
      <c r="M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1338.19667</v>
      </c>
      <c r="N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1338.3166699999999</v>
      </c>
      <c r="O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1338.23667</v>
      </c>
      <c r="P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1338.25667</v>
      </c>
      <c r="Q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1338.02667</v>
      </c>
      <c r="R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1377.8666699999999</v>
      </c>
      <c r="S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1401.1066699999999</v>
      </c>
      <c r="T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1362.18667</v>
      </c>
      <c r="U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1398.6166699999999</v>
      </c>
      <c r="V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1396.0566699999999</v>
      </c>
      <c r="W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1467.76667</v>
      </c>
      <c r="X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1605.76667</v>
      </c>
      <c r="Y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1445.8266699999999</v>
      </c>
    </row>
    <row r="486" spans="1:25" x14ac:dyDescent="0.2">
      <c r="A486" s="78">
        <f t="shared" si="14"/>
        <v>42819</v>
      </c>
      <c r="B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1327.01667</v>
      </c>
      <c r="C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1422.9466699999998</v>
      </c>
      <c r="D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1441.0066699999998</v>
      </c>
      <c r="E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1450.1566699999998</v>
      </c>
      <c r="F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1450.0666699999999</v>
      </c>
      <c r="G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1422.3966700000001</v>
      </c>
      <c r="H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1405.27667</v>
      </c>
      <c r="I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1359.02667</v>
      </c>
      <c r="J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1392.1166699999999</v>
      </c>
      <c r="K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1433.5066699999998</v>
      </c>
      <c r="L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1398.9466699999998</v>
      </c>
      <c r="M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1398.6966699999998</v>
      </c>
      <c r="N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1398.4166700000001</v>
      </c>
      <c r="O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1573.5666700000002</v>
      </c>
      <c r="P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1569.4466699999998</v>
      </c>
      <c r="Q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1541.6266699999999</v>
      </c>
      <c r="R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1433.77667</v>
      </c>
      <c r="S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1375.3866699999999</v>
      </c>
      <c r="T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1515.0966699999999</v>
      </c>
      <c r="U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1618.2166700000002</v>
      </c>
      <c r="V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1554.0766699999999</v>
      </c>
      <c r="W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1482.72667</v>
      </c>
      <c r="X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1336.6666700000001</v>
      </c>
      <c r="Y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1488.6566699999998</v>
      </c>
    </row>
    <row r="487" spans="1:25" x14ac:dyDescent="0.2">
      <c r="A487" s="78">
        <f t="shared" si="14"/>
        <v>42820</v>
      </c>
      <c r="B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1326.74667</v>
      </c>
      <c r="C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1405.00667</v>
      </c>
      <c r="D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1450.1266699999999</v>
      </c>
      <c r="E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1450.1266699999999</v>
      </c>
      <c r="F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1449.9866699999998</v>
      </c>
      <c r="G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1422.5566699999999</v>
      </c>
      <c r="H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1364.03667</v>
      </c>
      <c r="I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1334.3366699999999</v>
      </c>
      <c r="J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1370.98667</v>
      </c>
      <c r="K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1451.8966699999999</v>
      </c>
      <c r="L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1462.20667</v>
      </c>
      <c r="M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1461.9266699999998</v>
      </c>
      <c r="N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1490.9166700000001</v>
      </c>
      <c r="O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1522.4666699999998</v>
      </c>
      <c r="P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1465.6166699999999</v>
      </c>
      <c r="Q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1456.9266699999998</v>
      </c>
      <c r="R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1543.3666699999999</v>
      </c>
      <c r="S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1415.6266699999999</v>
      </c>
      <c r="T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1403.6366699999999</v>
      </c>
      <c r="U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1537.47667</v>
      </c>
      <c r="V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1500.5466699999999</v>
      </c>
      <c r="W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1430.1066699999999</v>
      </c>
      <c r="X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1374.2766699999997</v>
      </c>
      <c r="Y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1419.72667</v>
      </c>
    </row>
    <row r="488" spans="1:25" x14ac:dyDescent="0.2">
      <c r="A488" s="78">
        <f t="shared" si="14"/>
        <v>42821</v>
      </c>
      <c r="B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1330.6566699999998</v>
      </c>
      <c r="C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1415.8666699999999</v>
      </c>
      <c r="D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1448.5566699999999</v>
      </c>
      <c r="E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1483.4066699999998</v>
      </c>
      <c r="F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1483.5766699999999</v>
      </c>
      <c r="G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1456.8866699999999</v>
      </c>
      <c r="H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1401.1366699999999</v>
      </c>
      <c r="I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1523.3966700000001</v>
      </c>
      <c r="J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1430.2966699999999</v>
      </c>
      <c r="K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1539.8766699999999</v>
      </c>
      <c r="L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1490.99667</v>
      </c>
      <c r="M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1339.3566699999999</v>
      </c>
      <c r="N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1346.0566699999999</v>
      </c>
      <c r="O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1345.9166700000001</v>
      </c>
      <c r="P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1339.5766699999999</v>
      </c>
      <c r="Q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1339.8466699999999</v>
      </c>
      <c r="R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1382.5666699999999</v>
      </c>
      <c r="S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1398.3866699999999</v>
      </c>
      <c r="T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1365.1366699999999</v>
      </c>
      <c r="U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1396.20667</v>
      </c>
      <c r="V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1397.75667</v>
      </c>
      <c r="W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1445.8466699999999</v>
      </c>
      <c r="X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1575.9666700000002</v>
      </c>
      <c r="Y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1408.6966699999998</v>
      </c>
    </row>
    <row r="489" spans="1:25" x14ac:dyDescent="0.2">
      <c r="A489" s="78">
        <f t="shared" si="14"/>
        <v>42822</v>
      </c>
      <c r="B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1355.5866700000001</v>
      </c>
      <c r="C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1371.03667</v>
      </c>
      <c r="D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1400.3466699999999</v>
      </c>
      <c r="E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1415.6166699999999</v>
      </c>
      <c r="F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1415.70667</v>
      </c>
      <c r="G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1400.3966700000001</v>
      </c>
      <c r="H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1343.74667</v>
      </c>
      <c r="I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1506.3566699999999</v>
      </c>
      <c r="J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1376.27667</v>
      </c>
      <c r="K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1471.3566699999999</v>
      </c>
      <c r="L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1445.3666699999999</v>
      </c>
      <c r="M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1384.26667</v>
      </c>
      <c r="N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1358.3866699999999</v>
      </c>
      <c r="O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1358.8966699999999</v>
      </c>
      <c r="P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1341.0466699999999</v>
      </c>
      <c r="Q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1341.1666700000001</v>
      </c>
      <c r="R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1384.8166699999999</v>
      </c>
      <c r="S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1384.6466699999999</v>
      </c>
      <c r="T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1366.8566699999999</v>
      </c>
      <c r="U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1397.93667</v>
      </c>
      <c r="V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1398.3766699999999</v>
      </c>
      <c r="W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1445.53667</v>
      </c>
      <c r="X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1600.0766699999999</v>
      </c>
      <c r="Y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1441.5566699999999</v>
      </c>
    </row>
    <row r="490" spans="1:25" x14ac:dyDescent="0.2">
      <c r="A490" s="78">
        <f t="shared" si="14"/>
        <v>42823</v>
      </c>
      <c r="B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1343.6066699999999</v>
      </c>
      <c r="C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1415.8766699999999</v>
      </c>
      <c r="D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1400.48667</v>
      </c>
      <c r="E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1432.01667</v>
      </c>
      <c r="F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1432.1466700000001</v>
      </c>
      <c r="G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1416.2766699999997</v>
      </c>
      <c r="H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1372.1766699999998</v>
      </c>
      <c r="I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1568.9866699999998</v>
      </c>
      <c r="J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1377.27667</v>
      </c>
      <c r="K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1472.47667</v>
      </c>
      <c r="L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1446.7566699999998</v>
      </c>
      <c r="M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1387.8966700000001</v>
      </c>
      <c r="N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1359.75667</v>
      </c>
      <c r="O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1340.02667</v>
      </c>
      <c r="P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1351.74667</v>
      </c>
      <c r="Q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1351.6566699999998</v>
      </c>
      <c r="R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1339.74667</v>
      </c>
      <c r="S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1340.18667</v>
      </c>
      <c r="T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1369.6066699999999</v>
      </c>
      <c r="U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1378.74667</v>
      </c>
      <c r="V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1400.6766699999998</v>
      </c>
      <c r="W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1387.1066699999999</v>
      </c>
      <c r="X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1600.4466699999998</v>
      </c>
      <c r="Y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1451.2366699999998</v>
      </c>
    </row>
    <row r="491" spans="1:25" x14ac:dyDescent="0.2">
      <c r="A491" s="78">
        <f t="shared" si="14"/>
        <v>42824</v>
      </c>
      <c r="B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1342.9666699999998</v>
      </c>
      <c r="C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1370.74667</v>
      </c>
      <c r="D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1415.7366699999998</v>
      </c>
      <c r="E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1431.7366699999998</v>
      </c>
      <c r="F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1432.00667</v>
      </c>
      <c r="G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1415.8566699999999</v>
      </c>
      <c r="H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1371.6366699999999</v>
      </c>
      <c r="I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1488.70667</v>
      </c>
      <c r="J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1402.2966699999999</v>
      </c>
      <c r="K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1480.7966699999999</v>
      </c>
      <c r="L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1471.8366699999999</v>
      </c>
      <c r="M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1340.73667</v>
      </c>
      <c r="N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1339.74667</v>
      </c>
      <c r="O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1345.23667</v>
      </c>
      <c r="P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1375.3766699999999</v>
      </c>
      <c r="Q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1374.5966699999999</v>
      </c>
      <c r="R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1387.4466699999998</v>
      </c>
      <c r="S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1387.3166699999999</v>
      </c>
      <c r="T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1436.1966699999998</v>
      </c>
      <c r="U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1367.8866699999999</v>
      </c>
      <c r="V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1332.76667</v>
      </c>
      <c r="W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1387.43667</v>
      </c>
      <c r="X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1576.8966700000001</v>
      </c>
      <c r="Y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1400.28667</v>
      </c>
    </row>
    <row r="492" spans="1:25" x14ac:dyDescent="0.2">
      <c r="A492" s="78">
        <f t="shared" si="14"/>
        <v>42825</v>
      </c>
      <c r="B492" s="135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1356.8466699999999</v>
      </c>
      <c r="C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1400.4466699999998</v>
      </c>
      <c r="D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1431.9366699999998</v>
      </c>
      <c r="E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1448.3166699999999</v>
      </c>
      <c r="F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1457.02667</v>
      </c>
      <c r="G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1457.0466699999999</v>
      </c>
      <c r="H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1401.2366699999998</v>
      </c>
      <c r="I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1523.21667</v>
      </c>
      <c r="J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1401.77667</v>
      </c>
      <c r="K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1488.6966699999998</v>
      </c>
      <c r="L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1403.53667</v>
      </c>
      <c r="M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1407.53667</v>
      </c>
      <c r="N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1397.3866699999999</v>
      </c>
      <c r="O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1397.51667</v>
      </c>
      <c r="P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1388.8966700000001</v>
      </c>
      <c r="Q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1387.8666699999999</v>
      </c>
      <c r="R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1381.27667</v>
      </c>
      <c r="S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1380.3666699999999</v>
      </c>
      <c r="T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1348.20667</v>
      </c>
      <c r="U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1365.0966699999999</v>
      </c>
      <c r="V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1332.8766699999999</v>
      </c>
      <c r="W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1467.0966699999999</v>
      </c>
      <c r="X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1593.70667</v>
      </c>
      <c r="Y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1450.6566699999998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5" t="s">
        <v>48</v>
      </c>
      <c r="B495" s="186" t="s">
        <v>121</v>
      </c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8"/>
    </row>
    <row r="496" spans="1:25" ht="12.75" x14ac:dyDescent="0.2">
      <c r="A496" s="176"/>
      <c r="B496" s="189"/>
      <c r="C496" s="190"/>
      <c r="D496" s="190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1"/>
    </row>
    <row r="497" spans="1:27" s="111" customFormat="1" ht="12.75" customHeight="1" x14ac:dyDescent="0.2">
      <c r="A497" s="176"/>
      <c r="B497" s="178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0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7" s="111" customFormat="1" ht="11.25" customHeight="1" x14ac:dyDescent="0.2">
      <c r="A498" s="177"/>
      <c r="B498" s="179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1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7" ht="15.75" customHeight="1" x14ac:dyDescent="0.2">
      <c r="A499" s="78">
        <f>A462</f>
        <v>42795</v>
      </c>
      <c r="B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1394.8766700000001</v>
      </c>
      <c r="C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1331.8366699999999</v>
      </c>
      <c r="D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1314.8866699999999</v>
      </c>
      <c r="E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1326.1466700000001</v>
      </c>
      <c r="F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1340.2966699999999</v>
      </c>
      <c r="G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1314.25667</v>
      </c>
      <c r="H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1352.6566699999998</v>
      </c>
      <c r="I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1371.1266699999999</v>
      </c>
      <c r="J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1312.0466699999999</v>
      </c>
      <c r="K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1356.6666700000001</v>
      </c>
      <c r="L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1329.0566699999999</v>
      </c>
      <c r="M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1383.8366699999999</v>
      </c>
      <c r="N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1379.98667</v>
      </c>
      <c r="O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1379.6966699999998</v>
      </c>
      <c r="P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1346.3066699999999</v>
      </c>
      <c r="Q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1344.4666699999998</v>
      </c>
      <c r="R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1393.5866700000001</v>
      </c>
      <c r="S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1436.9866699999998</v>
      </c>
      <c r="T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1533.8766700000001</v>
      </c>
      <c r="U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1541.95667</v>
      </c>
      <c r="V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1527.8466699999999</v>
      </c>
      <c r="W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1573.6966699999998</v>
      </c>
      <c r="X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1726.7366700000002</v>
      </c>
      <c r="Y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1575.45667</v>
      </c>
      <c r="AA499" s="79"/>
    </row>
    <row r="500" spans="1:27" x14ac:dyDescent="0.2">
      <c r="A500" s="78">
        <f>A499+1</f>
        <v>42796</v>
      </c>
      <c r="B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1336.3366699999999</v>
      </c>
      <c r="C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1330.5766699999999</v>
      </c>
      <c r="D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1336.00667</v>
      </c>
      <c r="E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1336.0766699999999</v>
      </c>
      <c r="F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1336.5766699999999</v>
      </c>
      <c r="G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1316.8166699999999</v>
      </c>
      <c r="H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1335.6766699999998</v>
      </c>
      <c r="I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1406.97667</v>
      </c>
      <c r="J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1325.9466699999998</v>
      </c>
      <c r="K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1381.95667</v>
      </c>
      <c r="L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1382.1166699999999</v>
      </c>
      <c r="M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1393.3066699999999</v>
      </c>
      <c r="N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1332.25667</v>
      </c>
      <c r="O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1316.1766699999998</v>
      </c>
      <c r="P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1320.0466699999999</v>
      </c>
      <c r="Q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1319.8866699999999</v>
      </c>
      <c r="R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1332.18667</v>
      </c>
      <c r="S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1331.1066699999999</v>
      </c>
      <c r="T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1421.21667</v>
      </c>
      <c r="U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1388.8666699999999</v>
      </c>
      <c r="V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1372.0566699999999</v>
      </c>
      <c r="W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1470.53667</v>
      </c>
      <c r="X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1609.0466700000002</v>
      </c>
      <c r="Y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1456.8466699999999</v>
      </c>
    </row>
    <row r="501" spans="1:27" x14ac:dyDescent="0.2">
      <c r="A501" s="78">
        <f t="shared" ref="A501:A529" si="15">A500+1</f>
        <v>42797</v>
      </c>
      <c r="B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1349.8866699999999</v>
      </c>
      <c r="C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1342.8566699999999</v>
      </c>
      <c r="D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1385.5866700000001</v>
      </c>
      <c r="E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1385.6266700000001</v>
      </c>
      <c r="F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1386.25667</v>
      </c>
      <c r="G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1343.5066699999998</v>
      </c>
      <c r="H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1343.49667</v>
      </c>
      <c r="I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1400.3566700000001</v>
      </c>
      <c r="J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1362.1366699999999</v>
      </c>
      <c r="K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1456.6566699999998</v>
      </c>
      <c r="L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1456.70667</v>
      </c>
      <c r="M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1338.5466699999999</v>
      </c>
      <c r="N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1332.1066700000001</v>
      </c>
      <c r="O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1331.9266700000001</v>
      </c>
      <c r="P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1361.74667</v>
      </c>
      <c r="Q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1361.6766699999998</v>
      </c>
      <c r="R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1361.4066699999998</v>
      </c>
      <c r="S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1336.72667</v>
      </c>
      <c r="T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1374.6466700000001</v>
      </c>
      <c r="U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1395.4066699999998</v>
      </c>
      <c r="V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1385.26667</v>
      </c>
      <c r="W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1462.2966699999999</v>
      </c>
      <c r="X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1611.0566699999999</v>
      </c>
      <c r="Y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1455.0866699999999</v>
      </c>
    </row>
    <row r="502" spans="1:27" x14ac:dyDescent="0.2">
      <c r="A502" s="78">
        <f t="shared" si="15"/>
        <v>42798</v>
      </c>
      <c r="B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1363.5666699999999</v>
      </c>
      <c r="C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1373.5466699999999</v>
      </c>
      <c r="D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1390.0966699999999</v>
      </c>
      <c r="E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1390.1566699999998</v>
      </c>
      <c r="F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1390.75667</v>
      </c>
      <c r="G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1350.3466699999999</v>
      </c>
      <c r="H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1340.3066699999999</v>
      </c>
      <c r="I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1365.6366699999999</v>
      </c>
      <c r="J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1489.9066699999998</v>
      </c>
      <c r="K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1323.1266699999999</v>
      </c>
      <c r="L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1323.50667</v>
      </c>
      <c r="M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1323.2966699999999</v>
      </c>
      <c r="N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1323.01667</v>
      </c>
      <c r="O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1609.9866700000002</v>
      </c>
      <c r="P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1596.0566699999999</v>
      </c>
      <c r="Q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1583.0766699999999</v>
      </c>
      <c r="R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1352.2166699999998</v>
      </c>
      <c r="S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1315.0766699999999</v>
      </c>
      <c r="T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1551.8266699999999</v>
      </c>
      <c r="U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1640.4466700000003</v>
      </c>
      <c r="V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1584.2166699999998</v>
      </c>
      <c r="W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1472.69667</v>
      </c>
      <c r="X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1358.1366699999999</v>
      </c>
      <c r="Y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1483.25667</v>
      </c>
    </row>
    <row r="503" spans="1:27" x14ac:dyDescent="0.2">
      <c r="A503" s="78">
        <f t="shared" si="15"/>
        <v>42799</v>
      </c>
      <c r="B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1360.6966699999998</v>
      </c>
      <c r="C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1373.20667</v>
      </c>
      <c r="D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1389.26667</v>
      </c>
      <c r="E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1389.2966699999999</v>
      </c>
      <c r="F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1390.24667</v>
      </c>
      <c r="G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1349.9266699999998</v>
      </c>
      <c r="H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1334.8866699999999</v>
      </c>
      <c r="I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1363.1166699999999</v>
      </c>
      <c r="J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1483.0966699999999</v>
      </c>
      <c r="K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1336.6766699999998</v>
      </c>
      <c r="L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1359.77667</v>
      </c>
      <c r="M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1359.77667</v>
      </c>
      <c r="N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1359.24667</v>
      </c>
      <c r="O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1528.97667</v>
      </c>
      <c r="P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1495.1066699999999</v>
      </c>
      <c r="Q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1491.95667</v>
      </c>
      <c r="R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1399.8466699999999</v>
      </c>
      <c r="S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1323.24667</v>
      </c>
      <c r="T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1477.2166699999998</v>
      </c>
      <c r="U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1565.3066699999999</v>
      </c>
      <c r="V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1520.4666699999998</v>
      </c>
      <c r="W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1441.52667</v>
      </c>
      <c r="X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1317.8566699999999</v>
      </c>
      <c r="Y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1455.95667</v>
      </c>
    </row>
    <row r="504" spans="1:27" x14ac:dyDescent="0.2">
      <c r="A504" s="78">
        <f t="shared" si="15"/>
        <v>42800</v>
      </c>
      <c r="B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1332.6266699999999</v>
      </c>
      <c r="C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1370.4666699999998</v>
      </c>
      <c r="D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1416.0666699999999</v>
      </c>
      <c r="E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1432.0866699999999</v>
      </c>
      <c r="F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1415.6666700000001</v>
      </c>
      <c r="G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1385.8366699999999</v>
      </c>
      <c r="H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1317.1466699999999</v>
      </c>
      <c r="I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1457.4066699999998</v>
      </c>
      <c r="J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1374.3066699999999</v>
      </c>
      <c r="K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1455.3366699999999</v>
      </c>
      <c r="L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1455.49667</v>
      </c>
      <c r="M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1378.3666699999999</v>
      </c>
      <c r="N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1379.1366699999999</v>
      </c>
      <c r="O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1378.73667</v>
      </c>
      <c r="P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1361.8766699999999</v>
      </c>
      <c r="Q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1344.51667</v>
      </c>
      <c r="R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1313.8366699999999</v>
      </c>
      <c r="S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1335.3866699999999</v>
      </c>
      <c r="T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1384.8466699999999</v>
      </c>
      <c r="U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1406.8166699999999</v>
      </c>
      <c r="V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1381.68667</v>
      </c>
      <c r="W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1462.3966700000001</v>
      </c>
      <c r="X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1615.53667</v>
      </c>
      <c r="Y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1452.43667</v>
      </c>
    </row>
    <row r="505" spans="1:27" x14ac:dyDescent="0.2">
      <c r="A505" s="78">
        <f t="shared" si="15"/>
        <v>42801</v>
      </c>
      <c r="B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1331.94667</v>
      </c>
      <c r="C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1370.9266699999998</v>
      </c>
      <c r="D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1416.45667</v>
      </c>
      <c r="E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1432.5766699999999</v>
      </c>
      <c r="F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1416.3866699999999</v>
      </c>
      <c r="G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1385.8066699999999</v>
      </c>
      <c r="H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1330.5666699999999</v>
      </c>
      <c r="I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1506.2166699999998</v>
      </c>
      <c r="J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1414.97667</v>
      </c>
      <c r="K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1522.51667</v>
      </c>
      <c r="L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1474.2166699999998</v>
      </c>
      <c r="M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1331.97667</v>
      </c>
      <c r="N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1331.49667</v>
      </c>
      <c r="O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1331.1266700000001</v>
      </c>
      <c r="P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1331.01667</v>
      </c>
      <c r="Q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1331.0966699999999</v>
      </c>
      <c r="R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1313.8866699999999</v>
      </c>
      <c r="S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1346.99667</v>
      </c>
      <c r="T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1357.4166700000001</v>
      </c>
      <c r="U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1393.97667</v>
      </c>
      <c r="V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1358.7366699999998</v>
      </c>
      <c r="W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1430.3166699999999</v>
      </c>
      <c r="X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1609.43667</v>
      </c>
      <c r="Y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1418.0766699999999</v>
      </c>
    </row>
    <row r="506" spans="1:27" x14ac:dyDescent="0.2">
      <c r="A506" s="78">
        <f t="shared" si="15"/>
        <v>42802</v>
      </c>
      <c r="B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1313.1366699999999</v>
      </c>
      <c r="C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1389.99667</v>
      </c>
      <c r="D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1462.8566699999999</v>
      </c>
      <c r="E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1462.68667</v>
      </c>
      <c r="F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1462.6166699999999</v>
      </c>
      <c r="G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1434.3066699999999</v>
      </c>
      <c r="H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1407.2366699999998</v>
      </c>
      <c r="I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1374.0766699999999</v>
      </c>
      <c r="J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1352.1166699999999</v>
      </c>
      <c r="K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1549.3266699999999</v>
      </c>
      <c r="L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1454.9066699999998</v>
      </c>
      <c r="M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1454.8566699999999</v>
      </c>
      <c r="N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1474.26667</v>
      </c>
      <c r="O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1489.9266699999998</v>
      </c>
      <c r="P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1488.3066699999999</v>
      </c>
      <c r="Q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1526.7166699999998</v>
      </c>
      <c r="R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1327.27667</v>
      </c>
      <c r="S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1362.23667</v>
      </c>
      <c r="T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1447.8266699999999</v>
      </c>
      <c r="U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1546.70667</v>
      </c>
      <c r="V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1516.72667</v>
      </c>
      <c r="W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1432.8466699999999</v>
      </c>
      <c r="X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1321.8766700000001</v>
      </c>
      <c r="Y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1483.0566699999999</v>
      </c>
    </row>
    <row r="507" spans="1:27" x14ac:dyDescent="0.2">
      <c r="A507" s="78">
        <f t="shared" si="15"/>
        <v>42803</v>
      </c>
      <c r="B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1328.8466699999999</v>
      </c>
      <c r="C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1371.3566699999999</v>
      </c>
      <c r="D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1416.8566699999999</v>
      </c>
      <c r="E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1433.00667</v>
      </c>
      <c r="F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1433.1666700000001</v>
      </c>
      <c r="G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1401.3466699999999</v>
      </c>
      <c r="H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1344.1066699999999</v>
      </c>
      <c r="I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1490.53667</v>
      </c>
      <c r="J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1388.1766699999998</v>
      </c>
      <c r="K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1494.01667</v>
      </c>
      <c r="L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1439.7966699999999</v>
      </c>
      <c r="M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1362.6266699999999</v>
      </c>
      <c r="N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1332.27667</v>
      </c>
      <c r="O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1349.96667</v>
      </c>
      <c r="P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1349.97667</v>
      </c>
      <c r="Q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1362.26667</v>
      </c>
      <c r="R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1362.5666699999999</v>
      </c>
      <c r="S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1352.3566699999999</v>
      </c>
      <c r="T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1322.73667</v>
      </c>
      <c r="U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1374.3066699999999</v>
      </c>
      <c r="V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1318.1166699999999</v>
      </c>
      <c r="W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1409.5966699999999</v>
      </c>
      <c r="X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1563.0766699999999</v>
      </c>
      <c r="Y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1411.7366699999998</v>
      </c>
    </row>
    <row r="508" spans="1:27" x14ac:dyDescent="0.2">
      <c r="A508" s="78">
        <f t="shared" si="15"/>
        <v>42804</v>
      </c>
      <c r="B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1317.3066699999999</v>
      </c>
      <c r="C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1401.24667</v>
      </c>
      <c r="D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1417.0466699999999</v>
      </c>
      <c r="E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1433.1566699999998</v>
      </c>
      <c r="F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1433.2766699999997</v>
      </c>
      <c r="G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1401.5466699999999</v>
      </c>
      <c r="H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1343.70667</v>
      </c>
      <c r="I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1489.4266699999998</v>
      </c>
      <c r="J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1387.6566699999998</v>
      </c>
      <c r="K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1455.8866699999999</v>
      </c>
      <c r="L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1430.0466699999999</v>
      </c>
      <c r="M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1340.49667</v>
      </c>
      <c r="N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1337.6066699999999</v>
      </c>
      <c r="O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1349.3466699999999</v>
      </c>
      <c r="P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1349.3366700000001</v>
      </c>
      <c r="Q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1361.68667</v>
      </c>
      <c r="R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1331.6566699999998</v>
      </c>
      <c r="S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1360.4666699999998</v>
      </c>
      <c r="T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1344.7566699999998</v>
      </c>
      <c r="U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1394.27667</v>
      </c>
      <c r="V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1376.97667</v>
      </c>
      <c r="W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1425.1966699999998</v>
      </c>
      <c r="X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1578.3566700000001</v>
      </c>
      <c r="Y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1438.96667</v>
      </c>
    </row>
    <row r="509" spans="1:27" x14ac:dyDescent="0.2">
      <c r="A509" s="78">
        <f t="shared" si="15"/>
        <v>42805</v>
      </c>
      <c r="B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1356.6066699999999</v>
      </c>
      <c r="C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1357.5966699999999</v>
      </c>
      <c r="D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1390.01667</v>
      </c>
      <c r="E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1389.8566700000001</v>
      </c>
      <c r="F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1406.9166699999998</v>
      </c>
      <c r="G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1389.71667</v>
      </c>
      <c r="H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1341.93667</v>
      </c>
      <c r="I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1360.53667</v>
      </c>
      <c r="J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1497.3666699999999</v>
      </c>
      <c r="K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1359.01667</v>
      </c>
      <c r="L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1359.18667</v>
      </c>
      <c r="M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1359.0866699999999</v>
      </c>
      <c r="N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1399.6366699999999</v>
      </c>
      <c r="O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1536.99667</v>
      </c>
      <c r="P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1496.78667</v>
      </c>
      <c r="Q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1496.0766699999999</v>
      </c>
      <c r="R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1493.72667</v>
      </c>
      <c r="S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1401.3466699999999</v>
      </c>
      <c r="T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1447.5566699999999</v>
      </c>
      <c r="U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1528.3666699999999</v>
      </c>
      <c r="V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1504.1566699999998</v>
      </c>
      <c r="W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1412.1266700000001</v>
      </c>
      <c r="X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1321.6566699999998</v>
      </c>
      <c r="Y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1456.3466699999999</v>
      </c>
    </row>
    <row r="510" spans="1:27" x14ac:dyDescent="0.2">
      <c r="A510" s="78">
        <f t="shared" si="15"/>
        <v>42806</v>
      </c>
      <c r="B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1357.1666699999998</v>
      </c>
      <c r="C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1357.6466699999999</v>
      </c>
      <c r="D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1389.93667</v>
      </c>
      <c r="E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1389.9666699999998</v>
      </c>
      <c r="F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1407.0466699999999</v>
      </c>
      <c r="G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1389.8966700000001</v>
      </c>
      <c r="H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1341.8166699999999</v>
      </c>
      <c r="I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1350.01667</v>
      </c>
      <c r="J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1406.50667</v>
      </c>
      <c r="K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1473.7166699999998</v>
      </c>
      <c r="L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1435.7166699999998</v>
      </c>
      <c r="M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1417.6766699999998</v>
      </c>
      <c r="N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1445.1066699999999</v>
      </c>
      <c r="O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1504.0866699999999</v>
      </c>
      <c r="P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1483.4066699999998</v>
      </c>
      <c r="Q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1479.97667</v>
      </c>
      <c r="R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1495.0466699999999</v>
      </c>
      <c r="S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1401.8666699999999</v>
      </c>
      <c r="T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1448.3166699999999</v>
      </c>
      <c r="U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1526.1066699999999</v>
      </c>
      <c r="V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1503.8166699999999</v>
      </c>
      <c r="W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1410.97667</v>
      </c>
      <c r="X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1336.1666700000001</v>
      </c>
      <c r="Y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1456.5766699999999</v>
      </c>
    </row>
    <row r="511" spans="1:27" x14ac:dyDescent="0.2">
      <c r="A511" s="78">
        <f t="shared" si="15"/>
        <v>42807</v>
      </c>
      <c r="B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1316.8166699999999</v>
      </c>
      <c r="C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1370.9466699999998</v>
      </c>
      <c r="D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1416.3866699999999</v>
      </c>
      <c r="E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1432.68667</v>
      </c>
      <c r="F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1432.1766699999998</v>
      </c>
      <c r="G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1400.3766700000001</v>
      </c>
      <c r="H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1363.8666699999999</v>
      </c>
      <c r="I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1488.8966700000001</v>
      </c>
      <c r="J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1373.6166699999999</v>
      </c>
      <c r="K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1428.97667</v>
      </c>
      <c r="L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1404.53667</v>
      </c>
      <c r="M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1376.76667</v>
      </c>
      <c r="N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1313.9666699999998</v>
      </c>
      <c r="O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1330.97667</v>
      </c>
      <c r="P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1348.75667</v>
      </c>
      <c r="Q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1348.5466699999999</v>
      </c>
      <c r="R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1348.5466699999999</v>
      </c>
      <c r="S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1342.51667</v>
      </c>
      <c r="T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1321.72667</v>
      </c>
      <c r="U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1402.9666699999998</v>
      </c>
      <c r="V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1382.3466699999999</v>
      </c>
      <c r="W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1432.75667</v>
      </c>
      <c r="X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1597.49667</v>
      </c>
      <c r="Y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1445.4466699999998</v>
      </c>
    </row>
    <row r="512" spans="1:27" x14ac:dyDescent="0.2">
      <c r="A512" s="78">
        <f t="shared" si="15"/>
        <v>42808</v>
      </c>
      <c r="B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1332.9866699999998</v>
      </c>
      <c r="C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1370.6466699999999</v>
      </c>
      <c r="D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1415.9666699999998</v>
      </c>
      <c r="E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1432.28667</v>
      </c>
      <c r="F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1432.21667</v>
      </c>
      <c r="G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1416.5566699999999</v>
      </c>
      <c r="H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1364.9266699999998</v>
      </c>
      <c r="I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1506.51667</v>
      </c>
      <c r="J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1374.45667</v>
      </c>
      <c r="K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1474.1766699999998</v>
      </c>
      <c r="L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1430.1166699999999</v>
      </c>
      <c r="M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1365.77667</v>
      </c>
      <c r="N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1314.8566699999999</v>
      </c>
      <c r="O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1314.75667</v>
      </c>
      <c r="P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1326.1066700000001</v>
      </c>
      <c r="Q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1337.4666699999998</v>
      </c>
      <c r="R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1337.97667</v>
      </c>
      <c r="S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1316.1266700000001</v>
      </c>
      <c r="T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1318.1266700000001</v>
      </c>
      <c r="U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1389.20667</v>
      </c>
      <c r="V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1372.78667</v>
      </c>
      <c r="W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1431.47667</v>
      </c>
      <c r="X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1580.49667</v>
      </c>
      <c r="Y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1441.3866699999999</v>
      </c>
    </row>
    <row r="513" spans="1:25" x14ac:dyDescent="0.2">
      <c r="A513" s="78">
        <f t="shared" si="15"/>
        <v>42809</v>
      </c>
      <c r="B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1316.49667</v>
      </c>
      <c r="C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1370.3266699999999</v>
      </c>
      <c r="D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1415.5566699999999</v>
      </c>
      <c r="E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1448.43667</v>
      </c>
      <c r="F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1448.6066699999999</v>
      </c>
      <c r="G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1415.70667</v>
      </c>
      <c r="H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1364.2966699999999</v>
      </c>
      <c r="I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1523.1866699999998</v>
      </c>
      <c r="J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1400.45667</v>
      </c>
      <c r="K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1473.1766699999998</v>
      </c>
      <c r="L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1404.9266699999998</v>
      </c>
      <c r="M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1389.6366699999999</v>
      </c>
      <c r="N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1365.7166699999998</v>
      </c>
      <c r="O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1365.9166700000001</v>
      </c>
      <c r="P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1365.6266699999999</v>
      </c>
      <c r="Q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1365.53667</v>
      </c>
      <c r="R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1363.6966699999998</v>
      </c>
      <c r="S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1382.4266699999998</v>
      </c>
      <c r="T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1374.28667</v>
      </c>
      <c r="U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1394.75667</v>
      </c>
      <c r="V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1376.68667</v>
      </c>
      <c r="W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1434.24667</v>
      </c>
      <c r="X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1585.1566699999998</v>
      </c>
      <c r="Y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1443.8466699999999</v>
      </c>
    </row>
    <row r="514" spans="1:25" x14ac:dyDescent="0.2">
      <c r="A514" s="78">
        <f t="shared" si="15"/>
        <v>42810</v>
      </c>
      <c r="B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1316.03667</v>
      </c>
      <c r="C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1384.52667</v>
      </c>
      <c r="D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1415.22667</v>
      </c>
      <c r="E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1448.3666699999999</v>
      </c>
      <c r="F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1448.2966699999999</v>
      </c>
      <c r="G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1415.52667</v>
      </c>
      <c r="H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1363.3966699999999</v>
      </c>
      <c r="I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1489.0866699999999</v>
      </c>
      <c r="J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1349.26667</v>
      </c>
      <c r="K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1429.24667</v>
      </c>
      <c r="L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1404.45667</v>
      </c>
      <c r="M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1392.93667</v>
      </c>
      <c r="N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1368.5766699999999</v>
      </c>
      <c r="O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1367.8966700000001</v>
      </c>
      <c r="P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1366.98667</v>
      </c>
      <c r="Q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1366.7966699999999</v>
      </c>
      <c r="R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1361.44667</v>
      </c>
      <c r="S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1379.3666699999999</v>
      </c>
      <c r="T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1377.02667</v>
      </c>
      <c r="U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1415.25667</v>
      </c>
      <c r="V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1375.2166699999998</v>
      </c>
      <c r="W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1422.2966699999999</v>
      </c>
      <c r="X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1587.0566699999999</v>
      </c>
      <c r="Y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1423.6266699999999</v>
      </c>
    </row>
    <row r="515" spans="1:25" x14ac:dyDescent="0.2">
      <c r="A515" s="78">
        <f t="shared" si="15"/>
        <v>42811</v>
      </c>
      <c r="B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1316.5466699999999</v>
      </c>
      <c r="C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1384.3966700000001</v>
      </c>
      <c r="D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1439.73667</v>
      </c>
      <c r="E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1448.1566699999998</v>
      </c>
      <c r="F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1447.9866699999998</v>
      </c>
      <c r="G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1414.72667</v>
      </c>
      <c r="H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1363.51667</v>
      </c>
      <c r="I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1488.4066699999998</v>
      </c>
      <c r="J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1361.5966699999999</v>
      </c>
      <c r="K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1429.4166700000001</v>
      </c>
      <c r="L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1404.93667</v>
      </c>
      <c r="M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1394.6366699999999</v>
      </c>
      <c r="N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1368.7166699999998</v>
      </c>
      <c r="O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1368.43667</v>
      </c>
      <c r="P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1366.7966699999999</v>
      </c>
      <c r="Q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1365.20667</v>
      </c>
      <c r="R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1364.9866699999998</v>
      </c>
      <c r="S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1388.8766700000001</v>
      </c>
      <c r="T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1346.1666699999998</v>
      </c>
      <c r="U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1377.28667</v>
      </c>
      <c r="V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1378.5866699999999</v>
      </c>
      <c r="W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1440.6466699999999</v>
      </c>
      <c r="X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1582.8066699999999</v>
      </c>
      <c r="Y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1420.48667</v>
      </c>
    </row>
    <row r="516" spans="1:25" x14ac:dyDescent="0.2">
      <c r="A516" s="78">
        <f t="shared" si="15"/>
        <v>42812</v>
      </c>
      <c r="B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1329.7966699999999</v>
      </c>
      <c r="C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1372.9866699999998</v>
      </c>
      <c r="D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1433.96667</v>
      </c>
      <c r="E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1434.02667</v>
      </c>
      <c r="F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1433.6666700000001</v>
      </c>
      <c r="G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1407.1566699999998</v>
      </c>
      <c r="H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1349.98667</v>
      </c>
      <c r="I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1313.5466699999999</v>
      </c>
      <c r="J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1357.70667</v>
      </c>
      <c r="K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1383.51667</v>
      </c>
      <c r="L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1359.9266699999998</v>
      </c>
      <c r="M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1337.01667</v>
      </c>
      <c r="N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1337.0966699999999</v>
      </c>
      <c r="O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1531.68667</v>
      </c>
      <c r="P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1529.8966699999999</v>
      </c>
      <c r="Q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1515.8766700000001</v>
      </c>
      <c r="R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1401.98667</v>
      </c>
      <c r="S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1323.8366699999999</v>
      </c>
      <c r="T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1487.49667</v>
      </c>
      <c r="U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1557.53667</v>
      </c>
      <c r="V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1519.0866699999999</v>
      </c>
      <c r="W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1452.1966699999998</v>
      </c>
      <c r="X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1340.00667</v>
      </c>
      <c r="Y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1466.00667</v>
      </c>
    </row>
    <row r="517" spans="1:25" x14ac:dyDescent="0.2">
      <c r="A517" s="78">
        <f t="shared" si="15"/>
        <v>42813</v>
      </c>
      <c r="B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1342.0666699999999</v>
      </c>
      <c r="C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1373.3766700000001</v>
      </c>
      <c r="D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1389.71667</v>
      </c>
      <c r="E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1433.9066699999998</v>
      </c>
      <c r="F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1433.93667</v>
      </c>
      <c r="G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1406.74667</v>
      </c>
      <c r="H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1390.01667</v>
      </c>
      <c r="I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1350.27667</v>
      </c>
      <c r="J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1354.0266699999997</v>
      </c>
      <c r="K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1418.02667</v>
      </c>
      <c r="L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1384.3066699999999</v>
      </c>
      <c r="M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1384.4466699999998</v>
      </c>
      <c r="N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1384.1566699999998</v>
      </c>
      <c r="O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1495.75667</v>
      </c>
      <c r="P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1495.47667</v>
      </c>
      <c r="Q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1477.45667</v>
      </c>
      <c r="R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1417.4166699999998</v>
      </c>
      <c r="S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1360.6466700000001</v>
      </c>
      <c r="T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1476.6766699999998</v>
      </c>
      <c r="U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1572.3866699999999</v>
      </c>
      <c r="V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1517.26667</v>
      </c>
      <c r="W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1459.6566699999998</v>
      </c>
      <c r="X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1323.18667</v>
      </c>
      <c r="Y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1446.8266699999999</v>
      </c>
    </row>
    <row r="518" spans="1:25" x14ac:dyDescent="0.2">
      <c r="A518" s="78">
        <f t="shared" si="15"/>
        <v>42814</v>
      </c>
      <c r="B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1329.76667</v>
      </c>
      <c r="C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1400.99667</v>
      </c>
      <c r="D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1441.0666699999999</v>
      </c>
      <c r="E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1449.5966699999999</v>
      </c>
      <c r="F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1449.49667</v>
      </c>
      <c r="G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1416.45667</v>
      </c>
      <c r="H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1364.6166699999999</v>
      </c>
      <c r="I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1489.72667</v>
      </c>
      <c r="J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1361.99667</v>
      </c>
      <c r="K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1429.78667</v>
      </c>
      <c r="L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1389.5466699999999</v>
      </c>
      <c r="M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1377.1666700000001</v>
      </c>
      <c r="N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1367.22667</v>
      </c>
      <c r="O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1358.5766699999999</v>
      </c>
      <c r="P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1357.8466699999999</v>
      </c>
      <c r="Q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1365.1566699999998</v>
      </c>
      <c r="R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1365.1766699999998</v>
      </c>
      <c r="S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1388.22667</v>
      </c>
      <c r="T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1347.51667</v>
      </c>
      <c r="U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1380.25667</v>
      </c>
      <c r="V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1380.20667</v>
      </c>
      <c r="W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1454.28667</v>
      </c>
      <c r="X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1582.6566699999998</v>
      </c>
      <c r="Y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1420.68667</v>
      </c>
    </row>
    <row r="519" spans="1:25" x14ac:dyDescent="0.2">
      <c r="A519" s="78">
        <f t="shared" si="15"/>
        <v>42815</v>
      </c>
      <c r="B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1330.8266699999999</v>
      </c>
      <c r="C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1363.1766699999998</v>
      </c>
      <c r="D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1400.1566699999998</v>
      </c>
      <c r="E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1415.77667</v>
      </c>
      <c r="F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1415.6566699999998</v>
      </c>
      <c r="G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1415.76667</v>
      </c>
      <c r="H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1329.8866699999999</v>
      </c>
      <c r="I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1489.6466700000001</v>
      </c>
      <c r="J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1361.73667</v>
      </c>
      <c r="K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1430.1066699999999</v>
      </c>
      <c r="L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1389.9466699999998</v>
      </c>
      <c r="M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1379.0566699999999</v>
      </c>
      <c r="N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1369.43667</v>
      </c>
      <c r="O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1360.6966699999998</v>
      </c>
      <c r="P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1359.3566699999999</v>
      </c>
      <c r="Q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1367.28667</v>
      </c>
      <c r="R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1367.4866699999998</v>
      </c>
      <c r="S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1390.96667</v>
      </c>
      <c r="T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1349.43667</v>
      </c>
      <c r="U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1381.6966699999998</v>
      </c>
      <c r="V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1381.3866699999999</v>
      </c>
      <c r="W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1456.45667</v>
      </c>
      <c r="X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1609.0966699999999</v>
      </c>
      <c r="Y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1435.3566700000001</v>
      </c>
    </row>
    <row r="520" spans="1:25" x14ac:dyDescent="0.2">
      <c r="A520" s="78">
        <f t="shared" si="15"/>
        <v>42816</v>
      </c>
      <c r="B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1331.8166699999999</v>
      </c>
      <c r="C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1362.72667</v>
      </c>
      <c r="D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1415.3466699999999</v>
      </c>
      <c r="E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1440.0066699999998</v>
      </c>
      <c r="F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1440.0066699999998</v>
      </c>
      <c r="G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1415.52667</v>
      </c>
      <c r="H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1363.5866699999999</v>
      </c>
      <c r="I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1488.3066699999999</v>
      </c>
      <c r="J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1361.6766699999998</v>
      </c>
      <c r="K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1430.68667</v>
      </c>
      <c r="L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1390.3366699999999</v>
      </c>
      <c r="M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1383.1366699999999</v>
      </c>
      <c r="N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1366.3366699999999</v>
      </c>
      <c r="O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1358.1566699999998</v>
      </c>
      <c r="P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1357.8866699999999</v>
      </c>
      <c r="Q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1365.75667</v>
      </c>
      <c r="R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1365.5766699999999</v>
      </c>
      <c r="S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1388.9066699999998</v>
      </c>
      <c r="T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1347.9166699999998</v>
      </c>
      <c r="U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1378.8366700000001</v>
      </c>
      <c r="V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1379.1966699999998</v>
      </c>
      <c r="W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1450.70667</v>
      </c>
      <c r="X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1590.3566700000001</v>
      </c>
      <c r="Y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1400.6166699999999</v>
      </c>
    </row>
    <row r="521" spans="1:25" x14ac:dyDescent="0.2">
      <c r="A521" s="78">
        <f t="shared" si="15"/>
        <v>42817</v>
      </c>
      <c r="B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1316.6066699999999</v>
      </c>
      <c r="C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1385.2966699999999</v>
      </c>
      <c r="D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1415.99667</v>
      </c>
      <c r="E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1440.3866699999999</v>
      </c>
      <c r="F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1440.3866699999999</v>
      </c>
      <c r="G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1415.8166699999999</v>
      </c>
      <c r="H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1363.8466699999999</v>
      </c>
      <c r="I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1489.49667</v>
      </c>
      <c r="J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1361.8866699999999</v>
      </c>
      <c r="K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1430.4166700000001</v>
      </c>
      <c r="L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1390.2966699999999</v>
      </c>
      <c r="M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1339.97667</v>
      </c>
      <c r="N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1340.53667</v>
      </c>
      <c r="O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1340.53667</v>
      </c>
      <c r="P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1340.4666699999998</v>
      </c>
      <c r="Q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1363.49667</v>
      </c>
      <c r="R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1363.2566699999998</v>
      </c>
      <c r="S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1384.0966699999999</v>
      </c>
      <c r="T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1346.8266699999999</v>
      </c>
      <c r="U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1378.3466699999999</v>
      </c>
      <c r="V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1379.3466699999999</v>
      </c>
      <c r="W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1444.6666700000001</v>
      </c>
      <c r="X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1562.7966700000002</v>
      </c>
      <c r="Y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1430.1166699999999</v>
      </c>
    </row>
    <row r="522" spans="1:25" x14ac:dyDescent="0.2">
      <c r="A522" s="78">
        <f t="shared" si="15"/>
        <v>42818</v>
      </c>
      <c r="B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1316.7966699999999</v>
      </c>
      <c r="C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1400.6666700000001</v>
      </c>
      <c r="D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1432.6566699999998</v>
      </c>
      <c r="E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1466.78667</v>
      </c>
      <c r="F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1466.71667</v>
      </c>
      <c r="G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1416.21667</v>
      </c>
      <c r="H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1363.8466699999999</v>
      </c>
      <c r="I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1489.48667</v>
      </c>
      <c r="J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1394.53667</v>
      </c>
      <c r="K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1493.73667</v>
      </c>
      <c r="L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1430.6566699999998</v>
      </c>
      <c r="M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1324.0866699999999</v>
      </c>
      <c r="N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1324.1966699999998</v>
      </c>
      <c r="O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1324.1266700000001</v>
      </c>
      <c r="P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1324.1466700000001</v>
      </c>
      <c r="Q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1323.9266699999998</v>
      </c>
      <c r="R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1363.0566699999999</v>
      </c>
      <c r="S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1385.8866699999999</v>
      </c>
      <c r="T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1347.6566699999998</v>
      </c>
      <c r="U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1383.4466699999998</v>
      </c>
      <c r="V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1380.93667</v>
      </c>
      <c r="W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1451.3666699999999</v>
      </c>
      <c r="X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1586.93667</v>
      </c>
      <c r="Y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1429.8166699999999</v>
      </c>
    </row>
    <row r="523" spans="1:25" x14ac:dyDescent="0.2">
      <c r="A523" s="78">
        <f t="shared" si="15"/>
        <v>42819</v>
      </c>
      <c r="B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1313.1066700000001</v>
      </c>
      <c r="C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1407.3466699999999</v>
      </c>
      <c r="D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1425.0866699999999</v>
      </c>
      <c r="E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1434.0766699999999</v>
      </c>
      <c r="F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1433.98667</v>
      </c>
      <c r="G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1406.8066699999999</v>
      </c>
      <c r="H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1389.98667</v>
      </c>
      <c r="I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1344.5466699999999</v>
      </c>
      <c r="J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1377.0566699999999</v>
      </c>
      <c r="K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1417.7166699999998</v>
      </c>
      <c r="L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1383.76667</v>
      </c>
      <c r="M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1383.51667</v>
      </c>
      <c r="N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1383.24667</v>
      </c>
      <c r="O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1555.3066699999999</v>
      </c>
      <c r="P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1551.26667</v>
      </c>
      <c r="Q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1523.93667</v>
      </c>
      <c r="R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1417.97667</v>
      </c>
      <c r="S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1360.6166699999999</v>
      </c>
      <c r="T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1497.8666699999999</v>
      </c>
      <c r="U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1599.1666700000001</v>
      </c>
      <c r="V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1536.1566699999998</v>
      </c>
      <c r="W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1466.0766699999999</v>
      </c>
      <c r="X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1322.5866699999999</v>
      </c>
      <c r="Y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1471.8966700000001</v>
      </c>
    </row>
    <row r="524" spans="1:25" x14ac:dyDescent="0.2">
      <c r="A524" s="78">
        <f t="shared" si="15"/>
        <v>42820</v>
      </c>
      <c r="B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1312.8366699999999</v>
      </c>
      <c r="C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1389.71667</v>
      </c>
      <c r="D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1434.0466699999999</v>
      </c>
      <c r="E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1434.0466699999999</v>
      </c>
      <c r="F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1433.9066699999998</v>
      </c>
      <c r="G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1406.95667</v>
      </c>
      <c r="H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1349.47667</v>
      </c>
      <c r="I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1320.2966699999999</v>
      </c>
      <c r="J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1356.2966699999999</v>
      </c>
      <c r="K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1435.7766699999997</v>
      </c>
      <c r="L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1445.9066699999998</v>
      </c>
      <c r="M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1445.6366699999999</v>
      </c>
      <c r="N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1474.1166699999999</v>
      </c>
      <c r="O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1505.1166699999999</v>
      </c>
      <c r="P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1449.26667</v>
      </c>
      <c r="Q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1440.72667</v>
      </c>
      <c r="R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1525.6366699999999</v>
      </c>
      <c r="S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1400.1566699999998</v>
      </c>
      <c r="T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1388.3766699999999</v>
      </c>
      <c r="U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1519.8566699999999</v>
      </c>
      <c r="V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1483.5766699999999</v>
      </c>
      <c r="W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1414.3766699999999</v>
      </c>
      <c r="X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1359.5266699999997</v>
      </c>
      <c r="Y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1404.1766699999998</v>
      </c>
    </row>
    <row r="525" spans="1:25" x14ac:dyDescent="0.2">
      <c r="A525" s="78">
        <f t="shared" si="15"/>
        <v>42821</v>
      </c>
      <c r="B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1316.6766699999998</v>
      </c>
      <c r="C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1400.3866699999999</v>
      </c>
      <c r="D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1432.50667</v>
      </c>
      <c r="E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1466.73667</v>
      </c>
      <c r="F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1466.8966700000001</v>
      </c>
      <c r="G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1440.68667</v>
      </c>
      <c r="H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1385.9166700000001</v>
      </c>
      <c r="I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1506.01667</v>
      </c>
      <c r="J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1414.5666699999999</v>
      </c>
      <c r="K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1522.2166699999998</v>
      </c>
      <c r="L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1474.1966699999998</v>
      </c>
      <c r="M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1325.22667</v>
      </c>
      <c r="N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1331.8066699999999</v>
      </c>
      <c r="O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1331.6666700000001</v>
      </c>
      <c r="P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1325.4466699999998</v>
      </c>
      <c r="Q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1325.70667</v>
      </c>
      <c r="R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1367.6766699999998</v>
      </c>
      <c r="S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1383.2166699999998</v>
      </c>
      <c r="T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1350.5566699999999</v>
      </c>
      <c r="U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1381.0666699999999</v>
      </c>
      <c r="V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1382.5966699999999</v>
      </c>
      <c r="W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1429.8366700000001</v>
      </c>
      <c r="X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1557.6666700000001</v>
      </c>
      <c r="Y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1393.3466699999999</v>
      </c>
    </row>
    <row r="526" spans="1:25" x14ac:dyDescent="0.2">
      <c r="A526" s="78">
        <f t="shared" si="15"/>
        <v>42822</v>
      </c>
      <c r="B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1341.1766700000001</v>
      </c>
      <c r="C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1356.3466699999999</v>
      </c>
      <c r="D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1385.1366699999999</v>
      </c>
      <c r="E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1400.1366699999999</v>
      </c>
      <c r="F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1400.22667</v>
      </c>
      <c r="G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1385.18667</v>
      </c>
      <c r="H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1329.53667</v>
      </c>
      <c r="I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1489.28667</v>
      </c>
      <c r="J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1361.49667</v>
      </c>
      <c r="K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1454.8966699999999</v>
      </c>
      <c r="L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1429.3666699999999</v>
      </c>
      <c r="M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1369.3466699999999</v>
      </c>
      <c r="N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1343.9266699999998</v>
      </c>
      <c r="O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1344.4266699999998</v>
      </c>
      <c r="P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1326.8866699999999</v>
      </c>
      <c r="Q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1326.99667</v>
      </c>
      <c r="R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1369.8866699999999</v>
      </c>
      <c r="S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1369.7166699999998</v>
      </c>
      <c r="T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1352.24667</v>
      </c>
      <c r="U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1382.77667</v>
      </c>
      <c r="V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1383.20667</v>
      </c>
      <c r="W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1429.53667</v>
      </c>
      <c r="X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1581.3566700000001</v>
      </c>
      <c r="Y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1425.6266700000001</v>
      </c>
    </row>
    <row r="527" spans="1:25" x14ac:dyDescent="0.2">
      <c r="A527" s="78">
        <f t="shared" si="15"/>
        <v>42823</v>
      </c>
      <c r="B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1329.3966699999999</v>
      </c>
      <c r="C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1400.4066699999998</v>
      </c>
      <c r="D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1385.27667</v>
      </c>
      <c r="E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1416.25667</v>
      </c>
      <c r="F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1416.3866699999999</v>
      </c>
      <c r="G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1400.7966699999999</v>
      </c>
      <c r="H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1357.4666699999998</v>
      </c>
      <c r="I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1550.8066699999999</v>
      </c>
      <c r="J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1362.47667</v>
      </c>
      <c r="K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1456.0066699999998</v>
      </c>
      <c r="L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1430.7366699999998</v>
      </c>
      <c r="M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1372.9066699999998</v>
      </c>
      <c r="N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1345.26667</v>
      </c>
      <c r="O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1325.8866699999999</v>
      </c>
      <c r="P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1337.3966699999999</v>
      </c>
      <c r="Q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1337.3066699999999</v>
      </c>
      <c r="R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1325.6066699999999</v>
      </c>
      <c r="S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1326.0466699999999</v>
      </c>
      <c r="T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1354.9466699999998</v>
      </c>
      <c r="U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1363.9166699999998</v>
      </c>
      <c r="V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1385.46667</v>
      </c>
      <c r="W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1372.1366699999999</v>
      </c>
      <c r="X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1581.7166699999998</v>
      </c>
      <c r="Y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1435.1366699999999</v>
      </c>
    </row>
    <row r="528" spans="1:25" x14ac:dyDescent="0.2">
      <c r="A528" s="78">
        <f t="shared" si="15"/>
        <v>42824</v>
      </c>
      <c r="B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1328.76667</v>
      </c>
      <c r="C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1356.0666699999999</v>
      </c>
      <c r="D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1400.26667</v>
      </c>
      <c r="E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1415.9866699999998</v>
      </c>
      <c r="F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1416.24667</v>
      </c>
      <c r="G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1400.3766700000001</v>
      </c>
      <c r="H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1356.93667</v>
      </c>
      <c r="I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1471.9466699999998</v>
      </c>
      <c r="J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1387.0566699999999</v>
      </c>
      <c r="K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1464.1766699999998</v>
      </c>
      <c r="L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1455.3766699999999</v>
      </c>
      <c r="M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1326.5866700000001</v>
      </c>
      <c r="N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1325.6066699999999</v>
      </c>
      <c r="O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1331.00667</v>
      </c>
      <c r="P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1360.6066699999999</v>
      </c>
      <c r="Q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1359.8366699999999</v>
      </c>
      <c r="R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1372.4666699999998</v>
      </c>
      <c r="S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1372.3466699999999</v>
      </c>
      <c r="T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1420.3666699999999</v>
      </c>
      <c r="U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1353.24667</v>
      </c>
      <c r="V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1318.75667</v>
      </c>
      <c r="W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1372.45667</v>
      </c>
      <c r="X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1558.5766699999999</v>
      </c>
      <c r="Y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1385.0866699999999</v>
      </c>
    </row>
    <row r="529" spans="1:27" x14ac:dyDescent="0.2">
      <c r="A529" s="78">
        <f t="shared" si="15"/>
        <v>42825</v>
      </c>
      <c r="B529" s="135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1342.4066699999998</v>
      </c>
      <c r="C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1385.2366699999998</v>
      </c>
      <c r="D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1416.1666699999998</v>
      </c>
      <c r="E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1432.26667</v>
      </c>
      <c r="F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1440.8266699999999</v>
      </c>
      <c r="G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1440.8366699999999</v>
      </c>
      <c r="H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1386.01667</v>
      </c>
      <c r="I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1505.8466699999999</v>
      </c>
      <c r="J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1386.5466699999999</v>
      </c>
      <c r="K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1471.93667</v>
      </c>
      <c r="L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1388.27667</v>
      </c>
      <c r="M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1392.20667</v>
      </c>
      <c r="N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1382.2366699999998</v>
      </c>
      <c r="O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1382.3666699999999</v>
      </c>
      <c r="P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1373.8866699999999</v>
      </c>
      <c r="Q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1372.8866699999999</v>
      </c>
      <c r="R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1366.4066699999998</v>
      </c>
      <c r="S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1365.51667</v>
      </c>
      <c r="T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1333.9166699999998</v>
      </c>
      <c r="U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1350.51667</v>
      </c>
      <c r="V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1318.8666699999999</v>
      </c>
      <c r="W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1450.71667</v>
      </c>
      <c r="X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1575.0866700000001</v>
      </c>
      <c r="Y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1434.5666699999999</v>
      </c>
    </row>
    <row r="530" spans="1:27" ht="12.75" customHeight="1" x14ac:dyDescent="0.25">
      <c r="A530" s="92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4"/>
    </row>
    <row r="531" spans="1:27" x14ac:dyDescent="0.25">
      <c r="A531" s="86" t="s">
        <v>151</v>
      </c>
      <c r="B531" s="77"/>
      <c r="C531" s="77"/>
      <c r="D531" s="77"/>
    </row>
    <row r="532" spans="1:27" ht="12.75" x14ac:dyDescent="0.2">
      <c r="A532" s="175" t="s">
        <v>48</v>
      </c>
      <c r="B532" s="186" t="s">
        <v>121</v>
      </c>
      <c r="C532" s="187"/>
      <c r="D532" s="187"/>
      <c r="E532" s="187"/>
      <c r="F532" s="187"/>
      <c r="G532" s="187"/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8"/>
    </row>
    <row r="533" spans="1:27" ht="12.75" x14ac:dyDescent="0.2">
      <c r="A533" s="176"/>
      <c r="B533" s="189"/>
      <c r="C533" s="190"/>
      <c r="D533" s="190"/>
      <c r="E533" s="190"/>
      <c r="F533" s="190"/>
      <c r="G533" s="190"/>
      <c r="H533" s="190"/>
      <c r="I533" s="190"/>
      <c r="J533" s="190"/>
      <c r="K533" s="190"/>
      <c r="L533" s="190"/>
      <c r="M533" s="190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1"/>
    </row>
    <row r="534" spans="1:27" s="111" customFormat="1" ht="12.75" customHeight="1" x14ac:dyDescent="0.2">
      <c r="A534" s="176"/>
      <c r="B534" s="178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0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7" s="111" customFormat="1" ht="11.25" customHeight="1" x14ac:dyDescent="0.2">
      <c r="A535" s="177"/>
      <c r="B535" s="179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1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7" ht="15.75" customHeight="1" x14ac:dyDescent="0.2">
      <c r="A536" s="78">
        <f>A499</f>
        <v>42795</v>
      </c>
      <c r="B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1339.23667</v>
      </c>
      <c r="C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1280.28667</v>
      </c>
      <c r="D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1264.43667</v>
      </c>
      <c r="E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1274.96667</v>
      </c>
      <c r="F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1288.1966699999998</v>
      </c>
      <c r="G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1263.8466699999999</v>
      </c>
      <c r="H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1299.75667</v>
      </c>
      <c r="I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1317.0266699999997</v>
      </c>
      <c r="J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1261.78667</v>
      </c>
      <c r="K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1303.5066699999998</v>
      </c>
      <c r="L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1277.68667</v>
      </c>
      <c r="M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1328.9066699999998</v>
      </c>
      <c r="N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1325.3166699999999</v>
      </c>
      <c r="O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1325.0466699999999</v>
      </c>
      <c r="P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1293.8166699999999</v>
      </c>
      <c r="Q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1292.0966699999999</v>
      </c>
      <c r="R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1338.02667</v>
      </c>
      <c r="S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1378.6066699999999</v>
      </c>
      <c r="T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1469.20667</v>
      </c>
      <c r="U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1476.76667</v>
      </c>
      <c r="V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1463.5666699999999</v>
      </c>
      <c r="W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1506.43667</v>
      </c>
      <c r="X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1649.5466700000002</v>
      </c>
      <c r="Y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1508.0866699999999</v>
      </c>
      <c r="AA536" s="79"/>
    </row>
    <row r="537" spans="1:27" x14ac:dyDescent="0.2">
      <c r="A537" s="78">
        <f>A536+1</f>
        <v>42796</v>
      </c>
      <c r="B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1284.49667</v>
      </c>
      <c r="C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1279.1066699999999</v>
      </c>
      <c r="D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1284.1766699999998</v>
      </c>
      <c r="E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1284.24667</v>
      </c>
      <c r="F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1284.7166699999998</v>
      </c>
      <c r="G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1266.24667</v>
      </c>
      <c r="H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1283.8766699999999</v>
      </c>
      <c r="I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1350.5466699999999</v>
      </c>
      <c r="J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1274.7766699999997</v>
      </c>
      <c r="K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1327.1566699999998</v>
      </c>
      <c r="L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1327.2966699999999</v>
      </c>
      <c r="M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1337.76667</v>
      </c>
      <c r="N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1280.68667</v>
      </c>
      <c r="O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1265.6466699999999</v>
      </c>
      <c r="P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1269.25667</v>
      </c>
      <c r="Q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1269.1066699999999</v>
      </c>
      <c r="R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1280.6066699999999</v>
      </c>
      <c r="S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1279.6066699999999</v>
      </c>
      <c r="T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1363.8666699999999</v>
      </c>
      <c r="U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1333.6166699999999</v>
      </c>
      <c r="V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1317.8966699999999</v>
      </c>
      <c r="W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1409.98667</v>
      </c>
      <c r="X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1539.49667</v>
      </c>
      <c r="Y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1397.1766699999998</v>
      </c>
    </row>
    <row r="538" spans="1:27" x14ac:dyDescent="0.2">
      <c r="A538" s="78">
        <f t="shared" ref="A538:A566" si="16">A537+1</f>
        <v>42797</v>
      </c>
      <c r="B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1297.1666700000001</v>
      </c>
      <c r="C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1290.5866699999999</v>
      </c>
      <c r="D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1330.5466699999999</v>
      </c>
      <c r="E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1330.5866699999999</v>
      </c>
      <c r="F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1331.1666700000001</v>
      </c>
      <c r="G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1291.1966699999998</v>
      </c>
      <c r="H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1291.18667</v>
      </c>
      <c r="I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1344.3566700000001</v>
      </c>
      <c r="J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1308.6166699999999</v>
      </c>
      <c r="K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1396.99667</v>
      </c>
      <c r="L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1397.0466699999999</v>
      </c>
      <c r="M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1286.5666699999999</v>
      </c>
      <c r="N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1280.53667</v>
      </c>
      <c r="O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1280.3666699999999</v>
      </c>
      <c r="P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1308.25667</v>
      </c>
      <c r="Q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1308.18667</v>
      </c>
      <c r="R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1307.9366699999998</v>
      </c>
      <c r="S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1284.8566699999999</v>
      </c>
      <c r="T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1320.3166699999999</v>
      </c>
      <c r="U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1339.72667</v>
      </c>
      <c r="V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1330.24667</v>
      </c>
      <c r="W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1402.27667</v>
      </c>
      <c r="X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1541.3766699999999</v>
      </c>
      <c r="Y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1395.53667</v>
      </c>
    </row>
    <row r="539" spans="1:27" x14ac:dyDescent="0.2">
      <c r="A539" s="78">
        <f t="shared" si="16"/>
        <v>42798</v>
      </c>
      <c r="B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1309.95667</v>
      </c>
      <c r="C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1319.28667</v>
      </c>
      <c r="D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1334.76667</v>
      </c>
      <c r="E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1334.8166699999999</v>
      </c>
      <c r="F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1335.3866699999999</v>
      </c>
      <c r="G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1297.5966699999999</v>
      </c>
      <c r="H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1288.20667</v>
      </c>
      <c r="I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1311.8966699999999</v>
      </c>
      <c r="J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1428.0966699999999</v>
      </c>
      <c r="K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1272.1366699999999</v>
      </c>
      <c r="L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1272.49667</v>
      </c>
      <c r="M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1272.2966699999999</v>
      </c>
      <c r="N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1272.0466699999999</v>
      </c>
      <c r="O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1540.3766700000001</v>
      </c>
      <c r="P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1527.3466699999999</v>
      </c>
      <c r="Q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1515.20667</v>
      </c>
      <c r="R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1299.3466699999999</v>
      </c>
      <c r="S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1264.6066699999999</v>
      </c>
      <c r="T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1485.99667</v>
      </c>
      <c r="U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1568.8566700000001</v>
      </c>
      <c r="V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1516.27667</v>
      </c>
      <c r="W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1412.00667</v>
      </c>
      <c r="X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1304.8766700000001</v>
      </c>
      <c r="Y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1421.8766699999999</v>
      </c>
    </row>
    <row r="540" spans="1:27" x14ac:dyDescent="0.2">
      <c r="A540" s="78">
        <f t="shared" si="16"/>
        <v>42799</v>
      </c>
      <c r="B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1307.26667</v>
      </c>
      <c r="C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1318.97667</v>
      </c>
      <c r="D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1333.98667</v>
      </c>
      <c r="E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1334.00667</v>
      </c>
      <c r="F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1334.9066699999998</v>
      </c>
      <c r="G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1297.1966699999998</v>
      </c>
      <c r="H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1283.1366699999999</v>
      </c>
      <c r="I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1309.53667</v>
      </c>
      <c r="J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1421.72667</v>
      </c>
      <c r="K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1284.8166699999999</v>
      </c>
      <c r="L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1306.4166700000001</v>
      </c>
      <c r="M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1306.4166700000001</v>
      </c>
      <c r="N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1305.9166700000001</v>
      </c>
      <c r="O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1464.6266699999999</v>
      </c>
      <c r="P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1432.95667</v>
      </c>
      <c r="Q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1430.0066699999998</v>
      </c>
      <c r="R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1343.8866699999999</v>
      </c>
      <c r="S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1272.2566699999998</v>
      </c>
      <c r="T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1416.22667</v>
      </c>
      <c r="U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1498.5966699999999</v>
      </c>
      <c r="V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1456.6666700000001</v>
      </c>
      <c r="W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1382.8566699999999</v>
      </c>
      <c r="X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1267.2166699999998</v>
      </c>
      <c r="Y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1396.3466699999999</v>
      </c>
    </row>
    <row r="541" spans="1:27" x14ac:dyDescent="0.2">
      <c r="A541" s="78">
        <f t="shared" si="16"/>
        <v>42800</v>
      </c>
      <c r="B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1281.02667</v>
      </c>
      <c r="C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1316.4066699999998</v>
      </c>
      <c r="D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1359.0466699999999</v>
      </c>
      <c r="E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1374.02667</v>
      </c>
      <c r="F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1358.6766699999998</v>
      </c>
      <c r="G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1330.78667</v>
      </c>
      <c r="H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1266.5466699999999</v>
      </c>
      <c r="I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1397.70667</v>
      </c>
      <c r="J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1319.99667</v>
      </c>
      <c r="K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1395.76667</v>
      </c>
      <c r="L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1395.9166700000001</v>
      </c>
      <c r="M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1323.7966699999999</v>
      </c>
      <c r="N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1324.51667</v>
      </c>
      <c r="O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1324.1366699999999</v>
      </c>
      <c r="P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1308.3766699999999</v>
      </c>
      <c r="Q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1292.1366699999999</v>
      </c>
      <c r="R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1263.4466699999998</v>
      </c>
      <c r="S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1283.6066700000001</v>
      </c>
      <c r="T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1329.8566699999999</v>
      </c>
      <c r="U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1350.3966700000001</v>
      </c>
      <c r="V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1326.8966700000001</v>
      </c>
      <c r="W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1402.3666699999999</v>
      </c>
      <c r="X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1545.5666699999999</v>
      </c>
      <c r="Y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1393.0566699999999</v>
      </c>
    </row>
    <row r="542" spans="1:27" x14ac:dyDescent="0.2">
      <c r="A542" s="78">
        <f t="shared" si="16"/>
        <v>42801</v>
      </c>
      <c r="B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1280.3866699999999</v>
      </c>
      <c r="C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1316.8366699999999</v>
      </c>
      <c r="D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1359.4166700000001</v>
      </c>
      <c r="E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1374.48667</v>
      </c>
      <c r="F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1359.3466699999999</v>
      </c>
      <c r="G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1330.74667</v>
      </c>
      <c r="H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1279.0966699999999</v>
      </c>
      <c r="I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1443.3466699999999</v>
      </c>
      <c r="J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1358.02667</v>
      </c>
      <c r="K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1458.5866699999999</v>
      </c>
      <c r="L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1413.4266699999998</v>
      </c>
      <c r="M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1280.4166700000001</v>
      </c>
      <c r="N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1279.96667</v>
      </c>
      <c r="O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1279.6266700000001</v>
      </c>
      <c r="P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1279.51667</v>
      </c>
      <c r="Q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1279.5866699999999</v>
      </c>
      <c r="R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1263.49667</v>
      </c>
      <c r="S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1294.46667</v>
      </c>
      <c r="T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1304.20667</v>
      </c>
      <c r="U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1338.3866699999999</v>
      </c>
      <c r="V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1305.43667</v>
      </c>
      <c r="W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1372.3766700000001</v>
      </c>
      <c r="X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1539.8666699999999</v>
      </c>
      <c r="Y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1360.9266699999998</v>
      </c>
    </row>
    <row r="543" spans="1:27" x14ac:dyDescent="0.2">
      <c r="A543" s="78">
        <f t="shared" si="16"/>
        <v>42802</v>
      </c>
      <c r="B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1262.8066699999999</v>
      </c>
      <c r="C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1334.6666700000001</v>
      </c>
      <c r="D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1402.7966699999999</v>
      </c>
      <c r="E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1402.6366699999999</v>
      </c>
      <c r="F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1402.5766699999999</v>
      </c>
      <c r="G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1376.1066699999999</v>
      </c>
      <c r="H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1350.78667</v>
      </c>
      <c r="I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1319.78667</v>
      </c>
      <c r="J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1299.2566699999998</v>
      </c>
      <c r="K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1483.6566699999998</v>
      </c>
      <c r="L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1395.3666699999999</v>
      </c>
      <c r="M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1395.3266699999999</v>
      </c>
      <c r="N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1413.46667</v>
      </c>
      <c r="O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1428.1066699999999</v>
      </c>
      <c r="P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1426.5966699999999</v>
      </c>
      <c r="Q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1462.51667</v>
      </c>
      <c r="R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1276.01667</v>
      </c>
      <c r="S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1308.71667</v>
      </c>
      <c r="T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1388.74667</v>
      </c>
      <c r="U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1481.20667</v>
      </c>
      <c r="V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1453.1666700000001</v>
      </c>
      <c r="W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1374.73667</v>
      </c>
      <c r="X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1270.97667</v>
      </c>
      <c r="Y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1421.68667</v>
      </c>
    </row>
    <row r="544" spans="1:27" x14ac:dyDescent="0.2">
      <c r="A544" s="78">
        <f t="shared" si="16"/>
        <v>42803</v>
      </c>
      <c r="B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1277.48667</v>
      </c>
      <c r="C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1317.23667</v>
      </c>
      <c r="D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1359.78667</v>
      </c>
      <c r="E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1374.8866699999999</v>
      </c>
      <c r="F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1375.03667</v>
      </c>
      <c r="G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1345.27667</v>
      </c>
      <c r="H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1291.76667</v>
      </c>
      <c r="I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1428.68667</v>
      </c>
      <c r="J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1332.9666699999998</v>
      </c>
      <c r="K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1431.93667</v>
      </c>
      <c r="L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1381.23667</v>
      </c>
      <c r="M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1309.0766699999999</v>
      </c>
      <c r="N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1280.6966699999998</v>
      </c>
      <c r="O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1297.23667</v>
      </c>
      <c r="P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1297.24667</v>
      </c>
      <c r="Q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1308.73667</v>
      </c>
      <c r="R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1309.01667</v>
      </c>
      <c r="S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1299.47667</v>
      </c>
      <c r="T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1271.77667</v>
      </c>
      <c r="U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1319.99667</v>
      </c>
      <c r="V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1267.45667</v>
      </c>
      <c r="W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1352.99667</v>
      </c>
      <c r="X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1496.50667</v>
      </c>
      <c r="Y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1354.99667</v>
      </c>
    </row>
    <row r="545" spans="1:25" x14ac:dyDescent="0.2">
      <c r="A545" s="78">
        <f t="shared" si="16"/>
        <v>42804</v>
      </c>
      <c r="B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1266.6966699999998</v>
      </c>
      <c r="C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1345.18667</v>
      </c>
      <c r="D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1359.9666699999998</v>
      </c>
      <c r="E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1375.02667</v>
      </c>
      <c r="F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1375.1466699999999</v>
      </c>
      <c r="G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1345.4666699999998</v>
      </c>
      <c r="H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1291.3866699999999</v>
      </c>
      <c r="I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1427.6366699999999</v>
      </c>
      <c r="J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1332.48667</v>
      </c>
      <c r="K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1396.28667</v>
      </c>
      <c r="L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1372.1166699999999</v>
      </c>
      <c r="M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1288.3866699999999</v>
      </c>
      <c r="N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1285.68667</v>
      </c>
      <c r="O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1296.6566699999998</v>
      </c>
      <c r="P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1296.6466700000001</v>
      </c>
      <c r="Q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1308.1966699999998</v>
      </c>
      <c r="R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1280.1166699999999</v>
      </c>
      <c r="S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1307.0566699999999</v>
      </c>
      <c r="T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1292.3666699999999</v>
      </c>
      <c r="U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1338.6666700000001</v>
      </c>
      <c r="V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1322.49667</v>
      </c>
      <c r="W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1367.5866699999999</v>
      </c>
      <c r="X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1510.7966699999999</v>
      </c>
      <c r="Y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1380.45667</v>
      </c>
    </row>
    <row r="546" spans="1:25" x14ac:dyDescent="0.2">
      <c r="A546" s="78">
        <f t="shared" si="16"/>
        <v>42805</v>
      </c>
      <c r="B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1303.4466699999998</v>
      </c>
      <c r="C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1304.3666699999999</v>
      </c>
      <c r="D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1334.6966699999998</v>
      </c>
      <c r="E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1334.53667</v>
      </c>
      <c r="F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1350.49667</v>
      </c>
      <c r="G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1334.4066699999998</v>
      </c>
      <c r="H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1289.7366699999998</v>
      </c>
      <c r="I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1307.1166699999999</v>
      </c>
      <c r="J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1435.0666699999999</v>
      </c>
      <c r="K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1305.6966699999998</v>
      </c>
      <c r="L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1305.8566699999999</v>
      </c>
      <c r="M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1305.76667</v>
      </c>
      <c r="N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1343.68667</v>
      </c>
      <c r="O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1472.1266699999999</v>
      </c>
      <c r="P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1434.52667</v>
      </c>
      <c r="Q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1433.8566700000001</v>
      </c>
      <c r="R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1431.6666700000001</v>
      </c>
      <c r="S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1345.27667</v>
      </c>
      <c r="T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1388.4866699999998</v>
      </c>
      <c r="U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1464.0566699999999</v>
      </c>
      <c r="V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1441.4166700000001</v>
      </c>
      <c r="W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1355.3666699999999</v>
      </c>
      <c r="X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1270.76667</v>
      </c>
      <c r="Y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1396.70667</v>
      </c>
    </row>
    <row r="547" spans="1:25" x14ac:dyDescent="0.2">
      <c r="A547" s="78">
        <f t="shared" si="16"/>
        <v>42806</v>
      </c>
      <c r="B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1303.9666699999998</v>
      </c>
      <c r="C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1304.4166699999998</v>
      </c>
      <c r="D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1334.6066699999999</v>
      </c>
      <c r="E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1334.6466699999999</v>
      </c>
      <c r="F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1350.6066699999999</v>
      </c>
      <c r="G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1334.5766699999999</v>
      </c>
      <c r="H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1289.6166699999999</v>
      </c>
      <c r="I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1297.27667</v>
      </c>
      <c r="J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1350.1066699999999</v>
      </c>
      <c r="K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1412.95667</v>
      </c>
      <c r="L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1377.4166700000001</v>
      </c>
      <c r="M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1360.5566699999999</v>
      </c>
      <c r="N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1386.1966699999998</v>
      </c>
      <c r="O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1441.3466699999999</v>
      </c>
      <c r="P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1422.01667</v>
      </c>
      <c r="Q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1418.8166699999999</v>
      </c>
      <c r="R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1432.8966700000001</v>
      </c>
      <c r="S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1345.77667</v>
      </c>
      <c r="T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1389.20667</v>
      </c>
      <c r="U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1461.93667</v>
      </c>
      <c r="V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1441.1066699999999</v>
      </c>
      <c r="W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1354.28667</v>
      </c>
      <c r="X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1284.3366700000001</v>
      </c>
      <c r="Y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1396.9266699999998</v>
      </c>
    </row>
    <row r="548" spans="1:25" x14ac:dyDescent="0.2">
      <c r="A548" s="78">
        <f t="shared" si="16"/>
        <v>42807</v>
      </c>
      <c r="B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1266.24667</v>
      </c>
      <c r="C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1316.8566699999999</v>
      </c>
      <c r="D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1359.3466699999999</v>
      </c>
      <c r="E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1374.5966699999999</v>
      </c>
      <c r="F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1374.1066699999999</v>
      </c>
      <c r="G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1344.3766700000001</v>
      </c>
      <c r="H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1310.2366699999998</v>
      </c>
      <c r="I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1427.1466700000001</v>
      </c>
      <c r="J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1319.3466699999999</v>
      </c>
      <c r="K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1371.1166699999999</v>
      </c>
      <c r="L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1348.26667</v>
      </c>
      <c r="M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1322.2966699999999</v>
      </c>
      <c r="N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1263.5766699999999</v>
      </c>
      <c r="O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1279.48667</v>
      </c>
      <c r="P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1296.1066699999999</v>
      </c>
      <c r="Q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1295.9066699999998</v>
      </c>
      <c r="R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1295.9066699999998</v>
      </c>
      <c r="S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1290.27667</v>
      </c>
      <c r="T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1270.8366700000001</v>
      </c>
      <c r="U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1346.7966699999999</v>
      </c>
      <c r="V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1327.51667</v>
      </c>
      <c r="W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1374.6466700000001</v>
      </c>
      <c r="X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1528.6966699999998</v>
      </c>
      <c r="Y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1386.51667</v>
      </c>
    </row>
    <row r="549" spans="1:25" x14ac:dyDescent="0.2">
      <c r="A549" s="78">
        <f t="shared" si="16"/>
        <v>42808</v>
      </c>
      <c r="B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1281.3666699999999</v>
      </c>
      <c r="C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1316.5766699999999</v>
      </c>
      <c r="D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1358.95667</v>
      </c>
      <c r="E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1374.2166699999998</v>
      </c>
      <c r="F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1374.1466700000001</v>
      </c>
      <c r="G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1359.50667</v>
      </c>
      <c r="H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1311.22667</v>
      </c>
      <c r="I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1443.6266699999999</v>
      </c>
      <c r="J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1320.1366699999999</v>
      </c>
      <c r="K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1413.3866699999999</v>
      </c>
      <c r="L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1372.18667</v>
      </c>
      <c r="M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1312.02667</v>
      </c>
      <c r="N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1264.4166700000001</v>
      </c>
      <c r="O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1264.3166699999999</v>
      </c>
      <c r="P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1274.9266700000001</v>
      </c>
      <c r="Q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1285.5566699999999</v>
      </c>
      <c r="R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1286.02667</v>
      </c>
      <c r="S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1265.5966699999999</v>
      </c>
      <c r="T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1267.46667</v>
      </c>
      <c r="U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1333.9266699999998</v>
      </c>
      <c r="V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1318.5766699999999</v>
      </c>
      <c r="W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1373.45667</v>
      </c>
      <c r="X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1512.8066699999999</v>
      </c>
      <c r="Y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1382.72667</v>
      </c>
    </row>
    <row r="550" spans="1:25" x14ac:dyDescent="0.2">
      <c r="A550" s="78">
        <f t="shared" si="16"/>
        <v>42809</v>
      </c>
      <c r="B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1265.93667</v>
      </c>
      <c r="C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1316.27667</v>
      </c>
      <c r="D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1358.5666699999999</v>
      </c>
      <c r="E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1389.3166699999999</v>
      </c>
      <c r="F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1389.47667</v>
      </c>
      <c r="G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1358.70667</v>
      </c>
      <c r="H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1310.6366699999999</v>
      </c>
      <c r="I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1459.2166699999998</v>
      </c>
      <c r="J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1344.4466699999998</v>
      </c>
      <c r="K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1412.44667</v>
      </c>
      <c r="L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1348.6266700000001</v>
      </c>
      <c r="M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1334.3266699999999</v>
      </c>
      <c r="N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1311.9666699999998</v>
      </c>
      <c r="O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1312.1566699999998</v>
      </c>
      <c r="P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1311.8866699999999</v>
      </c>
      <c r="Q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1311.7966699999999</v>
      </c>
      <c r="R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1310.0766699999999</v>
      </c>
      <c r="S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1327.5866699999999</v>
      </c>
      <c r="T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1319.98667</v>
      </c>
      <c r="U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1339.1166699999999</v>
      </c>
      <c r="V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1322.22667</v>
      </c>
      <c r="W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1376.0466699999999</v>
      </c>
      <c r="X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1517.1566699999998</v>
      </c>
      <c r="Y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1385.02667</v>
      </c>
    </row>
    <row r="551" spans="1:25" x14ac:dyDescent="0.2">
      <c r="A551" s="78">
        <f t="shared" si="16"/>
        <v>42810</v>
      </c>
      <c r="B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1265.51667</v>
      </c>
      <c r="C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1329.5466699999999</v>
      </c>
      <c r="D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1358.26667</v>
      </c>
      <c r="E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1389.25667</v>
      </c>
      <c r="F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1389.18667</v>
      </c>
      <c r="G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1358.5466699999999</v>
      </c>
      <c r="H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1309.7966699999999</v>
      </c>
      <c r="I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1427.3266699999999</v>
      </c>
      <c r="J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1296.5866699999999</v>
      </c>
      <c r="K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1371.3766700000001</v>
      </c>
      <c r="L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1348.18667</v>
      </c>
      <c r="M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1337.4166699999998</v>
      </c>
      <c r="N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1314.6466699999999</v>
      </c>
      <c r="O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1314.00667</v>
      </c>
      <c r="P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1313.1466700000001</v>
      </c>
      <c r="Q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1312.97667</v>
      </c>
      <c r="R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1307.97667</v>
      </c>
      <c r="S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1324.72667</v>
      </c>
      <c r="T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1322.5466699999999</v>
      </c>
      <c r="U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1358.28667</v>
      </c>
      <c r="V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1320.8566699999999</v>
      </c>
      <c r="W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1364.8766699999999</v>
      </c>
      <c r="X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1518.9266699999998</v>
      </c>
      <c r="Y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1366.1166699999999</v>
      </c>
    </row>
    <row r="552" spans="1:25" x14ac:dyDescent="0.2">
      <c r="A552" s="78">
        <f t="shared" si="16"/>
        <v>42811</v>
      </c>
      <c r="B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1265.98667</v>
      </c>
      <c r="C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1329.43667</v>
      </c>
      <c r="D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1381.1766699999998</v>
      </c>
      <c r="E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1389.0566699999999</v>
      </c>
      <c r="F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1388.8866699999999</v>
      </c>
      <c r="G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1357.7966699999999</v>
      </c>
      <c r="H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1309.9066699999998</v>
      </c>
      <c r="I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1426.68667</v>
      </c>
      <c r="J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1308.1166699999999</v>
      </c>
      <c r="K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1371.52667</v>
      </c>
      <c r="L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1348.6366699999999</v>
      </c>
      <c r="M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1339.01667</v>
      </c>
      <c r="N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1314.76667</v>
      </c>
      <c r="O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1314.51667</v>
      </c>
      <c r="P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1312.97667</v>
      </c>
      <c r="Q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1311.48667</v>
      </c>
      <c r="R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1311.28667</v>
      </c>
      <c r="S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1333.6266700000001</v>
      </c>
      <c r="T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1293.68667</v>
      </c>
      <c r="U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1322.78667</v>
      </c>
      <c r="V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1323.99667</v>
      </c>
      <c r="W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1382.03667</v>
      </c>
      <c r="X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1514.9666699999998</v>
      </c>
      <c r="Y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1363.18667</v>
      </c>
    </row>
    <row r="553" spans="1:25" x14ac:dyDescent="0.2">
      <c r="A553" s="78">
        <f t="shared" si="16"/>
        <v>42812</v>
      </c>
      <c r="B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1278.3766699999999</v>
      </c>
      <c r="C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1318.76667</v>
      </c>
      <c r="D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1375.78667</v>
      </c>
      <c r="E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1375.8366699999999</v>
      </c>
      <c r="F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1375.50667</v>
      </c>
      <c r="G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1350.7166699999998</v>
      </c>
      <c r="H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1297.25667</v>
      </c>
      <c r="I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1263.1766699999998</v>
      </c>
      <c r="J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1304.47667</v>
      </c>
      <c r="K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1328.6066699999999</v>
      </c>
      <c r="L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1306.5566699999999</v>
      </c>
      <c r="M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1285.1266699999999</v>
      </c>
      <c r="N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1285.19667</v>
      </c>
      <c r="O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1467.1666700000001</v>
      </c>
      <c r="P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1465.4866699999998</v>
      </c>
      <c r="Q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1452.3766700000001</v>
      </c>
      <c r="R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1345.8766699999999</v>
      </c>
      <c r="S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1272.8066699999999</v>
      </c>
      <c r="T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1425.8466699999999</v>
      </c>
      <c r="U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1491.3366699999999</v>
      </c>
      <c r="V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1455.3766699999999</v>
      </c>
      <c r="W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1392.8366699999999</v>
      </c>
      <c r="X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1287.9266699999998</v>
      </c>
      <c r="Y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1405.74667</v>
      </c>
    </row>
    <row r="554" spans="1:25" x14ac:dyDescent="0.2">
      <c r="A554" s="78">
        <f t="shared" si="16"/>
        <v>42813</v>
      </c>
      <c r="B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1289.8466699999999</v>
      </c>
      <c r="C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1319.1266700000001</v>
      </c>
      <c r="D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1334.4066699999998</v>
      </c>
      <c r="E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1375.72667</v>
      </c>
      <c r="F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1375.75667</v>
      </c>
      <c r="G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1350.3266699999999</v>
      </c>
      <c r="H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1334.6966699999998</v>
      </c>
      <c r="I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1297.52667</v>
      </c>
      <c r="J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1301.03667</v>
      </c>
      <c r="K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1360.8766699999999</v>
      </c>
      <c r="L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1329.3466699999999</v>
      </c>
      <c r="M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1329.47667</v>
      </c>
      <c r="N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1329.20667</v>
      </c>
      <c r="O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1433.5666699999999</v>
      </c>
      <c r="P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1433.2966699999999</v>
      </c>
      <c r="Q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1416.45667</v>
      </c>
      <c r="R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1360.3066699999999</v>
      </c>
      <c r="S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1307.22667</v>
      </c>
      <c r="T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1415.72667</v>
      </c>
      <c r="U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1505.2166699999998</v>
      </c>
      <c r="V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1453.6766699999998</v>
      </c>
      <c r="W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1399.8066699999999</v>
      </c>
      <c r="X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1272.1966699999998</v>
      </c>
      <c r="Y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1387.8066699999999</v>
      </c>
    </row>
    <row r="555" spans="1:25" x14ac:dyDescent="0.2">
      <c r="A555" s="78">
        <f t="shared" si="16"/>
        <v>42814</v>
      </c>
      <c r="B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1278.3466699999999</v>
      </c>
      <c r="C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1344.9466699999998</v>
      </c>
      <c r="D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1382.4166700000001</v>
      </c>
      <c r="E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1390.4066699999998</v>
      </c>
      <c r="F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1390.3066699999999</v>
      </c>
      <c r="G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1359.4166700000001</v>
      </c>
      <c r="H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1310.93667</v>
      </c>
      <c r="I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1427.9166700000001</v>
      </c>
      <c r="J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1308.4866699999998</v>
      </c>
      <c r="K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1371.8766699999999</v>
      </c>
      <c r="L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1334.24667</v>
      </c>
      <c r="M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1322.6666700000001</v>
      </c>
      <c r="N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1313.3766700000001</v>
      </c>
      <c r="O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1305.28667</v>
      </c>
      <c r="P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1304.6066700000001</v>
      </c>
      <c r="Q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1311.43667</v>
      </c>
      <c r="R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1311.45667</v>
      </c>
      <c r="S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1333.01667</v>
      </c>
      <c r="T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1294.9466699999998</v>
      </c>
      <c r="U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1325.5566699999999</v>
      </c>
      <c r="V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1325.51667</v>
      </c>
      <c r="W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1394.78667</v>
      </c>
      <c r="X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1514.8266699999999</v>
      </c>
      <c r="Y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1363.3666699999999</v>
      </c>
    </row>
    <row r="556" spans="1:25" x14ac:dyDescent="0.2">
      <c r="A556" s="78">
        <f t="shared" si="16"/>
        <v>42815</v>
      </c>
      <c r="B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1279.3466699999999</v>
      </c>
      <c r="C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1309.5966699999999</v>
      </c>
      <c r="D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1344.1666699999998</v>
      </c>
      <c r="E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1358.77667</v>
      </c>
      <c r="F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1358.6666700000001</v>
      </c>
      <c r="G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1358.76667</v>
      </c>
      <c r="H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1278.46667</v>
      </c>
      <c r="I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1427.8466699999999</v>
      </c>
      <c r="J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1308.24667</v>
      </c>
      <c r="K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1372.1766699999998</v>
      </c>
      <c r="L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1334.6166699999999</v>
      </c>
      <c r="M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1324.4466699999998</v>
      </c>
      <c r="N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1315.43667</v>
      </c>
      <c r="O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1307.26667</v>
      </c>
      <c r="P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1306.01667</v>
      </c>
      <c r="Q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1313.43667</v>
      </c>
      <c r="R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1313.6166699999999</v>
      </c>
      <c r="S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1335.5766699999999</v>
      </c>
      <c r="T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1296.7366699999998</v>
      </c>
      <c r="U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1326.9066699999998</v>
      </c>
      <c r="V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1326.6166699999999</v>
      </c>
      <c r="W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1396.8166699999999</v>
      </c>
      <c r="X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1539.5466699999999</v>
      </c>
      <c r="Y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1377.0766699999999</v>
      </c>
    </row>
    <row r="557" spans="1:25" x14ac:dyDescent="0.2">
      <c r="A557" s="78">
        <f t="shared" si="16"/>
        <v>42816</v>
      </c>
      <c r="B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1280.26667</v>
      </c>
      <c r="C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1309.1766699999998</v>
      </c>
      <c r="D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1358.3666699999999</v>
      </c>
      <c r="E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1381.43667</v>
      </c>
      <c r="F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1381.43667</v>
      </c>
      <c r="G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1358.5466699999999</v>
      </c>
      <c r="H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1309.9666699999998</v>
      </c>
      <c r="I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1426.5966699999999</v>
      </c>
      <c r="J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1308.18667</v>
      </c>
      <c r="K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1372.7166699999998</v>
      </c>
      <c r="L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1334.98667</v>
      </c>
      <c r="M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1328.25667</v>
      </c>
      <c r="N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1312.53667</v>
      </c>
      <c r="O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1304.8966700000001</v>
      </c>
      <c r="P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1304.6366699999999</v>
      </c>
      <c r="Q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1311.99667</v>
      </c>
      <c r="R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1311.8366699999999</v>
      </c>
      <c r="S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1333.6466700000001</v>
      </c>
      <c r="T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1295.3166699999999</v>
      </c>
      <c r="U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1324.23667</v>
      </c>
      <c r="V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1324.5766699999999</v>
      </c>
      <c r="W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1391.43667</v>
      </c>
      <c r="X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1522.01667</v>
      </c>
      <c r="Y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1344.5966699999999</v>
      </c>
    </row>
    <row r="558" spans="1:25" x14ac:dyDescent="0.2">
      <c r="A558" s="78">
        <f t="shared" si="16"/>
        <v>42817</v>
      </c>
      <c r="B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1266.0466699999999</v>
      </c>
      <c r="C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1330.27667</v>
      </c>
      <c r="D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1358.97667</v>
      </c>
      <c r="E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1381.78667</v>
      </c>
      <c r="F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1381.78667</v>
      </c>
      <c r="G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1358.8166699999999</v>
      </c>
      <c r="H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1310.2166699999998</v>
      </c>
      <c r="I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1427.70667</v>
      </c>
      <c r="J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1308.3866699999999</v>
      </c>
      <c r="K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1372.4666699999998</v>
      </c>
      <c r="L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1334.94667</v>
      </c>
      <c r="M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1287.8966700000001</v>
      </c>
      <c r="N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1288.4166699999998</v>
      </c>
      <c r="O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1288.4166699999998</v>
      </c>
      <c r="P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1288.3566699999999</v>
      </c>
      <c r="Q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1309.8866699999999</v>
      </c>
      <c r="R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1309.6666700000001</v>
      </c>
      <c r="S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1329.1466700000001</v>
      </c>
      <c r="T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1294.2966699999999</v>
      </c>
      <c r="U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1323.7766699999997</v>
      </c>
      <c r="V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1324.71667</v>
      </c>
      <c r="W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1385.78667</v>
      </c>
      <c r="X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1496.25667</v>
      </c>
      <c r="Y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1372.18667</v>
      </c>
    </row>
    <row r="559" spans="1:25" x14ac:dyDescent="0.2">
      <c r="A559" s="78">
        <f t="shared" si="16"/>
        <v>42818</v>
      </c>
      <c r="B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1266.2166699999998</v>
      </c>
      <c r="C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1344.6466700000001</v>
      </c>
      <c r="D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1374.5566699999999</v>
      </c>
      <c r="E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1406.47667</v>
      </c>
      <c r="F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1406.4066699999998</v>
      </c>
      <c r="G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1359.18667</v>
      </c>
      <c r="H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1310.2166699999998</v>
      </c>
      <c r="I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1427.69667</v>
      </c>
      <c r="J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1338.9166700000001</v>
      </c>
      <c r="K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1431.6766699999998</v>
      </c>
      <c r="L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1372.68667</v>
      </c>
      <c r="M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1273.03667</v>
      </c>
      <c r="N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1273.1466699999999</v>
      </c>
      <c r="O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1273.0766699999999</v>
      </c>
      <c r="P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1273.0966699999999</v>
      </c>
      <c r="Q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1272.8866699999999</v>
      </c>
      <c r="R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1309.47667</v>
      </c>
      <c r="S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1330.8266699999999</v>
      </c>
      <c r="T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1295.0766699999999</v>
      </c>
      <c r="U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1328.53667</v>
      </c>
      <c r="V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1326.1966699999998</v>
      </c>
      <c r="W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1392.0566699999999</v>
      </c>
      <c r="X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1518.8266699999999</v>
      </c>
      <c r="Y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1371.9066699999998</v>
      </c>
    </row>
    <row r="560" spans="1:25" x14ac:dyDescent="0.2">
      <c r="A560" s="78">
        <f t="shared" si="16"/>
        <v>42819</v>
      </c>
      <c r="B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1262.76667</v>
      </c>
      <c r="C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1350.8866699999999</v>
      </c>
      <c r="D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1367.47667</v>
      </c>
      <c r="E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1375.8866699999999</v>
      </c>
      <c r="F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1375.7966699999999</v>
      </c>
      <c r="G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1350.3866699999999</v>
      </c>
      <c r="H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1334.6566699999998</v>
      </c>
      <c r="I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1292.1766699999998</v>
      </c>
      <c r="J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1322.5666699999999</v>
      </c>
      <c r="K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1360.5866699999999</v>
      </c>
      <c r="L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1328.8466699999999</v>
      </c>
      <c r="M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1328.6066699999999</v>
      </c>
      <c r="N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1328.3566700000001</v>
      </c>
      <c r="O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1489.24667</v>
      </c>
      <c r="P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1485.4666699999998</v>
      </c>
      <c r="Q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1459.9066699999998</v>
      </c>
      <c r="R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1360.8366699999999</v>
      </c>
      <c r="S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1307.1966699999998</v>
      </c>
      <c r="T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1435.53667</v>
      </c>
      <c r="U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1530.25667</v>
      </c>
      <c r="V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1471.3466699999999</v>
      </c>
      <c r="W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1405.8066699999999</v>
      </c>
      <c r="X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1271.6266699999999</v>
      </c>
      <c r="Y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1411.25667</v>
      </c>
    </row>
    <row r="561" spans="1:27" x14ac:dyDescent="0.2">
      <c r="A561" s="78">
        <f t="shared" si="16"/>
        <v>42820</v>
      </c>
      <c r="B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1262.52667</v>
      </c>
      <c r="C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1334.4066699999998</v>
      </c>
      <c r="D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1375.8566699999999</v>
      </c>
      <c r="E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1375.8566699999999</v>
      </c>
      <c r="F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1375.72667</v>
      </c>
      <c r="G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1350.52667</v>
      </c>
      <c r="H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1296.7766699999997</v>
      </c>
      <c r="I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1269.49667</v>
      </c>
      <c r="J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1303.1566699999998</v>
      </c>
      <c r="K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1377.47667</v>
      </c>
      <c r="L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1386.95667</v>
      </c>
      <c r="M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1386.6966699999998</v>
      </c>
      <c r="N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1413.3266699999999</v>
      </c>
      <c r="O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1442.3166699999999</v>
      </c>
      <c r="P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1390.0866699999999</v>
      </c>
      <c r="Q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1382.1066699999999</v>
      </c>
      <c r="R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1461.50667</v>
      </c>
      <c r="S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1344.1666699999998</v>
      </c>
      <c r="T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1333.1566699999998</v>
      </c>
      <c r="U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1456.0966699999999</v>
      </c>
      <c r="V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1422.1666700000001</v>
      </c>
      <c r="W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1357.4666699999998</v>
      </c>
      <c r="X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1306.1766699999998</v>
      </c>
      <c r="Y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1347.93667</v>
      </c>
    </row>
    <row r="562" spans="1:27" x14ac:dyDescent="0.2">
      <c r="A562" s="78">
        <f t="shared" si="16"/>
        <v>42821</v>
      </c>
      <c r="B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1266.1166699999999</v>
      </c>
      <c r="C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1344.3866699999999</v>
      </c>
      <c r="D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1374.4166700000001</v>
      </c>
      <c r="E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1406.4266699999998</v>
      </c>
      <c r="F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1406.5766699999999</v>
      </c>
      <c r="G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1382.0666699999999</v>
      </c>
      <c r="H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1330.8566700000001</v>
      </c>
      <c r="I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1443.1566699999998</v>
      </c>
      <c r="J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1357.6366699999999</v>
      </c>
      <c r="K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1458.2966699999999</v>
      </c>
      <c r="L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1413.3966699999999</v>
      </c>
      <c r="M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1274.1066699999999</v>
      </c>
      <c r="N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1280.25667</v>
      </c>
      <c r="O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1280.1266700000001</v>
      </c>
      <c r="P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1274.3066699999999</v>
      </c>
      <c r="Q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1274.5566699999999</v>
      </c>
      <c r="R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1313.7966699999999</v>
      </c>
      <c r="S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1328.3266699999999</v>
      </c>
      <c r="T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1297.78667</v>
      </c>
      <c r="U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1326.3266699999999</v>
      </c>
      <c r="V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1327.75667</v>
      </c>
      <c r="W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1371.9266699999998</v>
      </c>
      <c r="X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1491.4466699999998</v>
      </c>
      <c r="Y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1337.8066699999999</v>
      </c>
    </row>
    <row r="563" spans="1:27" x14ac:dyDescent="0.2">
      <c r="A563" s="78">
        <f t="shared" si="16"/>
        <v>42822</v>
      </c>
      <c r="B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1289.01667</v>
      </c>
      <c r="C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1303.20667</v>
      </c>
      <c r="D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1330.1266700000001</v>
      </c>
      <c r="E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1344.1566699999998</v>
      </c>
      <c r="F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1344.23667</v>
      </c>
      <c r="G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1330.1766699999998</v>
      </c>
      <c r="H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1278.1366699999999</v>
      </c>
      <c r="I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1427.5066699999998</v>
      </c>
      <c r="J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1308.01667</v>
      </c>
      <c r="K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1395.3566699999999</v>
      </c>
      <c r="L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1371.47667</v>
      </c>
      <c r="M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1315.3566699999999</v>
      </c>
      <c r="N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1291.5866699999999</v>
      </c>
      <c r="O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1292.0566699999999</v>
      </c>
      <c r="P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1275.6566699999998</v>
      </c>
      <c r="Q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1275.76667</v>
      </c>
      <c r="R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1315.8666699999999</v>
      </c>
      <c r="S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1315.70667</v>
      </c>
      <c r="T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1299.3666699999999</v>
      </c>
      <c r="U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1327.9166700000001</v>
      </c>
      <c r="V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1328.3166699999999</v>
      </c>
      <c r="W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1371.6466700000001</v>
      </c>
      <c r="X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1513.6066699999999</v>
      </c>
      <c r="Y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1367.98667</v>
      </c>
    </row>
    <row r="564" spans="1:27" x14ac:dyDescent="0.2">
      <c r="A564" s="78">
        <f t="shared" si="16"/>
        <v>42823</v>
      </c>
      <c r="B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1278.0066699999998</v>
      </c>
      <c r="C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1344.3966700000001</v>
      </c>
      <c r="D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1330.25667</v>
      </c>
      <c r="E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1359.22667</v>
      </c>
      <c r="F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1359.3466699999999</v>
      </c>
      <c r="G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1344.76667</v>
      </c>
      <c r="H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1304.2566699999998</v>
      </c>
      <c r="I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1485.0466699999999</v>
      </c>
      <c r="J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1308.93667</v>
      </c>
      <c r="K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1396.3866699999999</v>
      </c>
      <c r="L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1372.7566699999998</v>
      </c>
      <c r="M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1318.6966699999998</v>
      </c>
      <c r="N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1292.8466699999999</v>
      </c>
      <c r="O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1274.7166699999998</v>
      </c>
      <c r="P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1285.4866699999998</v>
      </c>
      <c r="Q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1285.3966700000001</v>
      </c>
      <c r="R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1274.45667</v>
      </c>
      <c r="S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1274.8666699999999</v>
      </c>
      <c r="T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1301.8966699999999</v>
      </c>
      <c r="U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1310.28667</v>
      </c>
      <c r="V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1330.4266699999998</v>
      </c>
      <c r="W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1317.96667</v>
      </c>
      <c r="X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1513.9466699999998</v>
      </c>
      <c r="Y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1376.8766699999999</v>
      </c>
    </row>
    <row r="565" spans="1:27" x14ac:dyDescent="0.2">
      <c r="A565" s="78">
        <f t="shared" si="16"/>
        <v>42824</v>
      </c>
      <c r="B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1277.4166699999998</v>
      </c>
      <c r="C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1302.93667</v>
      </c>
      <c r="D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1344.26667</v>
      </c>
      <c r="E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1358.9666699999998</v>
      </c>
      <c r="F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1359.2166699999998</v>
      </c>
      <c r="G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1344.3766700000001</v>
      </c>
      <c r="H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1303.75667</v>
      </c>
      <c r="I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1411.2966699999999</v>
      </c>
      <c r="J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1331.9166700000001</v>
      </c>
      <c r="K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1404.03667</v>
      </c>
      <c r="L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1395.8066699999999</v>
      </c>
      <c r="M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1275.3766700000001</v>
      </c>
      <c r="N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1274.45667</v>
      </c>
      <c r="O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1279.50667</v>
      </c>
      <c r="P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1307.18667</v>
      </c>
      <c r="Q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1306.47667</v>
      </c>
      <c r="R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1318.27667</v>
      </c>
      <c r="S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1318.1666700000001</v>
      </c>
      <c r="T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1363.0666699999999</v>
      </c>
      <c r="U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1300.3066699999999</v>
      </c>
      <c r="V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1268.0466699999999</v>
      </c>
      <c r="W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1318.26667</v>
      </c>
      <c r="X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1492.3066699999999</v>
      </c>
      <c r="Y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1330.0766699999999</v>
      </c>
    </row>
    <row r="566" spans="1:27" x14ac:dyDescent="0.2">
      <c r="A566" s="78">
        <f t="shared" si="16"/>
        <v>42825</v>
      </c>
      <c r="B566" s="135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1290.1666699999998</v>
      </c>
      <c r="C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1330.2166699999998</v>
      </c>
      <c r="D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1359.1466699999999</v>
      </c>
      <c r="E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1374.1966699999998</v>
      </c>
      <c r="F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1382.19667</v>
      </c>
      <c r="G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1382.20667</v>
      </c>
      <c r="H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1330.9466699999998</v>
      </c>
      <c r="I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1442.99667</v>
      </c>
      <c r="J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1331.43667</v>
      </c>
      <c r="K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1411.28667</v>
      </c>
      <c r="L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1333.0566699999999</v>
      </c>
      <c r="M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1336.73667</v>
      </c>
      <c r="N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1327.4166700000001</v>
      </c>
      <c r="O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1327.52667</v>
      </c>
      <c r="P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1319.6066699999999</v>
      </c>
      <c r="Q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1318.6666700000001</v>
      </c>
      <c r="R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1312.6066699999999</v>
      </c>
      <c r="S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1311.77667</v>
      </c>
      <c r="T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1282.22667</v>
      </c>
      <c r="U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1297.74667</v>
      </c>
      <c r="V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1268.1566699999998</v>
      </c>
      <c r="W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1391.44667</v>
      </c>
      <c r="X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1507.74667</v>
      </c>
      <c r="Y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1376.3366700000001</v>
      </c>
    </row>
    <row r="567" spans="1:27" x14ac:dyDescent="0.25">
      <c r="A567" s="93"/>
      <c r="B567" s="77"/>
      <c r="C567" s="77"/>
      <c r="D567" s="77"/>
    </row>
    <row r="568" spans="1:27" x14ac:dyDescent="0.25">
      <c r="A568" s="86" t="s">
        <v>152</v>
      </c>
      <c r="B568" s="77"/>
      <c r="C568" s="77"/>
      <c r="D568" s="77"/>
    </row>
    <row r="569" spans="1:27" ht="12.75" x14ac:dyDescent="0.2">
      <c r="A569" s="175" t="s">
        <v>48</v>
      </c>
      <c r="B569" s="186" t="s">
        <v>121</v>
      </c>
      <c r="C569" s="187"/>
      <c r="D569" s="187"/>
      <c r="E569" s="187"/>
      <c r="F569" s="187"/>
      <c r="G569" s="187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8"/>
    </row>
    <row r="570" spans="1:27" ht="12.75" x14ac:dyDescent="0.2">
      <c r="A570" s="176"/>
      <c r="B570" s="189"/>
      <c r="C570" s="190"/>
      <c r="D570" s="190"/>
      <c r="E570" s="190"/>
      <c r="F570" s="190"/>
      <c r="G570" s="190"/>
      <c r="H570" s="190"/>
      <c r="I570" s="190"/>
      <c r="J570" s="190"/>
      <c r="K570" s="190"/>
      <c r="L570" s="190"/>
      <c r="M570" s="190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1"/>
    </row>
    <row r="571" spans="1:27" s="111" customFormat="1" ht="12.75" customHeight="1" x14ac:dyDescent="0.2">
      <c r="A571" s="176"/>
      <c r="B571" s="178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0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7" s="111" customFormat="1" ht="11.25" customHeight="1" x14ac:dyDescent="0.2">
      <c r="A572" s="177"/>
      <c r="B572" s="179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1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7" ht="15.75" customHeight="1" x14ac:dyDescent="0.2">
      <c r="A573" s="78">
        <f>A536</f>
        <v>42795</v>
      </c>
      <c r="B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1290.00667</v>
      </c>
      <c r="C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1234.6766699999998</v>
      </c>
      <c r="D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1219.7966699999999</v>
      </c>
      <c r="E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1229.68667</v>
      </c>
      <c r="F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1242.0966699999999</v>
      </c>
      <c r="G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1219.24667</v>
      </c>
      <c r="H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1252.95667</v>
      </c>
      <c r="I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1269.1566699999998</v>
      </c>
      <c r="J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1217.3066699999999</v>
      </c>
      <c r="K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1256.4666699999998</v>
      </c>
      <c r="L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1232.2366699999998</v>
      </c>
      <c r="M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1280.3066699999999</v>
      </c>
      <c r="N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1276.93667</v>
      </c>
      <c r="O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1276.68667</v>
      </c>
      <c r="P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1247.3766699999999</v>
      </c>
      <c r="Q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1245.7566699999998</v>
      </c>
      <c r="R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1288.8666699999999</v>
      </c>
      <c r="S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1326.95667</v>
      </c>
      <c r="T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1411.99667</v>
      </c>
      <c r="U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1419.0866699999999</v>
      </c>
      <c r="V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1406.70667</v>
      </c>
      <c r="W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1446.93667</v>
      </c>
      <c r="X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1581.2566700000002</v>
      </c>
      <c r="Y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1448.4866699999998</v>
      </c>
      <c r="AA573" s="79"/>
    </row>
    <row r="574" spans="1:27" x14ac:dyDescent="0.2">
      <c r="A574" s="78">
        <f>A573+1</f>
        <v>42796</v>
      </c>
      <c r="B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1238.6266700000001</v>
      </c>
      <c r="C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1233.5766699999999</v>
      </c>
      <c r="D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1238.3366700000001</v>
      </c>
      <c r="E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1238.3966700000001</v>
      </c>
      <c r="F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1238.8366699999999</v>
      </c>
      <c r="G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1221.49667</v>
      </c>
      <c r="H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1238.0466699999999</v>
      </c>
      <c r="I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1300.6266700000001</v>
      </c>
      <c r="J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1229.5066699999998</v>
      </c>
      <c r="K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1278.6666699999998</v>
      </c>
      <c r="L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1278.7966699999999</v>
      </c>
      <c r="M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1288.6266700000001</v>
      </c>
      <c r="N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1235.0466699999999</v>
      </c>
      <c r="O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1220.93667</v>
      </c>
      <c r="P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1224.3266699999999</v>
      </c>
      <c r="Q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1224.18667</v>
      </c>
      <c r="R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1234.9866699999998</v>
      </c>
      <c r="S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1234.03667</v>
      </c>
      <c r="T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1313.1166699999999</v>
      </c>
      <c r="U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1284.72667</v>
      </c>
      <c r="V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1269.97667</v>
      </c>
      <c r="W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1356.4066699999998</v>
      </c>
      <c r="X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1477.96667</v>
      </c>
      <c r="Y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1344.3866699999999</v>
      </c>
    </row>
    <row r="575" spans="1:27" x14ac:dyDescent="0.2">
      <c r="A575" s="78">
        <f t="shared" ref="A575:A603" si="17">A574+1</f>
        <v>42797</v>
      </c>
      <c r="B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1250.51667</v>
      </c>
      <c r="C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1244.3466699999999</v>
      </c>
      <c r="D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1281.8566700000001</v>
      </c>
      <c r="E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1281.8866699999999</v>
      </c>
      <c r="F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1282.43667</v>
      </c>
      <c r="G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1244.9166699999998</v>
      </c>
      <c r="H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1244.9066699999998</v>
      </c>
      <c r="I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1294.8066699999999</v>
      </c>
      <c r="J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1261.26667</v>
      </c>
      <c r="K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1344.22667</v>
      </c>
      <c r="L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1344.26667</v>
      </c>
      <c r="M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1240.5666699999999</v>
      </c>
      <c r="N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1234.9166700000001</v>
      </c>
      <c r="O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1234.74667</v>
      </c>
      <c r="P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1260.9266699999998</v>
      </c>
      <c r="Q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1260.8666699999999</v>
      </c>
      <c r="R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1260.6366699999999</v>
      </c>
      <c r="S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1238.9666699999998</v>
      </c>
      <c r="T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1272.24667</v>
      </c>
      <c r="U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1290.4666699999998</v>
      </c>
      <c r="V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1281.5666699999999</v>
      </c>
      <c r="W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1349.1666699999998</v>
      </c>
      <c r="X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1479.72667</v>
      </c>
      <c r="Y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1342.8466699999999</v>
      </c>
    </row>
    <row r="576" spans="1:27" x14ac:dyDescent="0.2">
      <c r="A576" s="78">
        <f t="shared" si="17"/>
        <v>42798</v>
      </c>
      <c r="B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1262.52667</v>
      </c>
      <c r="C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1271.28667</v>
      </c>
      <c r="D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1285.8066699999999</v>
      </c>
      <c r="E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1285.8666699999999</v>
      </c>
      <c r="F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1286.3866699999999</v>
      </c>
      <c r="G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1250.9266699999998</v>
      </c>
      <c r="H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1242.1066699999999</v>
      </c>
      <c r="I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1264.3466699999999</v>
      </c>
      <c r="J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1373.4066699999998</v>
      </c>
      <c r="K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1227.0266699999997</v>
      </c>
      <c r="L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1227.3666699999999</v>
      </c>
      <c r="M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1227.18667</v>
      </c>
      <c r="N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1226.93667</v>
      </c>
      <c r="O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1478.7966699999999</v>
      </c>
      <c r="P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1466.5666699999999</v>
      </c>
      <c r="Q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1455.1666700000001</v>
      </c>
      <c r="R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1252.5666699999999</v>
      </c>
      <c r="S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1219.9666699999998</v>
      </c>
      <c r="T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1427.74667</v>
      </c>
      <c r="U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1505.51667</v>
      </c>
      <c r="V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1456.1766699999998</v>
      </c>
      <c r="W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1358.3066699999999</v>
      </c>
      <c r="X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1257.75667</v>
      </c>
      <c r="Y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1367.5666699999999</v>
      </c>
    </row>
    <row r="577" spans="1:25" x14ac:dyDescent="0.2">
      <c r="A577" s="78">
        <f t="shared" si="17"/>
        <v>42799</v>
      </c>
      <c r="B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1260.00667</v>
      </c>
      <c r="C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1270.98667</v>
      </c>
      <c r="D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1285.0766699999999</v>
      </c>
      <c r="E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1285.1066699999999</v>
      </c>
      <c r="F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1285.93667</v>
      </c>
      <c r="G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1250.5466699999999</v>
      </c>
      <c r="H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1237.3466699999999</v>
      </c>
      <c r="I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1262.1266699999999</v>
      </c>
      <c r="J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1367.4266699999998</v>
      </c>
      <c r="K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1238.9266699999998</v>
      </c>
      <c r="L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1259.1966699999998</v>
      </c>
      <c r="M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1259.1966699999998</v>
      </c>
      <c r="N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1258.73667</v>
      </c>
      <c r="O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1407.6966699999998</v>
      </c>
      <c r="P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1377.9666699999998</v>
      </c>
      <c r="Q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1375.20667</v>
      </c>
      <c r="R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1294.3666699999999</v>
      </c>
      <c r="S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1227.1366699999999</v>
      </c>
      <c r="T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1362.26667</v>
      </c>
      <c r="U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1439.5766699999999</v>
      </c>
      <c r="V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1400.22667</v>
      </c>
      <c r="W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1330.9466699999998</v>
      </c>
      <c r="X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1222.4066699999998</v>
      </c>
      <c r="Y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1343.6066699999999</v>
      </c>
    </row>
    <row r="578" spans="1:25" x14ac:dyDescent="0.2">
      <c r="A578" s="78">
        <f t="shared" si="17"/>
        <v>42800</v>
      </c>
      <c r="B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1235.3666699999999</v>
      </c>
      <c r="C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1268.5766699999999</v>
      </c>
      <c r="D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1308.6066700000001</v>
      </c>
      <c r="E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1322.6566699999998</v>
      </c>
      <c r="F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1308.24667</v>
      </c>
      <c r="G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1282.0766699999999</v>
      </c>
      <c r="H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1221.78667</v>
      </c>
      <c r="I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1344.8866699999999</v>
      </c>
      <c r="J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1271.94667</v>
      </c>
      <c r="K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1343.0666699999999</v>
      </c>
      <c r="L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1343.20667</v>
      </c>
      <c r="M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1275.51667</v>
      </c>
      <c r="N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1276.18667</v>
      </c>
      <c r="O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1275.8366699999999</v>
      </c>
      <c r="P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1261.03667</v>
      </c>
      <c r="Q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1245.8066699999999</v>
      </c>
      <c r="R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1218.8766699999999</v>
      </c>
      <c r="S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1237.7966699999999</v>
      </c>
      <c r="T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1281.20667</v>
      </c>
      <c r="U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1300.48667</v>
      </c>
      <c r="V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1278.4266699999998</v>
      </c>
      <c r="W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1349.25667</v>
      </c>
      <c r="X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1483.6666700000001</v>
      </c>
      <c r="Y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1340.51667</v>
      </c>
    </row>
    <row r="579" spans="1:25" x14ac:dyDescent="0.2">
      <c r="A579" s="78">
        <f t="shared" si="17"/>
        <v>42801</v>
      </c>
      <c r="B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1234.77667</v>
      </c>
      <c r="C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1268.9866699999998</v>
      </c>
      <c r="D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1308.9466699999998</v>
      </c>
      <c r="E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1323.0866699999999</v>
      </c>
      <c r="F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1308.8766700000001</v>
      </c>
      <c r="G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1282.03667</v>
      </c>
      <c r="H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1233.5566699999999</v>
      </c>
      <c r="I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1387.7166699999998</v>
      </c>
      <c r="J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1307.6466700000001</v>
      </c>
      <c r="K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1402.01667</v>
      </c>
      <c r="L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1359.6366699999999</v>
      </c>
      <c r="M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1234.7966699999999</v>
      </c>
      <c r="N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1234.3766700000001</v>
      </c>
      <c r="O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1234.0566699999999</v>
      </c>
      <c r="P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1233.95667</v>
      </c>
      <c r="Q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1234.02667</v>
      </c>
      <c r="R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1218.9166700000001</v>
      </c>
      <c r="S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1247.98667</v>
      </c>
      <c r="T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1257.1266699999999</v>
      </c>
      <c r="U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1289.20667</v>
      </c>
      <c r="V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1258.28667</v>
      </c>
      <c r="W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1321.1066700000001</v>
      </c>
      <c r="X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1478.3066699999999</v>
      </c>
      <c r="Y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1310.3666699999999</v>
      </c>
    </row>
    <row r="580" spans="1:25" x14ac:dyDescent="0.2">
      <c r="A580" s="78">
        <f t="shared" si="17"/>
        <v>42802</v>
      </c>
      <c r="B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1218.26667</v>
      </c>
      <c r="C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1285.71667</v>
      </c>
      <c r="D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1349.6666700000001</v>
      </c>
      <c r="E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1349.50667</v>
      </c>
      <c r="F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1349.45667</v>
      </c>
      <c r="G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1324.6066699999999</v>
      </c>
      <c r="H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1300.8466699999999</v>
      </c>
      <c r="I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1271.74667</v>
      </c>
      <c r="J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1252.47667</v>
      </c>
      <c r="K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1425.5566699999999</v>
      </c>
      <c r="L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1342.68667</v>
      </c>
      <c r="M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1342.6466700000001</v>
      </c>
      <c r="N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1359.6766699999998</v>
      </c>
      <c r="O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1373.4166699999998</v>
      </c>
      <c r="P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1371.99667</v>
      </c>
      <c r="Q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1405.7166699999998</v>
      </c>
      <c r="R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1230.6766699999998</v>
      </c>
      <c r="S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1261.3566700000001</v>
      </c>
      <c r="T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1336.47667</v>
      </c>
      <c r="U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1423.2566699999998</v>
      </c>
      <c r="V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1396.9466699999998</v>
      </c>
      <c r="W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1323.3266699999999</v>
      </c>
      <c r="X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1225.93667</v>
      </c>
      <c r="Y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1367.3966700000001</v>
      </c>
    </row>
    <row r="581" spans="1:25" x14ac:dyDescent="0.2">
      <c r="A581" s="78">
        <f t="shared" si="17"/>
        <v>42803</v>
      </c>
      <c r="B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1232.0566699999999</v>
      </c>
      <c r="C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1269.3566699999999</v>
      </c>
      <c r="D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1309.2966699999999</v>
      </c>
      <c r="E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1323.46667</v>
      </c>
      <c r="F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1323.6066700000001</v>
      </c>
      <c r="G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1295.6766699999998</v>
      </c>
      <c r="H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1245.4466699999998</v>
      </c>
      <c r="I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1373.95667</v>
      </c>
      <c r="J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1284.1166699999999</v>
      </c>
      <c r="K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1377.00667</v>
      </c>
      <c r="L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1329.4266699999998</v>
      </c>
      <c r="M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1261.6966699999998</v>
      </c>
      <c r="N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1235.0566699999999</v>
      </c>
      <c r="O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1250.5866700000001</v>
      </c>
      <c r="P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1250.5966699999999</v>
      </c>
      <c r="Q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1261.3766700000001</v>
      </c>
      <c r="R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1261.6466700000001</v>
      </c>
      <c r="S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1252.68667</v>
      </c>
      <c r="T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1226.68667</v>
      </c>
      <c r="U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1271.94667</v>
      </c>
      <c r="V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1222.6366699999999</v>
      </c>
      <c r="W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1302.9166700000001</v>
      </c>
      <c r="X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1437.6166699999999</v>
      </c>
      <c r="Y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1304.7966699999999</v>
      </c>
    </row>
    <row r="582" spans="1:25" x14ac:dyDescent="0.2">
      <c r="A582" s="78">
        <f t="shared" si="17"/>
        <v>42804</v>
      </c>
      <c r="B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1221.9266699999998</v>
      </c>
      <c r="C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1295.5866699999999</v>
      </c>
      <c r="D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1309.4666699999998</v>
      </c>
      <c r="E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1323.5966699999999</v>
      </c>
      <c r="F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1323.70667</v>
      </c>
      <c r="G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1295.8566699999999</v>
      </c>
      <c r="H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1245.0966699999999</v>
      </c>
      <c r="I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1372.97667</v>
      </c>
      <c r="J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1283.6666700000001</v>
      </c>
      <c r="K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1343.5466699999999</v>
      </c>
      <c r="L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1320.8666699999999</v>
      </c>
      <c r="M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1242.27667</v>
      </c>
      <c r="N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1239.74667</v>
      </c>
      <c r="O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1250.0466699999999</v>
      </c>
      <c r="P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1250.03667</v>
      </c>
      <c r="Q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1260.8766699999999</v>
      </c>
      <c r="R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1234.51667</v>
      </c>
      <c r="S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1259.8066699999999</v>
      </c>
      <c r="T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1246.0066699999998</v>
      </c>
      <c r="U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1289.47667</v>
      </c>
      <c r="V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1274.2966699999999</v>
      </c>
      <c r="W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1316.6166699999999</v>
      </c>
      <c r="X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1451.02667</v>
      </c>
      <c r="Y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1328.6966699999998</v>
      </c>
    </row>
    <row r="583" spans="1:25" x14ac:dyDescent="0.2">
      <c r="A583" s="78">
        <f t="shared" si="17"/>
        <v>42805</v>
      </c>
      <c r="B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1256.4166700000001</v>
      </c>
      <c r="C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1257.28667</v>
      </c>
      <c r="D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1285.73667</v>
      </c>
      <c r="E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1285.5966699999999</v>
      </c>
      <c r="F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1300.5666699999999</v>
      </c>
      <c r="G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1285.47667</v>
      </c>
      <c r="H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1243.5466699999999</v>
      </c>
      <c r="I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1259.8566699999999</v>
      </c>
      <c r="J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1379.95667</v>
      </c>
      <c r="K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1258.52667</v>
      </c>
      <c r="L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1258.6766699999998</v>
      </c>
      <c r="M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1258.5966699999999</v>
      </c>
      <c r="N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1294.1766699999998</v>
      </c>
      <c r="O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1414.7366699999998</v>
      </c>
      <c r="P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1379.4466699999998</v>
      </c>
      <c r="Q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1378.8166699999999</v>
      </c>
      <c r="R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1376.75667</v>
      </c>
      <c r="S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1295.6766699999998</v>
      </c>
      <c r="T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1336.2366699999998</v>
      </c>
      <c r="U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1407.1566699999998</v>
      </c>
      <c r="V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1385.9166700000001</v>
      </c>
      <c r="W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1305.1466700000001</v>
      </c>
      <c r="X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1225.7366699999998</v>
      </c>
      <c r="Y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1343.9466699999998</v>
      </c>
    </row>
    <row r="584" spans="1:25" x14ac:dyDescent="0.2">
      <c r="A584" s="78">
        <f t="shared" si="17"/>
        <v>42806</v>
      </c>
      <c r="B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1256.9066699999998</v>
      </c>
      <c r="C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1257.3266699999999</v>
      </c>
      <c r="D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1285.6666700000001</v>
      </c>
      <c r="E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1285.6966699999998</v>
      </c>
      <c r="F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1300.6766699999998</v>
      </c>
      <c r="G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1285.6266699999999</v>
      </c>
      <c r="H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1243.43667</v>
      </c>
      <c r="I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1250.6266700000001</v>
      </c>
      <c r="J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1300.20667</v>
      </c>
      <c r="K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1359.1966699999998</v>
      </c>
      <c r="L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1325.8466699999999</v>
      </c>
      <c r="M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1310.01667</v>
      </c>
      <c r="N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1334.0866699999999</v>
      </c>
      <c r="O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1385.8466699999999</v>
      </c>
      <c r="P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1367.6966699999998</v>
      </c>
      <c r="Q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1364.6966699999998</v>
      </c>
      <c r="R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1377.9166700000001</v>
      </c>
      <c r="S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1296.1466699999999</v>
      </c>
      <c r="T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1336.9066699999998</v>
      </c>
      <c r="U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1405.1766699999998</v>
      </c>
      <c r="V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1385.6166699999999</v>
      </c>
      <c r="W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1304.1266699999999</v>
      </c>
      <c r="X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1238.47667</v>
      </c>
      <c r="Y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1344.1566699999998</v>
      </c>
    </row>
    <row r="585" spans="1:25" x14ac:dyDescent="0.2">
      <c r="A585" s="78">
        <f t="shared" si="17"/>
        <v>42807</v>
      </c>
      <c r="B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1221.49667</v>
      </c>
      <c r="C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1269.0066699999998</v>
      </c>
      <c r="D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1308.8766700000001</v>
      </c>
      <c r="E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1323.18667</v>
      </c>
      <c r="F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1322.7366699999998</v>
      </c>
      <c r="G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1294.8266699999999</v>
      </c>
      <c r="H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1262.78667</v>
      </c>
      <c r="I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1372.51667</v>
      </c>
      <c r="J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1271.3366699999999</v>
      </c>
      <c r="K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1319.9266699999998</v>
      </c>
      <c r="L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1298.47667</v>
      </c>
      <c r="M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1274.1066699999999</v>
      </c>
      <c r="N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1218.99667</v>
      </c>
      <c r="O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1233.9266699999998</v>
      </c>
      <c r="P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1249.52667</v>
      </c>
      <c r="Q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1249.3366699999999</v>
      </c>
      <c r="R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1249.3366699999999</v>
      </c>
      <c r="S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1244.0466699999999</v>
      </c>
      <c r="T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1225.8066699999999</v>
      </c>
      <c r="U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1297.0966699999999</v>
      </c>
      <c r="V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1279.00667</v>
      </c>
      <c r="W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1323.24667</v>
      </c>
      <c r="X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1467.8266699999999</v>
      </c>
      <c r="Y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1334.3866699999999</v>
      </c>
    </row>
    <row r="586" spans="1:25" x14ac:dyDescent="0.2">
      <c r="A586" s="78">
        <f t="shared" si="17"/>
        <v>42808</v>
      </c>
      <c r="B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1235.68667</v>
      </c>
      <c r="C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1268.7366699999998</v>
      </c>
      <c r="D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1308.51667</v>
      </c>
      <c r="E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1322.8366699999999</v>
      </c>
      <c r="F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1322.76667</v>
      </c>
      <c r="G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1309.03667</v>
      </c>
      <c r="H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1263.7166699999998</v>
      </c>
      <c r="I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1387.9866699999998</v>
      </c>
      <c r="J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1272.0766699999999</v>
      </c>
      <c r="K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1359.6066699999999</v>
      </c>
      <c r="L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1320.9266699999998</v>
      </c>
      <c r="M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1264.4666699999998</v>
      </c>
      <c r="N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1219.77667</v>
      </c>
      <c r="O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1219.68667</v>
      </c>
      <c r="P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1229.6466700000001</v>
      </c>
      <c r="Q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1239.6166699999999</v>
      </c>
      <c r="R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1240.0666699999999</v>
      </c>
      <c r="S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1220.8866699999999</v>
      </c>
      <c r="T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1222.6466700000001</v>
      </c>
      <c r="U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1285.02667</v>
      </c>
      <c r="V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1270.6166699999999</v>
      </c>
      <c r="W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1322.1166699999999</v>
      </c>
      <c r="X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1452.9166700000001</v>
      </c>
      <c r="Y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1330.8266699999999</v>
      </c>
    </row>
    <row r="587" spans="1:25" x14ac:dyDescent="0.2">
      <c r="A587" s="78">
        <f t="shared" si="17"/>
        <v>42809</v>
      </c>
      <c r="B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1221.20667</v>
      </c>
      <c r="C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1268.45667</v>
      </c>
      <c r="D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1308.1466700000001</v>
      </c>
      <c r="E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1337.00667</v>
      </c>
      <c r="F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1337.1566699999998</v>
      </c>
      <c r="G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1308.28667</v>
      </c>
      <c r="H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1263.1666700000001</v>
      </c>
      <c r="I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1402.6166699999999</v>
      </c>
      <c r="J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1294.8966699999999</v>
      </c>
      <c r="K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1358.72667</v>
      </c>
      <c r="L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1298.8166699999999</v>
      </c>
      <c r="M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1285.3966699999999</v>
      </c>
      <c r="N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1264.4066699999998</v>
      </c>
      <c r="O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1264.5866699999999</v>
      </c>
      <c r="P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1264.3366699999999</v>
      </c>
      <c r="Q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1264.25667</v>
      </c>
      <c r="R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1262.6366699999999</v>
      </c>
      <c r="S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1279.0766699999999</v>
      </c>
      <c r="T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1271.93667</v>
      </c>
      <c r="U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1289.8966700000001</v>
      </c>
      <c r="V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1274.03667</v>
      </c>
      <c r="W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1324.5566699999999</v>
      </c>
      <c r="X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1456.99667</v>
      </c>
      <c r="Y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1332.98667</v>
      </c>
    </row>
    <row r="588" spans="1:25" x14ac:dyDescent="0.2">
      <c r="A588" s="78">
        <f t="shared" si="17"/>
        <v>42810</v>
      </c>
      <c r="B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1220.8166699999999</v>
      </c>
      <c r="C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1280.9166700000001</v>
      </c>
      <c r="D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1307.8666699999999</v>
      </c>
      <c r="E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1336.94667</v>
      </c>
      <c r="F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1336.8866699999999</v>
      </c>
      <c r="G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1308.1266699999999</v>
      </c>
      <c r="H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1262.3766699999999</v>
      </c>
      <c r="I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1372.6766699999998</v>
      </c>
      <c r="J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1249.97667</v>
      </c>
      <c r="K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1320.1666700000001</v>
      </c>
      <c r="L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1298.4066699999998</v>
      </c>
      <c r="M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1288.2966699999999</v>
      </c>
      <c r="N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1266.9266699999998</v>
      </c>
      <c r="O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1266.3266699999999</v>
      </c>
      <c r="P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1265.52667</v>
      </c>
      <c r="Q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1265.3566700000001</v>
      </c>
      <c r="R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1260.6666700000001</v>
      </c>
      <c r="S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1276.3866699999999</v>
      </c>
      <c r="T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1274.3366699999999</v>
      </c>
      <c r="U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1307.8866699999999</v>
      </c>
      <c r="V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1272.74667</v>
      </c>
      <c r="W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1314.0666699999999</v>
      </c>
      <c r="X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1458.6666699999998</v>
      </c>
      <c r="Y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1315.23667</v>
      </c>
    </row>
    <row r="589" spans="1:25" x14ac:dyDescent="0.2">
      <c r="A589" s="78">
        <f t="shared" si="17"/>
        <v>42811</v>
      </c>
      <c r="B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1221.25667</v>
      </c>
      <c r="C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1280.8066699999999</v>
      </c>
      <c r="D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1329.3666699999999</v>
      </c>
      <c r="E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1336.76667</v>
      </c>
      <c r="F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1336.6066699999999</v>
      </c>
      <c r="G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1307.4266699999998</v>
      </c>
      <c r="H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1262.48667</v>
      </c>
      <c r="I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1372.0866699999999</v>
      </c>
      <c r="J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1260.7966699999999</v>
      </c>
      <c r="K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1320.3166699999999</v>
      </c>
      <c r="L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1298.8266699999999</v>
      </c>
      <c r="M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1289.7966699999999</v>
      </c>
      <c r="N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1267.0466699999999</v>
      </c>
      <c r="O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1266.8066699999999</v>
      </c>
      <c r="P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1265.3566700000001</v>
      </c>
      <c r="Q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1263.95667</v>
      </c>
      <c r="R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1263.77667</v>
      </c>
      <c r="S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1284.73667</v>
      </c>
      <c r="T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1247.2566699999998</v>
      </c>
      <c r="U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1274.5666699999999</v>
      </c>
      <c r="V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1275.70667</v>
      </c>
      <c r="W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1330.1766699999998</v>
      </c>
      <c r="X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1454.93667</v>
      </c>
      <c r="Y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1312.47667</v>
      </c>
    </row>
    <row r="590" spans="1:25" x14ac:dyDescent="0.2">
      <c r="A590" s="78">
        <f t="shared" si="17"/>
        <v>42812</v>
      </c>
      <c r="B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1232.8866699999999</v>
      </c>
      <c r="C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1270.78667</v>
      </c>
      <c r="D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1324.3166699999999</v>
      </c>
      <c r="E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1324.3566699999999</v>
      </c>
      <c r="F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1324.0466699999999</v>
      </c>
      <c r="G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1300.77667</v>
      </c>
      <c r="H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1250.6066700000001</v>
      </c>
      <c r="I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1218.6166699999999</v>
      </c>
      <c r="J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1257.3766700000001</v>
      </c>
      <c r="K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1280.03667</v>
      </c>
      <c r="L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1259.3366699999999</v>
      </c>
      <c r="M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1239.22667</v>
      </c>
      <c r="N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1239.28667</v>
      </c>
      <c r="O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1410.0766699999999</v>
      </c>
      <c r="P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1408.49667</v>
      </c>
      <c r="Q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1396.1966699999998</v>
      </c>
      <c r="R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1296.2366699999998</v>
      </c>
      <c r="S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1227.6566699999998</v>
      </c>
      <c r="T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1371.2966699999999</v>
      </c>
      <c r="U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1432.7566699999998</v>
      </c>
      <c r="V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1399.01667</v>
      </c>
      <c r="W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1340.3066699999999</v>
      </c>
      <c r="X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1241.8466699999999</v>
      </c>
      <c r="Y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1352.4266699999998</v>
      </c>
    </row>
    <row r="591" spans="1:25" x14ac:dyDescent="0.2">
      <c r="A591" s="78">
        <f t="shared" si="17"/>
        <v>42813</v>
      </c>
      <c r="B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1243.6566699999998</v>
      </c>
      <c r="C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1271.1266700000001</v>
      </c>
      <c r="D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1285.47667</v>
      </c>
      <c r="E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1324.2566699999998</v>
      </c>
      <c r="F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1324.27667</v>
      </c>
      <c r="G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1300.4166699999998</v>
      </c>
      <c r="H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1285.73667</v>
      </c>
      <c r="I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1250.8566700000001</v>
      </c>
      <c r="J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1254.1566699999998</v>
      </c>
      <c r="K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1310.3166699999999</v>
      </c>
      <c r="L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1280.72667</v>
      </c>
      <c r="M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1280.8466699999999</v>
      </c>
      <c r="N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1280.5966699999999</v>
      </c>
      <c r="O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1378.5466699999999</v>
      </c>
      <c r="P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1378.28667</v>
      </c>
      <c r="Q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1362.47667</v>
      </c>
      <c r="R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1309.7766699999997</v>
      </c>
      <c r="S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1259.95667</v>
      </c>
      <c r="T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1361.7966699999999</v>
      </c>
      <c r="U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1445.7966699999999</v>
      </c>
      <c r="V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1397.4166700000001</v>
      </c>
      <c r="W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1346.8566700000001</v>
      </c>
      <c r="X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1227.0866699999999</v>
      </c>
      <c r="Y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1335.5966699999999</v>
      </c>
    </row>
    <row r="592" spans="1:25" x14ac:dyDescent="0.2">
      <c r="A592" s="78">
        <f t="shared" si="17"/>
        <v>42814</v>
      </c>
      <c r="B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1232.8566700000001</v>
      </c>
      <c r="C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1295.3666699999999</v>
      </c>
      <c r="D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1330.53667</v>
      </c>
      <c r="E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1338.0266699999997</v>
      </c>
      <c r="F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1337.9466699999998</v>
      </c>
      <c r="G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1308.9466699999998</v>
      </c>
      <c r="H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1263.43667</v>
      </c>
      <c r="I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1373.24667</v>
      </c>
      <c r="J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1261.1466699999999</v>
      </c>
      <c r="K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1320.6466699999999</v>
      </c>
      <c r="L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1285.3266699999999</v>
      </c>
      <c r="M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1274.45667</v>
      </c>
      <c r="N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1265.73667</v>
      </c>
      <c r="O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1258.1466699999999</v>
      </c>
      <c r="P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1257.50667</v>
      </c>
      <c r="Q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1263.9166699999998</v>
      </c>
      <c r="R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1263.9366699999998</v>
      </c>
      <c r="S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1284.1666699999998</v>
      </c>
      <c r="T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1248.43667</v>
      </c>
      <c r="U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1277.1666700000001</v>
      </c>
      <c r="V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1277.1266699999999</v>
      </c>
      <c r="W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1342.1366699999999</v>
      </c>
      <c r="X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1454.8066699999999</v>
      </c>
      <c r="Y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1312.6566699999998</v>
      </c>
    </row>
    <row r="593" spans="1:25" x14ac:dyDescent="0.2">
      <c r="A593" s="78">
        <f t="shared" si="17"/>
        <v>42815</v>
      </c>
      <c r="B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1233.7966699999999</v>
      </c>
      <c r="C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1262.18667</v>
      </c>
      <c r="D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1294.6366699999999</v>
      </c>
      <c r="E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1308.3466699999999</v>
      </c>
      <c r="F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1308.2366699999998</v>
      </c>
      <c r="G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1308.3366699999999</v>
      </c>
      <c r="H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1232.96667</v>
      </c>
      <c r="I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1373.1766699999998</v>
      </c>
      <c r="J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1260.9166700000001</v>
      </c>
      <c r="K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1320.9166700000001</v>
      </c>
      <c r="L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1285.6766699999998</v>
      </c>
      <c r="M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1276.1266700000001</v>
      </c>
      <c r="N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1267.6766699999998</v>
      </c>
      <c r="O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1260.00667</v>
      </c>
      <c r="P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1258.8266699999999</v>
      </c>
      <c r="Q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1265.78667</v>
      </c>
      <c r="R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1265.9666699999998</v>
      </c>
      <c r="S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1286.5666699999999</v>
      </c>
      <c r="T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1250.1166699999999</v>
      </c>
      <c r="U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1278.43667</v>
      </c>
      <c r="V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1278.1566699999998</v>
      </c>
      <c r="W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1344.0466699999999</v>
      </c>
      <c r="X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1478.00667</v>
      </c>
      <c r="Y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1325.52667</v>
      </c>
    </row>
    <row r="594" spans="1:25" x14ac:dyDescent="0.2">
      <c r="A594" s="78">
        <f t="shared" si="17"/>
        <v>42816</v>
      </c>
      <c r="B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1234.6666700000001</v>
      </c>
      <c r="C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1261.78667</v>
      </c>
      <c r="D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1307.9666699999998</v>
      </c>
      <c r="E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1329.6166699999999</v>
      </c>
      <c r="F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1329.6166699999999</v>
      </c>
      <c r="G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1308.1266699999999</v>
      </c>
      <c r="H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1262.53667</v>
      </c>
      <c r="I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1371.99667</v>
      </c>
      <c r="J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1260.8666699999999</v>
      </c>
      <c r="K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1321.4266699999998</v>
      </c>
      <c r="L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1286.01667</v>
      </c>
      <c r="M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1279.70667</v>
      </c>
      <c r="N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1264.9466699999998</v>
      </c>
      <c r="O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1257.77667</v>
      </c>
      <c r="P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1257.53667</v>
      </c>
      <c r="Q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1264.4466699999998</v>
      </c>
      <c r="R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1264.28667</v>
      </c>
      <c r="S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1284.75667</v>
      </c>
      <c r="T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1248.78667</v>
      </c>
      <c r="U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1275.9266700000001</v>
      </c>
      <c r="V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1276.24667</v>
      </c>
      <c r="W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1338.99667</v>
      </c>
      <c r="X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1461.5566699999999</v>
      </c>
      <c r="Y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1295.03667</v>
      </c>
    </row>
    <row r="595" spans="1:25" x14ac:dyDescent="0.2">
      <c r="A595" s="78">
        <f t="shared" si="17"/>
        <v>42817</v>
      </c>
      <c r="B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1221.3066699999999</v>
      </c>
      <c r="C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1281.5966699999999</v>
      </c>
      <c r="D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1308.53667</v>
      </c>
      <c r="E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1329.9466699999998</v>
      </c>
      <c r="F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1329.9466699999998</v>
      </c>
      <c r="G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1308.3866699999999</v>
      </c>
      <c r="H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1262.76667</v>
      </c>
      <c r="I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1373.0466699999999</v>
      </c>
      <c r="J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1261.0466699999999</v>
      </c>
      <c r="K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1321.1966699999998</v>
      </c>
      <c r="L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1285.98667</v>
      </c>
      <c r="M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1241.8266699999999</v>
      </c>
      <c r="N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1242.3066699999999</v>
      </c>
      <c r="O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1242.3066699999999</v>
      </c>
      <c r="P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1242.25667</v>
      </c>
      <c r="Q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1262.45667</v>
      </c>
      <c r="R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1262.24667</v>
      </c>
      <c r="S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1280.53667</v>
      </c>
      <c r="T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1247.8266699999999</v>
      </c>
      <c r="U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1275.49667</v>
      </c>
      <c r="V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1276.3766700000001</v>
      </c>
      <c r="W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1333.6966699999998</v>
      </c>
      <c r="X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1437.3766700000001</v>
      </c>
      <c r="Y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1320.9266699999998</v>
      </c>
    </row>
    <row r="596" spans="1:25" x14ac:dyDescent="0.2">
      <c r="A596" s="78">
        <f t="shared" si="17"/>
        <v>42818</v>
      </c>
      <c r="B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1221.47667</v>
      </c>
      <c r="C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1295.0866700000001</v>
      </c>
      <c r="D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1323.1566699999998</v>
      </c>
      <c r="E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1353.1166699999999</v>
      </c>
      <c r="F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1353.0466699999999</v>
      </c>
      <c r="G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1308.73667</v>
      </c>
      <c r="H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1262.76667</v>
      </c>
      <c r="I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1373.03667</v>
      </c>
      <c r="J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1289.70667</v>
      </c>
      <c r="K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1376.76667</v>
      </c>
      <c r="L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1321.4066699999998</v>
      </c>
      <c r="M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1227.8766700000001</v>
      </c>
      <c r="N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1227.97667</v>
      </c>
      <c r="O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1227.9066699999998</v>
      </c>
      <c r="P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1227.9266699999998</v>
      </c>
      <c r="Q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1227.73667</v>
      </c>
      <c r="R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1262.0766699999999</v>
      </c>
      <c r="S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1282.1166699999999</v>
      </c>
      <c r="T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1248.5566699999999</v>
      </c>
      <c r="U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1279.9666699999998</v>
      </c>
      <c r="V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1277.76667</v>
      </c>
      <c r="W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1339.5866699999999</v>
      </c>
      <c r="X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1458.5666699999999</v>
      </c>
      <c r="Y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1320.6666699999998</v>
      </c>
    </row>
    <row r="597" spans="1:25" x14ac:dyDescent="0.2">
      <c r="A597" s="78">
        <f t="shared" si="17"/>
        <v>42819</v>
      </c>
      <c r="B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1218.23667</v>
      </c>
      <c r="C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1300.9466699999998</v>
      </c>
      <c r="D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1316.51667</v>
      </c>
      <c r="E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1324.4066699999998</v>
      </c>
      <c r="F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1324.3266699999999</v>
      </c>
      <c r="G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1300.47667</v>
      </c>
      <c r="H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1285.70667</v>
      </c>
      <c r="I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1245.8366699999999</v>
      </c>
      <c r="J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1274.3566699999999</v>
      </c>
      <c r="K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1310.0466699999999</v>
      </c>
      <c r="L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1280.25667</v>
      </c>
      <c r="M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1280.03667</v>
      </c>
      <c r="N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1279.78667</v>
      </c>
      <c r="O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1430.7966699999999</v>
      </c>
      <c r="P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1427.2566699999998</v>
      </c>
      <c r="Q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1403.26667</v>
      </c>
      <c r="R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1310.27667</v>
      </c>
      <c r="S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1259.93667</v>
      </c>
      <c r="T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1380.3966700000001</v>
      </c>
      <c r="U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1469.2966699999999</v>
      </c>
      <c r="V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1413.99667</v>
      </c>
      <c r="W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1352.4866699999998</v>
      </c>
      <c r="X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1226.5566699999999</v>
      </c>
      <c r="Y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1357.5966699999999</v>
      </c>
    </row>
    <row r="598" spans="1:25" x14ac:dyDescent="0.2">
      <c r="A598" s="78">
        <f t="shared" si="17"/>
        <v>42820</v>
      </c>
      <c r="B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1218.00667</v>
      </c>
      <c r="C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1285.47667</v>
      </c>
      <c r="D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1324.3766699999999</v>
      </c>
      <c r="E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1324.3766699999999</v>
      </c>
      <c r="F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1324.2566699999998</v>
      </c>
      <c r="G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1300.6066700000001</v>
      </c>
      <c r="H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1250.1566699999998</v>
      </c>
      <c r="I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1224.5466699999997</v>
      </c>
      <c r="J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1256.1466700000001</v>
      </c>
      <c r="K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1325.8966699999999</v>
      </c>
      <c r="L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1334.7966699999999</v>
      </c>
      <c r="M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1334.5466699999999</v>
      </c>
      <c r="N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1359.5466699999999</v>
      </c>
      <c r="O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1386.74667</v>
      </c>
      <c r="P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1337.7366699999998</v>
      </c>
      <c r="Q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1330.23667</v>
      </c>
      <c r="R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1404.76667</v>
      </c>
      <c r="S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1294.6366699999999</v>
      </c>
      <c r="T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1284.2966699999999</v>
      </c>
      <c r="U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1399.68667</v>
      </c>
      <c r="V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1367.8466699999999</v>
      </c>
      <c r="W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1307.1166699999999</v>
      </c>
      <c r="X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1258.97667</v>
      </c>
      <c r="Y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1298.1666700000001</v>
      </c>
    </row>
    <row r="599" spans="1:25" x14ac:dyDescent="0.2">
      <c r="A599" s="78">
        <f t="shared" si="17"/>
        <v>42821</v>
      </c>
      <c r="B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1221.3766699999999</v>
      </c>
      <c r="C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1294.8366699999999</v>
      </c>
      <c r="D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1323.02667</v>
      </c>
      <c r="E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1353.0666699999999</v>
      </c>
      <c r="F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1353.21667</v>
      </c>
      <c r="G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1330.20667</v>
      </c>
      <c r="H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1282.1366699999999</v>
      </c>
      <c r="I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1387.5466699999999</v>
      </c>
      <c r="J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1307.27667</v>
      </c>
      <c r="K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1401.7566699999998</v>
      </c>
      <c r="L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1359.6166699999999</v>
      </c>
      <c r="M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1228.8766700000001</v>
      </c>
      <c r="N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1234.6566699999998</v>
      </c>
      <c r="O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1234.52667</v>
      </c>
      <c r="P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1229.0666699999999</v>
      </c>
      <c r="Q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1229.2966699999999</v>
      </c>
      <c r="R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1266.1266699999999</v>
      </c>
      <c r="S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1279.76667</v>
      </c>
      <c r="T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1251.0966699999999</v>
      </c>
      <c r="U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1277.8866699999999</v>
      </c>
      <c r="V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1279.22667</v>
      </c>
      <c r="W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1320.68667</v>
      </c>
      <c r="X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1432.8666699999999</v>
      </c>
      <c r="Y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1288.6566699999998</v>
      </c>
    </row>
    <row r="600" spans="1:25" x14ac:dyDescent="0.2">
      <c r="A600" s="78">
        <f t="shared" si="17"/>
        <v>42822</v>
      </c>
      <c r="B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1242.8666699999999</v>
      </c>
      <c r="C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1256.1966699999998</v>
      </c>
      <c r="D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1281.45667</v>
      </c>
      <c r="E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1294.6166699999999</v>
      </c>
      <c r="F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1294.6966699999998</v>
      </c>
      <c r="G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1281.49667</v>
      </c>
      <c r="H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1232.6566699999998</v>
      </c>
      <c r="I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1372.8566699999999</v>
      </c>
      <c r="J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1260.70667</v>
      </c>
      <c r="K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1342.6766699999998</v>
      </c>
      <c r="L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1320.26667</v>
      </c>
      <c r="M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1267.5966699999999</v>
      </c>
      <c r="N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1245.28667</v>
      </c>
      <c r="O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1245.72667</v>
      </c>
      <c r="P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1230.3366699999999</v>
      </c>
      <c r="Q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1230.43667</v>
      </c>
      <c r="R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1268.0666699999999</v>
      </c>
      <c r="S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1267.9266699999998</v>
      </c>
      <c r="T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1252.5866699999999</v>
      </c>
      <c r="U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1279.3866699999999</v>
      </c>
      <c r="V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1279.7566699999998</v>
      </c>
      <c r="W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1320.4266699999998</v>
      </c>
      <c r="X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1453.6566699999998</v>
      </c>
      <c r="Y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1316.98667</v>
      </c>
    </row>
    <row r="601" spans="1:25" x14ac:dyDescent="0.2">
      <c r="A601" s="78">
        <f t="shared" si="17"/>
        <v>42823</v>
      </c>
      <c r="B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1232.53667</v>
      </c>
      <c r="C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1294.8566699999999</v>
      </c>
      <c r="D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1281.5766699999999</v>
      </c>
      <c r="E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1308.76667</v>
      </c>
      <c r="F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1308.8766700000001</v>
      </c>
      <c r="G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1295.1966699999998</v>
      </c>
      <c r="H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1257.1766699999998</v>
      </c>
      <c r="I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1426.8566699999999</v>
      </c>
      <c r="J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1261.5666699999999</v>
      </c>
      <c r="K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1343.6466699999999</v>
      </c>
      <c r="L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1321.4666699999998</v>
      </c>
      <c r="M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1270.72667</v>
      </c>
      <c r="N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1246.46667</v>
      </c>
      <c r="O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1229.45667</v>
      </c>
      <c r="P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1239.5566699999999</v>
      </c>
      <c r="Q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1239.47667</v>
      </c>
      <c r="R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1229.20667</v>
      </c>
      <c r="S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1229.5966699999999</v>
      </c>
      <c r="T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1254.95667</v>
      </c>
      <c r="U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1262.8366699999999</v>
      </c>
      <c r="V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1281.73667</v>
      </c>
      <c r="W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1270.03667</v>
      </c>
      <c r="X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1453.97667</v>
      </c>
      <c r="Y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1325.3366699999999</v>
      </c>
    </row>
    <row r="602" spans="1:25" x14ac:dyDescent="0.2">
      <c r="A602" s="78">
        <f t="shared" si="17"/>
        <v>42824</v>
      </c>
      <c r="B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1231.9866699999998</v>
      </c>
      <c r="C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1255.93667</v>
      </c>
      <c r="D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1294.72667</v>
      </c>
      <c r="E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1308.52667</v>
      </c>
      <c r="F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1308.75667</v>
      </c>
      <c r="G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1294.8266699999999</v>
      </c>
      <c r="H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1256.70667</v>
      </c>
      <c r="I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1357.6466700000001</v>
      </c>
      <c r="J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1283.1366699999999</v>
      </c>
      <c r="K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1350.8266699999999</v>
      </c>
      <c r="L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1343.0966699999999</v>
      </c>
      <c r="M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1230.0666699999999</v>
      </c>
      <c r="N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1229.20667</v>
      </c>
      <c r="O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1233.9466699999998</v>
      </c>
      <c r="P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1259.9266699999998</v>
      </c>
      <c r="Q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1259.2566699999998</v>
      </c>
      <c r="R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1270.3366699999999</v>
      </c>
      <c r="S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1270.22667</v>
      </c>
      <c r="T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1312.3666699999999</v>
      </c>
      <c r="U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1253.4666699999998</v>
      </c>
      <c r="V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1223.19667</v>
      </c>
      <c r="W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1270.3266699999999</v>
      </c>
      <c r="X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1433.6766699999998</v>
      </c>
      <c r="Y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1281.4066699999998</v>
      </c>
    </row>
    <row r="603" spans="1:25" x14ac:dyDescent="0.2">
      <c r="A603" s="78">
        <f t="shared" si="17"/>
        <v>42825</v>
      </c>
      <c r="B603" s="135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1243.9466699999998</v>
      </c>
      <c r="C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1281.5466699999999</v>
      </c>
      <c r="D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1308.68667</v>
      </c>
      <c r="E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1322.8166699999999</v>
      </c>
      <c r="F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1330.3266699999999</v>
      </c>
      <c r="G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1330.3366700000001</v>
      </c>
      <c r="H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1282.22667</v>
      </c>
      <c r="I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1387.3866699999999</v>
      </c>
      <c r="J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1282.68667</v>
      </c>
      <c r="K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1357.6266700000001</v>
      </c>
      <c r="L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1284.20667</v>
      </c>
      <c r="M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1287.6566699999998</v>
      </c>
      <c r="N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1278.9066699999998</v>
      </c>
      <c r="O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1279.01667</v>
      </c>
      <c r="P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1271.5866699999999</v>
      </c>
      <c r="Q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1270.70667</v>
      </c>
      <c r="R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1265.01667</v>
      </c>
      <c r="S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1264.23667</v>
      </c>
      <c r="T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1236.5066699999998</v>
      </c>
      <c r="U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1251.0666699999999</v>
      </c>
      <c r="V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1223.2966699999999</v>
      </c>
      <c r="W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1339.00667</v>
      </c>
      <c r="X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1448.1666700000001</v>
      </c>
      <c r="Y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1324.8366700000001</v>
      </c>
    </row>
    <row r="605" spans="1:25" x14ac:dyDescent="0.25">
      <c r="A605" s="86" t="s">
        <v>149</v>
      </c>
      <c r="B605" s="77"/>
      <c r="C605" s="77"/>
      <c r="D605" s="77"/>
    </row>
    <row r="606" spans="1:25" ht="12.75" customHeight="1" x14ac:dyDescent="0.2">
      <c r="A606" s="175" t="s">
        <v>48</v>
      </c>
      <c r="B606" s="186" t="s">
        <v>153</v>
      </c>
      <c r="C606" s="187"/>
      <c r="D606" s="187"/>
      <c r="E606" s="187"/>
      <c r="F606" s="187"/>
      <c r="G606" s="187"/>
      <c r="H606" s="187"/>
      <c r="I606" s="187"/>
      <c r="J606" s="187"/>
      <c r="K606" s="187"/>
      <c r="L606" s="187"/>
      <c r="M606" s="187"/>
      <c r="N606" s="187"/>
      <c r="O606" s="187"/>
      <c r="P606" s="187"/>
      <c r="Q606" s="187"/>
      <c r="R606" s="187"/>
      <c r="S606" s="187"/>
      <c r="T606" s="187"/>
      <c r="U606" s="187"/>
      <c r="V606" s="187"/>
      <c r="W606" s="187"/>
      <c r="X606" s="187"/>
      <c r="Y606" s="188"/>
    </row>
    <row r="607" spans="1:25" ht="12.75" customHeight="1" x14ac:dyDescent="0.2">
      <c r="A607" s="176"/>
      <c r="B607" s="189"/>
      <c r="C607" s="190"/>
      <c r="D607" s="190"/>
      <c r="E607" s="190"/>
      <c r="F607" s="190"/>
      <c r="G607" s="190"/>
      <c r="H607" s="190"/>
      <c r="I607" s="190"/>
      <c r="J607" s="190"/>
      <c r="K607" s="190"/>
      <c r="L607" s="190"/>
      <c r="M607" s="190"/>
      <c r="N607" s="190"/>
      <c r="O607" s="190"/>
      <c r="P607" s="190"/>
      <c r="Q607" s="190"/>
      <c r="R607" s="190"/>
      <c r="S607" s="190"/>
      <c r="T607" s="190"/>
      <c r="U607" s="190"/>
      <c r="V607" s="190"/>
      <c r="W607" s="190"/>
      <c r="X607" s="190"/>
      <c r="Y607" s="191"/>
    </row>
    <row r="608" spans="1:25" s="110" customFormat="1" ht="12.75" customHeight="1" x14ac:dyDescent="0.2">
      <c r="A608" s="176"/>
      <c r="B608" s="222" t="s">
        <v>122</v>
      </c>
      <c r="C608" s="210" t="s">
        <v>123</v>
      </c>
      <c r="D608" s="210" t="s">
        <v>124</v>
      </c>
      <c r="E608" s="210" t="s">
        <v>125</v>
      </c>
      <c r="F608" s="210" t="s">
        <v>126</v>
      </c>
      <c r="G608" s="210" t="s">
        <v>127</v>
      </c>
      <c r="H608" s="210" t="s">
        <v>128</v>
      </c>
      <c r="I608" s="210" t="s">
        <v>129</v>
      </c>
      <c r="J608" s="210" t="s">
        <v>130</v>
      </c>
      <c r="K608" s="210" t="s">
        <v>131</v>
      </c>
      <c r="L608" s="210" t="s">
        <v>132</v>
      </c>
      <c r="M608" s="210" t="s">
        <v>133</v>
      </c>
      <c r="N608" s="220" t="s">
        <v>134</v>
      </c>
      <c r="O608" s="210" t="s">
        <v>135</v>
      </c>
      <c r="P608" s="210" t="s">
        <v>136</v>
      </c>
      <c r="Q608" s="210" t="s">
        <v>137</v>
      </c>
      <c r="R608" s="210" t="s">
        <v>138</v>
      </c>
      <c r="S608" s="210" t="s">
        <v>139</v>
      </c>
      <c r="T608" s="210" t="s">
        <v>140</v>
      </c>
      <c r="U608" s="210" t="s">
        <v>141</v>
      </c>
      <c r="V608" s="210" t="s">
        <v>142</v>
      </c>
      <c r="W608" s="210" t="s">
        <v>143</v>
      </c>
      <c r="X608" s="210" t="s">
        <v>144</v>
      </c>
      <c r="Y608" s="210" t="s">
        <v>145</v>
      </c>
    </row>
    <row r="609" spans="1:27" s="110" customFormat="1" ht="11.25" customHeight="1" x14ac:dyDescent="0.2">
      <c r="A609" s="177"/>
      <c r="B609" s="223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2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</row>
    <row r="610" spans="1:27" ht="15.75" customHeight="1" x14ac:dyDescent="0.2">
      <c r="A610" s="78">
        <f>A573</f>
        <v>42795</v>
      </c>
      <c r="B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D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E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7">
        <f>VLOOKUP($A610+ROUND((COLUMN()-2)/24,5),АТС!$A$41:$F$736,4)+VLOOKUP($A610+ROUND((COLUMN()-2)/24,5),'Расчет сбытовых надбавок'!$B$1537:'Расчет сбытовых надбавок'!$G$2280,3)</f>
        <v>143.46</v>
      </c>
      <c r="H610" s="97">
        <f>VLOOKUP($A610+ROUND((COLUMN()-2)/24,5),АТС!$A$41:$F$736,4)+VLOOKUP($A610+ROUND((COLUMN()-2)/24,5),'Расчет сбытовых надбавок'!$B$1537:'Расчет сбытовых надбавок'!$G$2280,3)</f>
        <v>407.98</v>
      </c>
      <c r="I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J610" s="97">
        <f>VLOOKUP($A610+ROUND((COLUMN()-2)/24,5),АТС!$A$41:$F$736,4)+VLOOKUP($A610+ROUND((COLUMN()-2)/24,5),'Расчет сбытовых надбавок'!$B$1537:'Расчет сбытовых надбавок'!$G$2280,3)</f>
        <v>109.96</v>
      </c>
      <c r="K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L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R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S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T610" s="97">
        <f>VLOOKUP($A610+ROUND((COLUMN()-2)/24,5),АТС!$A$41:$F$736,4)+VLOOKUP($A610+ROUND((COLUMN()-2)/24,5),'Расчет сбытовых надбавок'!$B$1537:'Расчет сбытовых надбавок'!$G$2280,3)</f>
        <v>8.75</v>
      </c>
      <c r="U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V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AA610" s="79"/>
    </row>
    <row r="611" spans="1:27" x14ac:dyDescent="0.2">
      <c r="A611" s="78">
        <f>A610+1</f>
        <v>42796</v>
      </c>
      <c r="B611" s="97">
        <f>VLOOKUP($A611+ROUND((COLUMN()-2)/24,5),АТС!$A$41:$F$736,4)+VLOOKUP($A611+ROUND((COLUMN()-2)/24,5),'Расчет сбытовых надбавок'!$B$1537:'Расчет сбытовых надбавок'!$G$2280,3)</f>
        <v>0.01</v>
      </c>
      <c r="C611" s="97">
        <f>VLOOKUP($A611+ROUND((COLUMN()-2)/24,5),АТС!$A$41:$F$736,4)+VLOOKUP($A611+ROUND((COLUMN()-2)/24,5),'Расчет сбытовых надбавок'!$B$1537:'Расчет сбытовых надбавок'!$G$2280,3)</f>
        <v>0.01</v>
      </c>
      <c r="D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G611" s="97">
        <f>VLOOKUP($A611+ROUND((COLUMN()-2)/24,5),АТС!$A$41:$F$736,4)+VLOOKUP($A611+ROUND((COLUMN()-2)/24,5),'Расчет сбытовых надбавок'!$B$1537:'Расчет сбытовых надбавок'!$G$2280,3)</f>
        <v>120.24000000000001</v>
      </c>
      <c r="H611" s="97">
        <f>VLOOKUP($A611+ROUND((COLUMN()-2)/24,5),АТС!$A$41:$F$736,4)+VLOOKUP($A611+ROUND((COLUMN()-2)/24,5),'Расчет сбытовых надбавок'!$B$1537:'Расчет сбытовых надбавок'!$G$2280,3)</f>
        <v>350.5</v>
      </c>
      <c r="I611" s="97">
        <f>VLOOKUP($A611+ROUND((COLUMN()-2)/24,5),АТС!$A$41:$F$736,4)+VLOOKUP($A611+ROUND((COLUMN()-2)/24,5),'Расчет сбытовых надбавок'!$B$1537:'Расчет сбытовых надбавок'!$G$2280,3)</f>
        <v>0.01</v>
      </c>
      <c r="J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K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L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M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N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O611" s="97">
        <f>VLOOKUP($A611+ROUND((COLUMN()-2)/24,5),АТС!$A$41:$F$736,4)+VLOOKUP($A611+ROUND((COLUMN()-2)/24,5),'Расчет сбытовых надбавок'!$B$1537:'Расчет сбытовых надбавок'!$G$2280,3)</f>
        <v>0.01</v>
      </c>
      <c r="P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Q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R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S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T611" s="97">
        <f>VLOOKUP($A611+ROUND((COLUMN()-2)/24,5),АТС!$A$41:$F$736,4)+VLOOKUP($A611+ROUND((COLUMN()-2)/24,5),'Расчет сбытовых надбавок'!$B$1537:'Расчет сбытовых надбавок'!$G$2280,3)</f>
        <v>0.01</v>
      </c>
      <c r="U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V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7">
        <f>VLOOKUP($A611+ROUND((COLUMN()-2)/24,5),АТС!$A$41:$F$736,4)+VLOOKUP($A611+ROUND((COLUMN()-2)/24,5),'Расчет сбытовых надбавок'!$B$1537:'Расчет сбытовых надбавок'!$G$2280,3)</f>
        <v>0.01</v>
      </c>
      <c r="Y611" s="97">
        <f>VLOOKUP($A611+ROUND((COLUMN()-2)/24,5),АТС!$A$41:$F$736,4)+VLOOKUP($A611+ROUND((COLUMN()-2)/24,5),'Расчет сбытовых надбавок'!$B$1537:'Расчет сбытовых надбавок'!$G$2280,3)</f>
        <v>0.01</v>
      </c>
    </row>
    <row r="612" spans="1:27" x14ac:dyDescent="0.2">
      <c r="A612" s="78">
        <f t="shared" ref="A612:A640" si="18">A611+1</f>
        <v>42797</v>
      </c>
      <c r="B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7">
        <f>VLOOKUP($A612+ROUND((COLUMN()-2)/24,5),АТС!$A$41:$F$736,4)+VLOOKUP($A612+ROUND((COLUMN()-2)/24,5),'Расчет сбытовых надбавок'!$B$1537:'Расчет сбытовых надбавок'!$G$2280,3)</f>
        <v>44.699999999999996</v>
      </c>
      <c r="G612" s="97">
        <f>VLOOKUP($A612+ROUND((COLUMN()-2)/24,5),АТС!$A$41:$F$736,4)+VLOOKUP($A612+ROUND((COLUMN()-2)/24,5),'Расчет сбытовых надбавок'!$B$1537:'Расчет сбытовых надбавок'!$G$2280,3)</f>
        <v>192.67000000000002</v>
      </c>
      <c r="H612" s="97">
        <f>VLOOKUP($A612+ROUND((COLUMN()-2)/24,5),АТС!$A$41:$F$736,4)+VLOOKUP($A612+ROUND((COLUMN()-2)/24,5),'Расчет сбытовых надбавок'!$B$1537:'Расчет сбытовых надбавок'!$G$2280,3)</f>
        <v>297.51</v>
      </c>
      <c r="I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J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K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L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M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N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O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P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R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S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T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U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V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W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</row>
    <row r="613" spans="1:27" x14ac:dyDescent="0.2">
      <c r="A613" s="78">
        <f t="shared" si="18"/>
        <v>42798</v>
      </c>
      <c r="B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C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E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F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7">
        <f>VLOOKUP($A613+ROUND((COLUMN()-2)/24,5),АТС!$A$41:$F$736,4)+VLOOKUP($A613+ROUND((COLUMN()-2)/24,5),'Расчет сбытовых надбавок'!$B$1537:'Расчет сбытовых надбавок'!$G$2280,3)</f>
        <v>145.44</v>
      </c>
      <c r="H613" s="97">
        <f>VLOOKUP($A613+ROUND((COLUMN()-2)/24,5),АТС!$A$41:$F$736,4)+VLOOKUP($A613+ROUND((COLUMN()-2)/24,5),'Расчет сбытовых надбавок'!$B$1537:'Расчет сбытовых надбавок'!$G$2280,3)</f>
        <v>168.26</v>
      </c>
      <c r="I613" s="97">
        <f>VLOOKUP($A613+ROUND((COLUMN()-2)/24,5),АТС!$A$41:$F$736,4)+VLOOKUP($A613+ROUND((COLUMN()-2)/24,5),'Расчет сбытовых надбавок'!$B$1537:'Расчет сбытовых надбавок'!$G$2280,3)</f>
        <v>110.69999999999999</v>
      </c>
      <c r="J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K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L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M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N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O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P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Q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S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T613" s="97">
        <f>VLOOKUP($A613+ROUND((COLUMN()-2)/24,5),АТС!$A$41:$F$736,4)+VLOOKUP($A613+ROUND((COLUMN()-2)/24,5),'Расчет сбытовых надбавок'!$B$1537:'Расчет сбытовых надбавок'!$G$2280,3)</f>
        <v>21.4</v>
      </c>
      <c r="U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V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</row>
    <row r="614" spans="1:27" x14ac:dyDescent="0.2">
      <c r="A614" s="78">
        <f t="shared" si="18"/>
        <v>42799</v>
      </c>
      <c r="B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D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H614" s="97">
        <f>VLOOKUP($A614+ROUND((COLUMN()-2)/24,5),АТС!$A$41:$F$736,4)+VLOOKUP($A614+ROUND((COLUMN()-2)/24,5),'Расчет сбытовых надбавок'!$B$1537:'Расчет сбытовых надбавок'!$G$2280,3)</f>
        <v>236.55</v>
      </c>
      <c r="I614" s="97">
        <f>VLOOKUP($A614+ROUND((COLUMN()-2)/24,5),АТС!$A$41:$F$736,4)+VLOOKUP($A614+ROUND((COLUMN()-2)/24,5),'Расчет сбытовых надбавок'!$B$1537:'Расчет сбытовых надбавок'!$G$2280,3)</f>
        <v>235.48000000000002</v>
      </c>
      <c r="J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K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L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M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N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7">
        <f>VLOOKUP($A614+ROUND((COLUMN()-2)/24,5),АТС!$A$41:$F$736,4)+VLOOKUP($A614+ROUND((COLUMN()-2)/24,5),'Расчет сбытовых надбавок'!$B$1537:'Расчет сбытовых надбавок'!$G$2280,3)</f>
        <v>188.68</v>
      </c>
      <c r="P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Q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S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T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U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V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W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7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8">
        <f t="shared" si="18"/>
        <v>42800</v>
      </c>
      <c r="B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D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H615" s="97">
        <f>VLOOKUP($A615+ROUND((COLUMN()-2)/24,5),АТС!$A$41:$F$736,4)+VLOOKUP($A615+ROUND((COLUMN()-2)/24,5),'Расчет сбытовых надбавок'!$B$1537:'Расчет сбытовых надбавок'!$G$2280,3)</f>
        <v>0.15</v>
      </c>
      <c r="I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J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K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L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M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N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O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Q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S615" s="97">
        <f>VLOOKUP($A615+ROUND((COLUMN()-2)/24,5),АТС!$A$41:$F$736,4)+VLOOKUP($A615+ROUND((COLUMN()-2)/24,5),'Расчет сбытовых надбавок'!$B$1537:'Расчет сбытовых надбавок'!$G$2280,3)</f>
        <v>34.729999999999997</v>
      </c>
      <c r="T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U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V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W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</row>
    <row r="616" spans="1:27" x14ac:dyDescent="0.2">
      <c r="A616" s="78">
        <f t="shared" si="18"/>
        <v>42801</v>
      </c>
      <c r="B616" s="97">
        <f>VLOOKUP($A616+ROUND((COLUMN()-2)/24,5),АТС!$A$41:$F$736,4)+VLOOKUP($A616+ROUND((COLUMN()-2)/24,5),'Расчет сбытовых надбавок'!$B$1537:'Расчет сбытовых надбавок'!$G$2280,3)</f>
        <v>113.17999999999999</v>
      </c>
      <c r="C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7">
        <f>VLOOKUP($A616+ROUND((COLUMN()-2)/24,5),АТС!$A$41:$F$736,4)+VLOOKUP($A616+ROUND((COLUMN()-2)/24,5),'Расчет сбытовых надбавок'!$B$1537:'Расчет сбытовых надбавок'!$G$2280,3)</f>
        <v>20.549999999999997</v>
      </c>
      <c r="F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G616" s="97">
        <f>VLOOKUP($A616+ROUND((COLUMN()-2)/24,5),АТС!$A$41:$F$736,4)+VLOOKUP($A616+ROUND((COLUMN()-2)/24,5),'Расчет сбытовых надбавок'!$B$1537:'Расчет сбытовых надбавок'!$G$2280,3)</f>
        <v>121.87</v>
      </c>
      <c r="H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I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  <c r="J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K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  <c r="L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M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N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  <c r="Q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S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T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U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7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8">
        <f t="shared" si="18"/>
        <v>42802</v>
      </c>
      <c r="B617" s="97">
        <f>VLOOKUP($A617+ROUND((COLUMN()-2)/24,5),АТС!$A$41:$F$736,4)+VLOOKUP($A617+ROUND((COLUMN()-2)/24,5),'Расчет сбытовых надбавок'!$B$1537:'Расчет сбытовых надбавок'!$G$2280,3)</f>
        <v>0.01</v>
      </c>
      <c r="C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H617" s="97">
        <f>VLOOKUP($A617+ROUND((COLUMN()-2)/24,5),АТС!$A$41:$F$736,4)+VLOOKUP($A617+ROUND((COLUMN()-2)/24,5),'Расчет сбытовых надбавок'!$B$1537:'Расчет сбытовых надбавок'!$G$2280,3)</f>
        <v>465.32</v>
      </c>
      <c r="I617" s="97">
        <f>VLOOKUP($A617+ROUND((COLUMN()-2)/24,5),АТС!$A$41:$F$736,4)+VLOOKUP($A617+ROUND((COLUMN()-2)/24,5),'Расчет сбытовых надбавок'!$B$1537:'Расчет сбытовых надбавок'!$G$2280,3)</f>
        <v>445.08000000000004</v>
      </c>
      <c r="J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K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L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7">
        <f>VLOOKUP($A617+ROUND((COLUMN()-2)/24,5),АТС!$A$41:$F$736,4)+VLOOKUP($A617+ROUND((COLUMN()-2)/24,5),'Расчет сбытовых надбавок'!$B$1537:'Расчет сбытовых надбавок'!$G$2280,3)</f>
        <v>0.01</v>
      </c>
      <c r="P617" s="97">
        <f>VLOOKUP($A617+ROUND((COLUMN()-2)/24,5),АТС!$A$41:$F$736,4)+VLOOKUP($A617+ROUND((COLUMN()-2)/24,5),'Расчет сбытовых надбавок'!$B$1537:'Расчет сбытовых надбавок'!$G$2280,3)</f>
        <v>0.01</v>
      </c>
      <c r="Q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7">
        <f>VLOOKUP($A617+ROUND((COLUMN()-2)/24,5),АТС!$A$41:$F$736,4)+VLOOKUP($A617+ROUND((COLUMN()-2)/24,5),'Расчет сбытовых надбавок'!$B$1537:'Расчет сбытовых надбавок'!$G$2280,3)</f>
        <v>139.18</v>
      </c>
      <c r="T617" s="97">
        <f>VLOOKUP($A617+ROUND((COLUMN()-2)/24,5),АТС!$A$41:$F$736,4)+VLOOKUP($A617+ROUND((COLUMN()-2)/24,5),'Расчет сбытовых надбавок'!$B$1537:'Расчет сбытовых надбавок'!$G$2280,3)</f>
        <v>125.53</v>
      </c>
      <c r="U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V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W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7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8">
        <f t="shared" si="18"/>
        <v>42803</v>
      </c>
      <c r="B618" s="97">
        <f>VLOOKUP($A618+ROUND((COLUMN()-2)/24,5),АТС!$A$41:$F$736,4)+VLOOKUP($A618+ROUND((COLUMN()-2)/24,5),'Расчет сбытовых надбавок'!$B$1537:'Расчет сбытовых надбавок'!$G$2280,3)</f>
        <v>96.070000000000007</v>
      </c>
      <c r="C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G618" s="97">
        <f>VLOOKUP($A618+ROUND((COLUMN()-2)/24,5),АТС!$A$41:$F$736,4)+VLOOKUP($A618+ROUND((COLUMN()-2)/24,5),'Расчет сбытовых надбавок'!$B$1537:'Расчет сбытовых надбавок'!$G$2280,3)</f>
        <v>101.89</v>
      </c>
      <c r="H618" s="97">
        <f>VLOOKUP($A618+ROUND((COLUMN()-2)/24,5),АТС!$A$41:$F$736,4)+VLOOKUP($A618+ROUND((COLUMN()-2)/24,5),'Расчет сбытовых надбавок'!$B$1537:'Расчет сбытовых надбавок'!$G$2280,3)</f>
        <v>0.01</v>
      </c>
      <c r="I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J618" s="97">
        <f>VLOOKUP($A618+ROUND((COLUMN()-2)/24,5),АТС!$A$41:$F$736,4)+VLOOKUP($A618+ROUND((COLUMN()-2)/24,5),'Расчет сбытовых надбавок'!$B$1537:'Расчет сбытовых надбавок'!$G$2280,3)</f>
        <v>54.120000000000005</v>
      </c>
      <c r="K618" s="97">
        <f>VLOOKUP($A618+ROUND((COLUMN()-2)/24,5),АТС!$A$41:$F$736,4)+VLOOKUP($A618+ROUND((COLUMN()-2)/24,5),'Расчет сбытовых надбавок'!$B$1537:'Расчет сбытовых надбавок'!$G$2280,3)</f>
        <v>0.47</v>
      </c>
      <c r="L618" s="97">
        <f>VLOOKUP($A618+ROUND((COLUMN()-2)/24,5),АТС!$A$41:$F$736,4)+VLOOKUP($A618+ROUND((COLUMN()-2)/24,5),'Расчет сбытовых надбавок'!$B$1537:'Расчет сбытовых надбавок'!$G$2280,3)</f>
        <v>0.01</v>
      </c>
      <c r="M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O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P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Q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R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S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T618" s="97">
        <f>VLOOKUP($A618+ROUND((COLUMN()-2)/24,5),АТС!$A$41:$F$736,4)+VLOOKUP($A618+ROUND((COLUMN()-2)/24,5),'Расчет сбытовых надбавок'!$B$1537:'Расчет сбытовых надбавок'!$G$2280,3)</f>
        <v>0.66</v>
      </c>
      <c r="U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V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7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8">
        <f t="shared" si="18"/>
        <v>42804</v>
      </c>
      <c r="B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G619" s="97">
        <f>VLOOKUP($A619+ROUND((COLUMN()-2)/24,5),АТС!$A$41:$F$736,4)+VLOOKUP($A619+ROUND((COLUMN()-2)/24,5),'Расчет сбытовых надбавок'!$B$1537:'Расчет сбытовых надбавок'!$G$2280,3)</f>
        <v>172.94</v>
      </c>
      <c r="H619" s="97">
        <f>VLOOKUP($A619+ROUND((COLUMN()-2)/24,5),АТС!$A$41:$F$736,4)+VLOOKUP($A619+ROUND((COLUMN()-2)/24,5),'Расчет сбытовых надбавок'!$B$1537:'Расчет сбытовых надбавок'!$G$2280,3)</f>
        <v>691.4</v>
      </c>
      <c r="I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J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K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L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M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O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P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R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S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T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U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7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8">
        <f t="shared" si="18"/>
        <v>42805</v>
      </c>
      <c r="B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C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D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7">
        <f>VLOOKUP($A620+ROUND((COLUMN()-2)/24,5),АТС!$A$41:$F$736,4)+VLOOKUP($A620+ROUND((COLUMN()-2)/24,5),'Расчет сбытовых надбавок'!$B$1537:'Расчет сбытовых надбавок'!$G$2280,3)</f>
        <v>65.89</v>
      </c>
      <c r="G620" s="97">
        <f>VLOOKUP($A620+ROUND((COLUMN()-2)/24,5),АТС!$A$41:$F$736,4)+VLOOKUP($A620+ROUND((COLUMN()-2)/24,5),'Расчет сбытовых надбавок'!$B$1537:'Расчет сбытовых надбавок'!$G$2280,3)</f>
        <v>73.849999999999994</v>
      </c>
      <c r="H620" s="97">
        <f>VLOOKUP($A620+ROUND((COLUMN()-2)/24,5),АТС!$A$41:$F$736,4)+VLOOKUP($A620+ROUND((COLUMN()-2)/24,5),'Расчет сбытовых надбавок'!$B$1537:'Расчет сбытовых надбавок'!$G$2280,3)</f>
        <v>166.14</v>
      </c>
      <c r="I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J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K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L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M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O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P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R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T620" s="97">
        <f>VLOOKUP($A620+ROUND((COLUMN()-2)/24,5),АТС!$A$41:$F$736,4)+VLOOKUP($A620+ROUND((COLUMN()-2)/24,5),'Расчет сбытовых надбавок'!$B$1537:'Расчет сбытовых надбавок'!$G$2280,3)</f>
        <v>18.84</v>
      </c>
      <c r="U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V620" s="97">
        <f>VLOOKUP($A620+ROUND((COLUMN()-2)/24,5),АТС!$A$41:$F$736,4)+VLOOKUP($A620+ROUND((COLUMN()-2)/24,5),'Расчет сбытовых надбавок'!$B$1537:'Расчет сбытовых надбавок'!$G$2280,3)</f>
        <v>7.09</v>
      </c>
      <c r="W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7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8">
        <f t="shared" si="18"/>
        <v>42806</v>
      </c>
      <c r="B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E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G621" s="97">
        <f>VLOOKUP($A621+ROUND((COLUMN()-2)/24,5),АТС!$A$41:$F$736,4)+VLOOKUP($A621+ROUND((COLUMN()-2)/24,5),'Расчет сбытовых надбавок'!$B$1537:'Расчет сбытовых надбавок'!$G$2280,3)</f>
        <v>60.24</v>
      </c>
      <c r="H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I621" s="97">
        <f>VLOOKUP($A621+ROUND((COLUMN()-2)/24,5),АТС!$A$41:$F$736,4)+VLOOKUP($A621+ROUND((COLUMN()-2)/24,5),'Расчет сбытовых надбавок'!$B$1537:'Расчет сбытовых надбавок'!$G$2280,3)</f>
        <v>237.26</v>
      </c>
      <c r="J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K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L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O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P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7">
        <f>VLOOKUP($A621+ROUND((COLUMN()-2)/24,5),АТС!$A$41:$F$736,4)+VLOOKUP($A621+ROUND((COLUMN()-2)/24,5),'Расчет сбытовых надбавок'!$B$1537:'Расчет сбытовых надбавок'!$G$2280,3)</f>
        <v>29.83</v>
      </c>
      <c r="R621" s="97">
        <f>VLOOKUP($A621+ROUND((COLUMN()-2)/24,5),АТС!$A$41:$F$736,4)+VLOOKUP($A621+ROUND((COLUMN()-2)/24,5),'Расчет сбытовых надбавок'!$B$1537:'Расчет сбытовых надбавок'!$G$2280,3)</f>
        <v>302.81</v>
      </c>
      <c r="S621" s="97">
        <f>VLOOKUP($A621+ROUND((COLUMN()-2)/24,5),АТС!$A$41:$F$736,4)+VLOOKUP($A621+ROUND((COLUMN()-2)/24,5),'Расчет сбытовых надбавок'!$B$1537:'Расчет сбытовых надбавок'!$G$2280,3)</f>
        <v>36.909999999999997</v>
      </c>
      <c r="T621" s="97">
        <f>VLOOKUP($A621+ROUND((COLUMN()-2)/24,5),АТС!$A$41:$F$736,4)+VLOOKUP($A621+ROUND((COLUMN()-2)/24,5),'Расчет сбытовых надбавок'!$B$1537:'Расчет сбытовых надбавок'!$G$2280,3)</f>
        <v>76.3</v>
      </c>
      <c r="U621" s="97">
        <f>VLOOKUP($A621+ROUND((COLUMN()-2)/24,5),АТС!$A$41:$F$736,4)+VLOOKUP($A621+ROUND((COLUMN()-2)/24,5),'Расчет сбытовых надбавок'!$B$1537:'Расчет сбытовых надбавок'!$G$2280,3)</f>
        <v>53.76</v>
      </c>
      <c r="V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W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7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8">
        <f t="shared" si="18"/>
        <v>42807</v>
      </c>
      <c r="B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F622" s="97">
        <f>VLOOKUP($A622+ROUND((COLUMN()-2)/24,5),АТС!$A$41:$F$736,4)+VLOOKUP($A622+ROUND((COLUMN()-2)/24,5),'Расчет сбытовых надбавок'!$B$1537:'Расчет сбытовых надбавок'!$G$2280,3)</f>
        <v>128.47</v>
      </c>
      <c r="G622" s="97">
        <f>VLOOKUP($A622+ROUND((COLUMN()-2)/24,5),АТС!$A$41:$F$736,4)+VLOOKUP($A622+ROUND((COLUMN()-2)/24,5),'Расчет сбытовых надбавок'!$B$1537:'Расчет сбытовых надбавок'!$G$2280,3)</f>
        <v>43.63</v>
      </c>
      <c r="H622" s="97">
        <f>VLOOKUP($A622+ROUND((COLUMN()-2)/24,5),АТС!$A$41:$F$736,4)+VLOOKUP($A622+ROUND((COLUMN()-2)/24,5),'Расчет сбытовых надбавок'!$B$1537:'Расчет сбытовых надбавок'!$G$2280,3)</f>
        <v>0.01</v>
      </c>
      <c r="I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J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K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L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M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O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R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S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T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U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V622" s="97">
        <f>VLOOKUP($A622+ROUND((COLUMN()-2)/24,5),АТС!$A$41:$F$736,4)+VLOOKUP($A622+ROUND((COLUMN()-2)/24,5),'Расчет сбытовых надбавок'!$B$1537:'Расчет сбытовых надбавок'!$G$2280,3)</f>
        <v>10.45</v>
      </c>
      <c r="W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7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8">
        <f t="shared" si="18"/>
        <v>42808</v>
      </c>
      <c r="B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F623" s="97">
        <f>VLOOKUP($A623+ROUND((COLUMN()-2)/24,5),АТС!$A$41:$F$736,4)+VLOOKUP($A623+ROUND((COLUMN()-2)/24,5),'Расчет сбытовых надбавок'!$B$1537:'Расчет сбытовых надбавок'!$G$2280,3)</f>
        <v>20.22</v>
      </c>
      <c r="G623" s="97">
        <f>VLOOKUP($A623+ROUND((COLUMN()-2)/24,5),АТС!$A$41:$F$736,4)+VLOOKUP($A623+ROUND((COLUMN()-2)/24,5),'Расчет сбытовых надбавок'!$B$1537:'Расчет сбытовых надбавок'!$G$2280,3)</f>
        <v>100.44</v>
      </c>
      <c r="H623" s="97">
        <f>VLOOKUP($A623+ROUND((COLUMN()-2)/24,5),АТС!$A$41:$F$736,4)+VLOOKUP($A623+ROUND((COLUMN()-2)/24,5),'Расчет сбытовых надбавок'!$B$1537:'Расчет сбытовых надбавок'!$G$2280,3)</f>
        <v>351.41</v>
      </c>
      <c r="I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J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K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L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M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N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O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P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Q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R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S623" s="97">
        <f>VLOOKUP($A623+ROUND((COLUMN()-2)/24,5),АТС!$A$41:$F$736,4)+VLOOKUP($A623+ROUND((COLUMN()-2)/24,5),'Расчет сбытовых надбавок'!$B$1537:'Расчет сбытовых надбавок'!$G$2280,3)</f>
        <v>40.36</v>
      </c>
      <c r="T623" s="97">
        <f>VLOOKUP($A623+ROUND((COLUMN()-2)/24,5),АТС!$A$41:$F$736,4)+VLOOKUP($A623+ROUND((COLUMN()-2)/24,5),'Расчет сбытовых надбавок'!$B$1537:'Расчет сбытовых надбавок'!$G$2280,3)</f>
        <v>43.760000000000005</v>
      </c>
      <c r="U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V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W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7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8">
        <f t="shared" si="18"/>
        <v>42809</v>
      </c>
      <c r="B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E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F624" s="97">
        <f>VLOOKUP($A624+ROUND((COLUMN()-2)/24,5),АТС!$A$41:$F$736,4)+VLOOKUP($A624+ROUND((COLUMN()-2)/24,5),'Расчет сбытовых надбавок'!$B$1537:'Расчет сбытовых надбавок'!$G$2280,3)</f>
        <v>118.95</v>
      </c>
      <c r="G624" s="97">
        <f>VLOOKUP($A624+ROUND((COLUMN()-2)/24,5),АТС!$A$41:$F$736,4)+VLOOKUP($A624+ROUND((COLUMN()-2)/24,5),'Расчет сбытовых надбавок'!$B$1537:'Расчет сбытовых надбавок'!$G$2280,3)</f>
        <v>123.47999999999999</v>
      </c>
      <c r="H624" s="97">
        <f>VLOOKUP($A624+ROUND((COLUMN()-2)/24,5),АТС!$A$41:$F$736,4)+VLOOKUP($A624+ROUND((COLUMN()-2)/24,5),'Расчет сбытовых надбавок'!$B$1537:'Расчет сбытовых надбавок'!$G$2280,3)</f>
        <v>181.79</v>
      </c>
      <c r="I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J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K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L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M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N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O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P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Q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R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T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U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V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W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</row>
    <row r="625" spans="1:25" x14ac:dyDescent="0.2">
      <c r="A625" s="78">
        <f t="shared" si="18"/>
        <v>42810</v>
      </c>
      <c r="B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7">
        <f>VLOOKUP($A625+ROUND((COLUMN()-2)/24,5),АТС!$A$41:$F$736,4)+VLOOKUP($A625+ROUND((COLUMN()-2)/24,5),'Расчет сбытовых надбавок'!$B$1537:'Расчет сбытовых надбавок'!$G$2280,3)</f>
        <v>62.410000000000004</v>
      </c>
      <c r="G625" s="97">
        <f>VLOOKUP($A625+ROUND((COLUMN()-2)/24,5),АТС!$A$41:$F$736,4)+VLOOKUP($A625+ROUND((COLUMN()-2)/24,5),'Расчет сбытовых надбавок'!$B$1537:'Расчет сбытовых надбавок'!$G$2280,3)</f>
        <v>9.370000000000001</v>
      </c>
      <c r="H625" s="97">
        <f>VLOOKUP($A625+ROUND((COLUMN()-2)/24,5),АТС!$A$41:$F$736,4)+VLOOKUP($A625+ROUND((COLUMN()-2)/24,5),'Расчет сбытовых надбавок'!$B$1537:'Расчет сбытовых надбавок'!$G$2280,3)</f>
        <v>48.56</v>
      </c>
      <c r="I625" s="97">
        <f>VLOOKUP($A625+ROUND((COLUMN()-2)/24,5),АТС!$A$41:$F$736,4)+VLOOKUP($A625+ROUND((COLUMN()-2)/24,5),'Расчет сбытовых надбавок'!$B$1537:'Расчет сбытовых надбавок'!$G$2280,3)</f>
        <v>3.17</v>
      </c>
      <c r="J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K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L625" s="97">
        <f>VLOOKUP($A625+ROUND((COLUMN()-2)/24,5),АТС!$A$41:$F$736,4)+VLOOKUP($A625+ROUND((COLUMN()-2)/24,5),'Расчет сбытовых надбавок'!$B$1537:'Расчет сбытовых надбавок'!$G$2280,3)</f>
        <v>0.01</v>
      </c>
      <c r="M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O625" s="97">
        <f>VLOOKUP($A625+ROUND((COLUMN()-2)/24,5),АТС!$A$41:$F$736,4)+VLOOKUP($A625+ROUND((COLUMN()-2)/24,5),'Расчет сбытовых надбавок'!$B$1537:'Расчет сбытовых надбавок'!$G$2280,3)</f>
        <v>0.01</v>
      </c>
      <c r="P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R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S625" s="97">
        <f>VLOOKUP($A625+ROUND((COLUMN()-2)/24,5),АТС!$A$41:$F$736,4)+VLOOKUP($A625+ROUND((COLUMN()-2)/24,5),'Расчет сбытовых надбавок'!$B$1537:'Расчет сбытовых надбавок'!$G$2280,3)</f>
        <v>87.51</v>
      </c>
      <c r="T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U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V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W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7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8">
        <f t="shared" si="18"/>
        <v>42811</v>
      </c>
      <c r="B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7">
        <f>VLOOKUP($A626+ROUND((COLUMN()-2)/24,5),АТС!$A$41:$F$736,4)+VLOOKUP($A626+ROUND((COLUMN()-2)/24,5),'Расчет сбытовых надбавок'!$B$1537:'Расчет сбытовых надбавок'!$G$2280,3)</f>
        <v>40.619999999999997</v>
      </c>
      <c r="G626" s="97">
        <f>VLOOKUP($A626+ROUND((COLUMN()-2)/24,5),АТС!$A$41:$F$736,4)+VLOOKUP($A626+ROUND((COLUMN()-2)/24,5),'Расчет сбытовых надбавок'!$B$1537:'Расчет сбытовых надбавок'!$G$2280,3)</f>
        <v>244.85</v>
      </c>
      <c r="H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I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J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K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L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M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N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O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P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Q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R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S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T626" s="97">
        <f>VLOOKUP($A626+ROUND((COLUMN()-2)/24,5),АТС!$A$41:$F$736,4)+VLOOKUP($A626+ROUND((COLUMN()-2)/24,5),'Расчет сбытовых надбавок'!$B$1537:'Расчет сбытовых надбавок'!$G$2280,3)</f>
        <v>99.61</v>
      </c>
      <c r="U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V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W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7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8">
        <f t="shared" si="18"/>
        <v>42812</v>
      </c>
      <c r="B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D627" s="97">
        <f>VLOOKUP($A627+ROUND((COLUMN()-2)/24,5),АТС!$A$41:$F$736,4)+VLOOKUP($A627+ROUND((COLUMN()-2)/24,5),'Расчет сбытовых надбавок'!$B$1537:'Расчет сбытовых надбавок'!$G$2280,3)</f>
        <v>275.64</v>
      </c>
      <c r="E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F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G627" s="97">
        <f>VLOOKUP($A627+ROUND((COLUMN()-2)/24,5),АТС!$A$41:$F$736,4)+VLOOKUP($A627+ROUND((COLUMN()-2)/24,5),'Расчет сбытовых надбавок'!$B$1537:'Расчет сбытовых надбавок'!$G$2280,3)</f>
        <v>25.86</v>
      </c>
      <c r="H627" s="97">
        <f>VLOOKUP($A627+ROUND((COLUMN()-2)/24,5),АТС!$A$41:$F$736,4)+VLOOKUP($A627+ROUND((COLUMN()-2)/24,5),'Расчет сбытовых надбавок'!$B$1537:'Расчет сбытовых надбавок'!$G$2280,3)</f>
        <v>256.88</v>
      </c>
      <c r="I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J627" s="97">
        <f>VLOOKUP($A627+ROUND((COLUMN()-2)/24,5),АТС!$A$41:$F$736,4)+VLOOKUP($A627+ROUND((COLUMN()-2)/24,5),'Расчет сбытовых надбавок'!$B$1537:'Расчет сбытовых надбавок'!$G$2280,3)</f>
        <v>154.98000000000002</v>
      </c>
      <c r="K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L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M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N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O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P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Q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R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S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T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U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V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W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7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8">
        <f t="shared" si="18"/>
        <v>42813</v>
      </c>
      <c r="B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7">
        <f>VLOOKUP($A628+ROUND((COLUMN()-2)/24,5),АТС!$A$41:$F$736,4)+VLOOKUP($A628+ROUND((COLUMN()-2)/24,5),'Расчет сбытовых надбавок'!$B$1537:'Расчет сбытовых надбавок'!$G$2280,3)</f>
        <v>0.64</v>
      </c>
      <c r="H628" s="97">
        <f>VLOOKUP($A628+ROUND((COLUMN()-2)/24,5),АТС!$A$41:$F$736,4)+VLOOKUP($A628+ROUND((COLUMN()-2)/24,5),'Расчет сбытовых надбавок'!$B$1537:'Расчет сбытовых надбавок'!$G$2280,3)</f>
        <v>49.43</v>
      </c>
      <c r="I628" s="97">
        <f>VLOOKUP($A628+ROUND((COLUMN()-2)/24,5),АТС!$A$41:$F$736,4)+VLOOKUP($A628+ROUND((COLUMN()-2)/24,5),'Расчет сбытовых надбавок'!$B$1537:'Расчет сбытовых надбавок'!$G$2280,3)</f>
        <v>30.990000000000002</v>
      </c>
      <c r="J628" s="97">
        <f>VLOOKUP($A628+ROUND((COLUMN()-2)/24,5),АТС!$A$41:$F$736,4)+VLOOKUP($A628+ROUND((COLUMN()-2)/24,5),'Расчет сбытовых надбавок'!$B$1537:'Расчет сбытовых надбавок'!$G$2280,3)</f>
        <v>180.81</v>
      </c>
      <c r="K628" s="97">
        <f>VLOOKUP($A628+ROUND((COLUMN()-2)/24,5),АТС!$A$41:$F$736,4)+VLOOKUP($A628+ROUND((COLUMN()-2)/24,5),'Расчет сбытовых надбавок'!$B$1537:'Расчет сбытовых надбавок'!$G$2280,3)</f>
        <v>41.38</v>
      </c>
      <c r="L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M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O628" s="97">
        <f>VLOOKUP($A628+ROUND((COLUMN()-2)/24,5),АТС!$A$41:$F$736,4)+VLOOKUP($A628+ROUND((COLUMN()-2)/24,5),'Расчет сбытовых надбавок'!$B$1537:'Расчет сбытовых надбавок'!$G$2280,3)</f>
        <v>24.89</v>
      </c>
      <c r="P628" s="97">
        <f>VLOOKUP($A628+ROUND((COLUMN()-2)/24,5),АТС!$A$41:$F$736,4)+VLOOKUP($A628+ROUND((COLUMN()-2)/24,5),'Расчет сбытовых надбавок'!$B$1537:'Расчет сбытовых надбавок'!$G$2280,3)</f>
        <v>143.88</v>
      </c>
      <c r="Q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R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S628" s="97">
        <f>VLOOKUP($A628+ROUND((COLUMN()-2)/24,5),АТС!$A$41:$F$736,4)+VLOOKUP($A628+ROUND((COLUMN()-2)/24,5),'Расчет сбытовых надбавок'!$B$1537:'Расчет сбытовых надбавок'!$G$2280,3)</f>
        <v>112.6</v>
      </c>
      <c r="T628" s="97">
        <f>VLOOKUP($A628+ROUND((COLUMN()-2)/24,5),АТС!$A$41:$F$736,4)+VLOOKUP($A628+ROUND((COLUMN()-2)/24,5),'Расчет сбытовых надбавок'!$B$1537:'Расчет сбытовых надбавок'!$G$2280,3)</f>
        <v>48.98</v>
      </c>
      <c r="U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V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W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7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8">
        <f t="shared" si="18"/>
        <v>42814</v>
      </c>
      <c r="B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7">
        <f>VLOOKUP($A629+ROUND((COLUMN()-2)/24,5),АТС!$A$41:$F$736,4)+VLOOKUP($A629+ROUND((COLUMN()-2)/24,5),'Расчет сбытовых надбавок'!$B$1537:'Расчет сбытовых надбавок'!$G$2280,3)</f>
        <v>30.36</v>
      </c>
      <c r="G629" s="97">
        <f>VLOOKUP($A629+ROUND((COLUMN()-2)/24,5),АТС!$A$41:$F$736,4)+VLOOKUP($A629+ROUND((COLUMN()-2)/24,5),'Расчет сбытовых надбавок'!$B$1537:'Расчет сбытовых надбавок'!$G$2280,3)</f>
        <v>67.59</v>
      </c>
      <c r="H629" s="97">
        <f>VLOOKUP($A629+ROUND((COLUMN()-2)/24,5),АТС!$A$41:$F$736,4)+VLOOKUP($A629+ROUND((COLUMN()-2)/24,5),'Расчет сбытовых надбавок'!$B$1537:'Расчет сбытовых надбавок'!$G$2280,3)</f>
        <v>80.14</v>
      </c>
      <c r="I629" s="97">
        <f>VLOOKUP($A629+ROUND((COLUMN()-2)/24,5),АТС!$A$41:$F$736,4)+VLOOKUP($A629+ROUND((COLUMN()-2)/24,5),'Расчет сбытовых надбавок'!$B$1537:'Расчет сбытовых надбавок'!$G$2280,3)</f>
        <v>17.899999999999999</v>
      </c>
      <c r="J629" s="97">
        <f>VLOOKUP($A629+ROUND((COLUMN()-2)/24,5),АТС!$A$41:$F$736,4)+VLOOKUP($A629+ROUND((COLUMN()-2)/24,5),'Расчет сбытовых надбавок'!$B$1537:'Расчет сбытовых надбавок'!$G$2280,3)</f>
        <v>0.01</v>
      </c>
      <c r="K629" s="97">
        <f>VLOOKUP($A629+ROUND((COLUMN()-2)/24,5),АТС!$A$41:$F$736,4)+VLOOKUP($A629+ROUND((COLUMN()-2)/24,5),'Расчет сбытовых надбавок'!$B$1537:'Расчет сбытовых надбавок'!$G$2280,3)</f>
        <v>5.21</v>
      </c>
      <c r="L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M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N629" s="97">
        <f>VLOOKUP($A629+ROUND((COLUMN()-2)/24,5),АТС!$A$41:$F$736,4)+VLOOKUP($A629+ROUND((COLUMN()-2)/24,5),'Расчет сбытовых надбавок'!$B$1537:'Расчет сбытовых надбавок'!$G$2280,3)</f>
        <v>0.01</v>
      </c>
      <c r="O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P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Q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R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T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U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V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W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7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8">
        <f t="shared" si="18"/>
        <v>42815</v>
      </c>
      <c r="B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D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F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G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H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I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J630" s="97">
        <f>VLOOKUP($A630+ROUND((COLUMN()-2)/24,5),АТС!$A$41:$F$736,4)+VLOOKUP($A630+ROUND((COLUMN()-2)/24,5),'Расчет сбытовых надбавок'!$B$1537:'Расчет сбытовых надбавок'!$G$2280,3)</f>
        <v>27.759999999999998</v>
      </c>
      <c r="K630" s="97">
        <f>VLOOKUP($A630+ROUND((COLUMN()-2)/24,5),АТС!$A$41:$F$736,4)+VLOOKUP($A630+ROUND((COLUMN()-2)/24,5),'Расчет сбытовых надбавок'!$B$1537:'Расчет сбытовых надбавок'!$G$2280,3)</f>
        <v>68.319999999999993</v>
      </c>
      <c r="L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O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P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Q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R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S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T630" s="97">
        <f>VLOOKUP($A630+ROUND((COLUMN()-2)/24,5),АТС!$A$41:$F$736,4)+VLOOKUP($A630+ROUND((COLUMN()-2)/24,5),'Расчет сбытовых надбавок'!$B$1537:'Расчет сбытовых надбавок'!$G$2280,3)</f>
        <v>17.509999999999998</v>
      </c>
      <c r="U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V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W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Y630" s="97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8">
        <f t="shared" si="18"/>
        <v>42816</v>
      </c>
      <c r="B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F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G631" s="97">
        <f>VLOOKUP($A631+ROUND((COLUMN()-2)/24,5),АТС!$A$41:$F$736,4)+VLOOKUP($A631+ROUND((COLUMN()-2)/24,5),'Расчет сбытовых надбавок'!$B$1537:'Расчет сбытовых надбавок'!$G$2280,3)</f>
        <v>187.21</v>
      </c>
      <c r="H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I631" s="97">
        <f>VLOOKUP($A631+ROUND((COLUMN()-2)/24,5),АТС!$A$41:$F$736,4)+VLOOKUP($A631+ROUND((COLUMN()-2)/24,5),'Расчет сбытовых надбавок'!$B$1537:'Расчет сбытовых надбавок'!$G$2280,3)</f>
        <v>0.01</v>
      </c>
      <c r="J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K631" s="97">
        <f>VLOOKUP($A631+ROUND((COLUMN()-2)/24,5),АТС!$A$41:$F$736,4)+VLOOKUP($A631+ROUND((COLUMN()-2)/24,5),'Расчет сбытовых надбавок'!$B$1537:'Расчет сбытовых надбавок'!$G$2280,3)</f>
        <v>0.01</v>
      </c>
      <c r="L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M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N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O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P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Q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R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S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T631" s="97">
        <f>VLOOKUP($A631+ROUND((COLUMN()-2)/24,5),АТС!$A$41:$F$736,4)+VLOOKUP($A631+ROUND((COLUMN()-2)/24,5),'Расчет сбытовых надбавок'!$B$1537:'Расчет сбытовых надбавок'!$G$2280,3)</f>
        <v>0.01</v>
      </c>
      <c r="U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V631" s="97">
        <f>VLOOKUP($A631+ROUND((COLUMN()-2)/24,5),АТС!$A$41:$F$736,4)+VLOOKUP($A631+ROUND((COLUMN()-2)/24,5),'Расчет сбытовых надбавок'!$B$1537:'Расчет сбытовых надбавок'!$G$2280,3)</f>
        <v>26.35</v>
      </c>
      <c r="W631" s="97">
        <f>VLOOKUP($A631+ROUND((COLUMN()-2)/24,5),АТС!$A$41:$F$736,4)+VLOOKUP($A631+ROUND((COLUMN()-2)/24,5),'Расчет сбытовых надбавок'!$B$1537:'Расчет сбытовых надбавок'!$G$2280,3)</f>
        <v>0.01</v>
      </c>
      <c r="X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7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8">
        <f t="shared" si="18"/>
        <v>42817</v>
      </c>
      <c r="B632" s="97">
        <f>VLOOKUP($A632+ROUND((COLUMN()-2)/24,5),АТС!$A$41:$F$736,4)+VLOOKUP($A632+ROUND((COLUMN()-2)/24,5),'Расчет сбытовых надбавок'!$B$1537:'Расчет сбытовых надбавок'!$G$2280,3)</f>
        <v>157.19999999999999</v>
      </c>
      <c r="C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7">
        <f>VLOOKUP($A632+ROUND((COLUMN()-2)/24,5),АТС!$A$41:$F$736,4)+VLOOKUP($A632+ROUND((COLUMN()-2)/24,5),'Расчет сбытовых надбавок'!$B$1537:'Расчет сбытовых надбавок'!$G$2280,3)</f>
        <v>17.809999999999999</v>
      </c>
      <c r="E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7">
        <f>VLOOKUP($A632+ROUND((COLUMN()-2)/24,5),АТС!$A$41:$F$736,4)+VLOOKUP($A632+ROUND((COLUMN()-2)/24,5),'Расчет сбытовых надбавок'!$B$1537:'Расчет сбытовых надбавок'!$G$2280,3)</f>
        <v>255.56</v>
      </c>
      <c r="G632" s="97">
        <f>VLOOKUP($A632+ROUND((COLUMN()-2)/24,5),АТС!$A$41:$F$736,4)+VLOOKUP($A632+ROUND((COLUMN()-2)/24,5),'Расчет сбытовых надбавок'!$B$1537:'Расчет сбытовых надбавок'!$G$2280,3)</f>
        <v>340.63</v>
      </c>
      <c r="H632" s="97">
        <f>VLOOKUP($A632+ROUND((COLUMN()-2)/24,5),АТС!$A$41:$F$736,4)+VLOOKUP($A632+ROUND((COLUMN()-2)/24,5),'Расчет сбытовых надбавок'!$B$1537:'Расчет сбытовых надбавок'!$G$2280,3)</f>
        <v>394.71000000000004</v>
      </c>
      <c r="I632" s="97">
        <f>VLOOKUP($A632+ROUND((COLUMN()-2)/24,5),АТС!$A$41:$F$736,4)+VLOOKUP($A632+ROUND((COLUMN()-2)/24,5),'Расчет сбытовых надбавок'!$B$1537:'Расчет сбытовых надбавок'!$G$2280,3)</f>
        <v>9.4700000000000006</v>
      </c>
      <c r="J632" s="97">
        <f>VLOOKUP($A632+ROUND((COLUMN()-2)/24,5),АТС!$A$41:$F$736,4)+VLOOKUP($A632+ROUND((COLUMN()-2)/24,5),'Расчет сбытовых надбавок'!$B$1537:'Расчет сбытовых надбавок'!$G$2280,3)</f>
        <v>176.25</v>
      </c>
      <c r="K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L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M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N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O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P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Q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R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S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T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U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V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W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7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8">
        <f t="shared" si="18"/>
        <v>42818</v>
      </c>
      <c r="B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C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F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G633" s="97">
        <f>VLOOKUP($A633+ROUND((COLUMN()-2)/24,5),АТС!$A$41:$F$736,4)+VLOOKUP($A633+ROUND((COLUMN()-2)/24,5),'Расчет сбытовых надбавок'!$B$1537:'Расчет сбытовых надбавок'!$G$2280,3)</f>
        <v>48.510000000000005</v>
      </c>
      <c r="H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I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J633" s="97">
        <f>VLOOKUP($A633+ROUND((COLUMN()-2)/24,5),АТС!$A$41:$F$736,4)+VLOOKUP($A633+ROUND((COLUMN()-2)/24,5),'Расчет сбытовых надбавок'!$B$1537:'Расчет сбытовых надбавок'!$G$2280,3)</f>
        <v>5.8900000000000006</v>
      </c>
      <c r="K633" s="97">
        <f>VLOOKUP($A633+ROUND((COLUMN()-2)/24,5),АТС!$A$41:$F$736,4)+VLOOKUP($A633+ROUND((COLUMN()-2)/24,5),'Расчет сбытовых надбавок'!$B$1537:'Расчет сбытовых надбавок'!$G$2280,3)</f>
        <v>4.74</v>
      </c>
      <c r="L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M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N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O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P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R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S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U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V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W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7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8">
        <f t="shared" si="18"/>
        <v>42819</v>
      </c>
      <c r="B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G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H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I634" s="97">
        <f>VLOOKUP($A634+ROUND((COLUMN()-2)/24,5),АТС!$A$41:$F$736,4)+VLOOKUP($A634+ROUND((COLUMN()-2)/24,5),'Расчет сбытовых надбавок'!$B$1537:'Расчет сбытовых надбавок'!$G$2280,3)</f>
        <v>21.93</v>
      </c>
      <c r="J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  <c r="K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L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M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N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O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  <c r="P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R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S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T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U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V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W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X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</row>
    <row r="635" spans="1:25" x14ac:dyDescent="0.2">
      <c r="A635" s="78">
        <f t="shared" si="18"/>
        <v>42820</v>
      </c>
      <c r="B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E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F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G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H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I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J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K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L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M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N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O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P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Q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R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S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T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U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V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W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7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78">
        <f t="shared" si="18"/>
        <v>42821</v>
      </c>
      <c r="B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7">
        <f>VLOOKUP($A636+ROUND((COLUMN()-2)/24,5),АТС!$A$41:$F$736,4)+VLOOKUP($A636+ROUND((COLUMN()-2)/24,5),'Расчет сбытовых надбавок'!$B$1537:'Расчет сбытовых надбавок'!$G$2280,3)</f>
        <v>62.8</v>
      </c>
      <c r="G636" s="97">
        <f>VLOOKUP($A636+ROUND((COLUMN()-2)/24,5),АТС!$A$41:$F$736,4)+VLOOKUP($A636+ROUND((COLUMN()-2)/24,5),'Расчет сбытовых надбавок'!$B$1537:'Расчет сбытовых надбавок'!$G$2280,3)</f>
        <v>73.47</v>
      </c>
      <c r="H636" s="97">
        <f>VLOOKUP($A636+ROUND((COLUMN()-2)/24,5),АТС!$A$41:$F$736,4)+VLOOKUP($A636+ROUND((COLUMN()-2)/24,5),'Расчет сбытовых надбавок'!$B$1537:'Расчет сбытовых надбавок'!$G$2280,3)</f>
        <v>309.07</v>
      </c>
      <c r="I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J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K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L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M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N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O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P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R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S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T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U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V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W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X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7">
        <f>VLOOKUP($A636+ROUND((COLUMN()-2)/24,5),АТС!$A$41:$F$736,4)+VLOOKUP($A636+ROUND((COLUMN()-2)/24,5),'Расчет сбытовых надбавок'!$B$1537:'Расчет сбытовых надбавок'!$G$2280,3)</f>
        <v>45.92</v>
      </c>
    </row>
    <row r="637" spans="1:25" x14ac:dyDescent="0.2">
      <c r="A637" s="78">
        <f t="shared" si="18"/>
        <v>42822</v>
      </c>
      <c r="B637" s="97">
        <f>VLOOKUP($A637+ROUND((COLUMN()-2)/24,5),АТС!$A$41:$F$736,4)+VLOOKUP($A637+ROUND((COLUMN()-2)/24,5),'Расчет сбытовых надбавок'!$B$1537:'Расчет сбытовых надбавок'!$G$2280,3)</f>
        <v>0.01</v>
      </c>
      <c r="C637" s="97">
        <f>VLOOKUP($A637+ROUND((COLUMN()-2)/24,5),АТС!$A$41:$F$736,4)+VLOOKUP($A637+ROUND((COLUMN()-2)/24,5),'Расчет сбытовых надбавок'!$B$1537:'Расчет сбытовых надбавок'!$G$2280,3)</f>
        <v>0.01</v>
      </c>
      <c r="D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G637" s="97">
        <f>VLOOKUP($A637+ROUND((COLUMN()-2)/24,5),АТС!$A$41:$F$736,4)+VLOOKUP($A637+ROUND((COLUMN()-2)/24,5),'Расчет сбытовых надбавок'!$B$1537:'Расчет сбытовых надбавок'!$G$2280,3)</f>
        <v>155.10999999999999</v>
      </c>
      <c r="H637" s="97">
        <f>VLOOKUP($A637+ROUND((COLUMN()-2)/24,5),АТС!$A$41:$F$736,4)+VLOOKUP($A637+ROUND((COLUMN()-2)/24,5),'Расчет сбытовых надбавок'!$B$1537:'Расчет сбытовых надбавок'!$G$2280,3)</f>
        <v>227.02</v>
      </c>
      <c r="I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J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K637" s="97">
        <f>VLOOKUP($A637+ROUND((COLUMN()-2)/24,5),АТС!$A$41:$F$736,4)+VLOOKUP($A637+ROUND((COLUMN()-2)/24,5),'Расчет сбытовых надбавок'!$B$1537:'Расчет сбытовых надбавок'!$G$2280,3)</f>
        <v>0.01</v>
      </c>
      <c r="L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M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O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Q637" s="97">
        <f>VLOOKUP($A637+ROUND((COLUMN()-2)/24,5),АТС!$A$41:$F$736,4)+VLOOKUP($A637+ROUND((COLUMN()-2)/24,5),'Расчет сбытовых надбавок'!$B$1537:'Расчет сбытовых надбавок'!$G$2280,3)</f>
        <v>0.01</v>
      </c>
      <c r="R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S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T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U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V637" s="97">
        <f>VLOOKUP($A637+ROUND((COLUMN()-2)/24,5),АТС!$A$41:$F$736,4)+VLOOKUP($A637+ROUND((COLUMN()-2)/24,5),'Расчет сбытовых надбавок'!$B$1537:'Расчет сбытовых надбавок'!$G$2280,3)</f>
        <v>0.01</v>
      </c>
      <c r="W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X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7">
        <f>VLOOKUP($A637+ROUND((COLUMN()-2)/24,5),АТС!$A$41:$F$736,4)+VLOOKUP($A637+ROUND((COLUMN()-2)/24,5),'Расчет сбытовых надбавок'!$B$1537:'Расчет сбытовых надбавок'!$G$2280,3)</f>
        <v>0.01</v>
      </c>
    </row>
    <row r="638" spans="1:25" x14ac:dyDescent="0.2">
      <c r="A638" s="78">
        <f t="shared" si="18"/>
        <v>42823</v>
      </c>
      <c r="B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F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G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H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I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J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K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L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M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N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O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P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Q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R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S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T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U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V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W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X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Y638" s="97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78">
        <f t="shared" si="18"/>
        <v>42824</v>
      </c>
      <c r="B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D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E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G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  <c r="H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  <c r="I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J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K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L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  <c r="M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N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  <c r="O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P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Q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R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V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  <c r="Y639" s="97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x14ac:dyDescent="0.2">
      <c r="A640" s="78">
        <f t="shared" si="18"/>
        <v>42825</v>
      </c>
      <c r="B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7">
        <f>VLOOKUP($A640+ROUND((COLUMN()-2)/24,5),АТС!$A$41:$F$784,4)+VLOOKUP($A640+ROUND((COLUMN()-2)/24,5),'Расчет сбытовых надбавок'!$B$1537:'Расчет сбытовых надбавок'!$G$2280,3)</f>
        <v>0.01</v>
      </c>
      <c r="E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H640" s="97">
        <f>VLOOKUP($A640+ROUND((COLUMN()-2)/24,5),АТС!$A$41:$F$784,4)+VLOOKUP($A640+ROUND((COLUMN()-2)/24,5),'Расчет сбытовых надбавок'!$B$1537:'Расчет сбытовых надбавок'!$G$2280,3)</f>
        <v>0.01</v>
      </c>
      <c r="I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J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K640" s="97">
        <f>VLOOKUP($A640+ROUND((COLUMN()-2)/24,5),АТС!$A$41:$F$784,4)+VLOOKUP($A640+ROUND((COLUMN()-2)/24,5),'Расчет сбытовых надбавок'!$B$1537:'Расчет сбытовых надбавок'!$G$2280,3)</f>
        <v>0.01</v>
      </c>
      <c r="L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N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Q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R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7">
        <f>VLOOKUP($A640+ROUND((COLUMN()-2)/24,5),АТС!$A$41:$F$784,4)+VLOOKUP($A640+ROUND((COLUMN()-2)/24,5),'Расчет сбытовых надбавок'!$B$1537:'Расчет сбытовых надбавок'!$G$2280,3)</f>
        <v>0.01</v>
      </c>
      <c r="U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W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7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90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91"/>
    </row>
    <row r="642" spans="1:27" x14ac:dyDescent="0.25">
      <c r="A642" s="86" t="s">
        <v>150</v>
      </c>
      <c r="B642" s="77"/>
      <c r="C642" s="77"/>
      <c r="D642" s="77"/>
    </row>
    <row r="643" spans="1:27" ht="12.75" customHeight="1" x14ac:dyDescent="0.2">
      <c r="A643" s="175" t="s">
        <v>48</v>
      </c>
      <c r="B643" s="186" t="s">
        <v>153</v>
      </c>
      <c r="C643" s="187"/>
      <c r="D643" s="187"/>
      <c r="E643" s="187"/>
      <c r="F643" s="187"/>
      <c r="G643" s="187"/>
      <c r="H643" s="187"/>
      <c r="I643" s="187"/>
      <c r="J643" s="187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8"/>
    </row>
    <row r="644" spans="1:27" ht="12.75" customHeight="1" x14ac:dyDescent="0.2">
      <c r="A644" s="176"/>
      <c r="B644" s="189"/>
      <c r="C644" s="190"/>
      <c r="D644" s="190"/>
      <c r="E644" s="190"/>
      <c r="F644" s="190"/>
      <c r="G644" s="190"/>
      <c r="H644" s="190"/>
      <c r="I644" s="190"/>
      <c r="J644" s="190"/>
      <c r="K644" s="190"/>
      <c r="L644" s="190"/>
      <c r="M644" s="190"/>
      <c r="N644" s="190"/>
      <c r="O644" s="190"/>
      <c r="P644" s="190"/>
      <c r="Q644" s="190"/>
      <c r="R644" s="190"/>
      <c r="S644" s="190"/>
      <c r="T644" s="190"/>
      <c r="U644" s="190"/>
      <c r="V644" s="190"/>
      <c r="W644" s="190"/>
      <c r="X644" s="190"/>
      <c r="Y644" s="191"/>
    </row>
    <row r="645" spans="1:27" s="110" customFormat="1" ht="12.75" customHeight="1" x14ac:dyDescent="0.2">
      <c r="A645" s="176"/>
      <c r="B645" s="222" t="s">
        <v>122</v>
      </c>
      <c r="C645" s="210" t="s">
        <v>123</v>
      </c>
      <c r="D645" s="210" t="s">
        <v>124</v>
      </c>
      <c r="E645" s="210" t="s">
        <v>125</v>
      </c>
      <c r="F645" s="210" t="s">
        <v>126</v>
      </c>
      <c r="G645" s="210" t="s">
        <v>127</v>
      </c>
      <c r="H645" s="210" t="s">
        <v>128</v>
      </c>
      <c r="I645" s="210" t="s">
        <v>129</v>
      </c>
      <c r="J645" s="210" t="s">
        <v>130</v>
      </c>
      <c r="K645" s="210" t="s">
        <v>131</v>
      </c>
      <c r="L645" s="210" t="s">
        <v>132</v>
      </c>
      <c r="M645" s="210" t="s">
        <v>133</v>
      </c>
      <c r="N645" s="220" t="s">
        <v>134</v>
      </c>
      <c r="O645" s="210" t="s">
        <v>135</v>
      </c>
      <c r="P645" s="210" t="s">
        <v>136</v>
      </c>
      <c r="Q645" s="210" t="s">
        <v>137</v>
      </c>
      <c r="R645" s="210" t="s">
        <v>138</v>
      </c>
      <c r="S645" s="210" t="s">
        <v>139</v>
      </c>
      <c r="T645" s="210" t="s">
        <v>140</v>
      </c>
      <c r="U645" s="210" t="s">
        <v>141</v>
      </c>
      <c r="V645" s="210" t="s">
        <v>142</v>
      </c>
      <c r="W645" s="210" t="s">
        <v>143</v>
      </c>
      <c r="X645" s="210" t="s">
        <v>144</v>
      </c>
      <c r="Y645" s="210" t="s">
        <v>145</v>
      </c>
    </row>
    <row r="646" spans="1:27" s="110" customFormat="1" ht="11.25" customHeight="1" x14ac:dyDescent="0.2">
      <c r="A646" s="177"/>
      <c r="B646" s="223"/>
      <c r="C646" s="211"/>
      <c r="D646" s="211"/>
      <c r="E646" s="211"/>
      <c r="F646" s="211"/>
      <c r="G646" s="211"/>
      <c r="H646" s="211"/>
      <c r="I646" s="211"/>
      <c r="J646" s="211"/>
      <c r="K646" s="211"/>
      <c r="L646" s="211"/>
      <c r="M646" s="211"/>
      <c r="N646" s="22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</row>
    <row r="647" spans="1:27" ht="15.75" customHeight="1" x14ac:dyDescent="0.2">
      <c r="A647" s="78">
        <f>A610</f>
        <v>42795</v>
      </c>
      <c r="B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D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E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7">
        <f>VLOOKUP($A647+ROUND((COLUMN()-2)/24,5),АТС!$A$41:$F$736,4)+VLOOKUP($A647+ROUND((COLUMN()-2)/24,5),'Расчет сбытовых надбавок'!$B$1537:'Расчет сбытовых надбавок'!$G$2280,4)</f>
        <v>140.93</v>
      </c>
      <c r="H647" s="97">
        <f>VLOOKUP($A647+ROUND((COLUMN()-2)/24,5),АТС!$A$41:$F$736,4)+VLOOKUP($A647+ROUND((COLUMN()-2)/24,5),'Расчет сбытовых надбавок'!$B$1537:'Расчет сбытовых надбавок'!$G$2280,4)</f>
        <v>400.78999999999996</v>
      </c>
      <c r="I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J647" s="97">
        <f>VLOOKUP($A647+ROUND((COLUMN()-2)/24,5),АТС!$A$41:$F$736,4)+VLOOKUP($A647+ROUND((COLUMN()-2)/24,5),'Расчет сбытовых надбавок'!$B$1537:'Расчет сбытовых надбавок'!$G$2280,4)</f>
        <v>108.03</v>
      </c>
      <c r="K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L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R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S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T647" s="97">
        <f>VLOOKUP($A647+ROUND((COLUMN()-2)/24,5),АТС!$A$41:$F$736,4)+VLOOKUP($A647+ROUND((COLUMN()-2)/24,5),'Расчет сбытовых надбавок'!$B$1537:'Расчет сбытовых надбавок'!$G$2280,4)</f>
        <v>8.6</v>
      </c>
      <c r="U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V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AA647" s="79"/>
    </row>
    <row r="648" spans="1:27" x14ac:dyDescent="0.2">
      <c r="A648" s="78">
        <f>A647+1</f>
        <v>42796</v>
      </c>
      <c r="B648" s="97">
        <f>VLOOKUP($A648+ROUND((COLUMN()-2)/24,5),АТС!$A$41:$F$736,4)+VLOOKUP($A648+ROUND((COLUMN()-2)/24,5),'Расчет сбытовых надбавок'!$B$1537:'Расчет сбытовых надбавок'!$G$2280,4)</f>
        <v>0.01</v>
      </c>
      <c r="C648" s="97">
        <f>VLOOKUP($A648+ROUND((COLUMN()-2)/24,5),АТС!$A$41:$F$736,4)+VLOOKUP($A648+ROUND((COLUMN()-2)/24,5),'Расчет сбытовых надбавок'!$B$1537:'Расчет сбытовых надбавок'!$G$2280,4)</f>
        <v>0.01</v>
      </c>
      <c r="D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G648" s="97">
        <f>VLOOKUP($A648+ROUND((COLUMN()-2)/24,5),АТС!$A$41:$F$736,4)+VLOOKUP($A648+ROUND((COLUMN()-2)/24,5),'Расчет сбытовых надбавок'!$B$1537:'Расчет сбытовых надбавок'!$G$2280,4)</f>
        <v>118.12</v>
      </c>
      <c r="H648" s="97">
        <f>VLOOKUP($A648+ROUND((COLUMN()-2)/24,5),АТС!$A$41:$F$736,4)+VLOOKUP($A648+ROUND((COLUMN()-2)/24,5),'Расчет сбытовых надбавок'!$B$1537:'Расчет сбытовых надбавок'!$G$2280,4)</f>
        <v>344.33</v>
      </c>
      <c r="I648" s="97">
        <f>VLOOKUP($A648+ROUND((COLUMN()-2)/24,5),АТС!$A$41:$F$736,4)+VLOOKUP($A648+ROUND((COLUMN()-2)/24,5),'Расчет сбытовых надбавок'!$B$1537:'Расчет сбытовых надбавок'!$G$2280,4)</f>
        <v>0.01</v>
      </c>
      <c r="J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K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L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M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N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O648" s="97">
        <f>VLOOKUP($A648+ROUND((COLUMN()-2)/24,5),АТС!$A$41:$F$736,4)+VLOOKUP($A648+ROUND((COLUMN()-2)/24,5),'Расчет сбытовых надбавок'!$B$1537:'Расчет сбытовых надбавок'!$G$2280,4)</f>
        <v>0.01</v>
      </c>
      <c r="P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Q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R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S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T648" s="97">
        <f>VLOOKUP($A648+ROUND((COLUMN()-2)/24,5),АТС!$A$41:$F$736,4)+VLOOKUP($A648+ROUND((COLUMN()-2)/24,5),'Расчет сбытовых надбавок'!$B$1537:'Расчет сбытовых надбавок'!$G$2280,4)</f>
        <v>0.01</v>
      </c>
      <c r="U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V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7">
        <f>VLOOKUP($A648+ROUND((COLUMN()-2)/24,5),АТС!$A$41:$F$736,4)+VLOOKUP($A648+ROUND((COLUMN()-2)/24,5),'Расчет сбытовых надбавок'!$B$1537:'Расчет сбытовых надбавок'!$G$2280,4)</f>
        <v>0.01</v>
      </c>
      <c r="Y648" s="97">
        <f>VLOOKUP($A648+ROUND((COLUMN()-2)/24,5),АТС!$A$41:$F$736,4)+VLOOKUP($A648+ROUND((COLUMN()-2)/24,5),'Расчет сбытовых надбавок'!$B$1537:'Расчет сбытовых надбавок'!$G$2280,4)</f>
        <v>0.01</v>
      </c>
    </row>
    <row r="649" spans="1:27" x14ac:dyDescent="0.2">
      <c r="A649" s="78">
        <f t="shared" ref="A649:A677" si="19">A648+1</f>
        <v>42797</v>
      </c>
      <c r="B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7">
        <f>VLOOKUP($A649+ROUND((COLUMN()-2)/24,5),АТС!$A$41:$F$736,4)+VLOOKUP($A649+ROUND((COLUMN()-2)/24,5),'Расчет сбытовых надбавок'!$B$1537:'Расчет сбытовых надбавок'!$G$2280,4)</f>
        <v>43.91</v>
      </c>
      <c r="G649" s="97">
        <f>VLOOKUP($A649+ROUND((COLUMN()-2)/24,5),АТС!$A$41:$F$736,4)+VLOOKUP($A649+ROUND((COLUMN()-2)/24,5),'Расчет сбытовых надбавок'!$B$1537:'Расчет сбытовых надбавок'!$G$2280,4)</f>
        <v>189.27</v>
      </c>
      <c r="H649" s="97">
        <f>VLOOKUP($A649+ROUND((COLUMN()-2)/24,5),АТС!$A$41:$F$736,4)+VLOOKUP($A649+ROUND((COLUMN()-2)/24,5),'Расчет сбытовых надбавок'!$B$1537:'Расчет сбытовых надбавок'!$G$2280,4)</f>
        <v>292.26</v>
      </c>
      <c r="I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J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K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L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M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N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O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P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R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S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T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U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V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W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</row>
    <row r="650" spans="1:27" x14ac:dyDescent="0.2">
      <c r="A650" s="78">
        <f t="shared" si="19"/>
        <v>42798</v>
      </c>
      <c r="B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C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E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F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7">
        <f>VLOOKUP($A650+ROUND((COLUMN()-2)/24,5),АТС!$A$41:$F$736,4)+VLOOKUP($A650+ROUND((COLUMN()-2)/24,5),'Расчет сбытовых надбавок'!$B$1537:'Расчет сбытовых надбавок'!$G$2280,4)</f>
        <v>142.87</v>
      </c>
      <c r="H650" s="97">
        <f>VLOOKUP($A650+ROUND((COLUMN()-2)/24,5),АТС!$A$41:$F$736,4)+VLOOKUP($A650+ROUND((COLUMN()-2)/24,5),'Расчет сбытовых надбавок'!$B$1537:'Расчет сбытовых надбавок'!$G$2280,4)</f>
        <v>165.29999999999998</v>
      </c>
      <c r="I650" s="97">
        <f>VLOOKUP($A650+ROUND((COLUMN()-2)/24,5),АТС!$A$41:$F$736,4)+VLOOKUP($A650+ROUND((COLUMN()-2)/24,5),'Расчет сбытовых надбавок'!$B$1537:'Расчет сбытовых надбавок'!$G$2280,4)</f>
        <v>108.75</v>
      </c>
      <c r="J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K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L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M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N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O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P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Q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S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T650" s="97">
        <f>VLOOKUP($A650+ROUND((COLUMN()-2)/24,5),АТС!$A$41:$F$736,4)+VLOOKUP($A650+ROUND((COLUMN()-2)/24,5),'Расчет сбытовых надбавок'!$B$1537:'Расчет сбытовых надбавок'!$G$2280,4)</f>
        <v>21.03</v>
      </c>
      <c r="U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V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</row>
    <row r="651" spans="1:27" x14ac:dyDescent="0.2">
      <c r="A651" s="78">
        <f t="shared" si="19"/>
        <v>42799</v>
      </c>
      <c r="B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D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H651" s="97">
        <f>VLOOKUP($A651+ROUND((COLUMN()-2)/24,5),АТС!$A$41:$F$736,4)+VLOOKUP($A651+ROUND((COLUMN()-2)/24,5),'Расчет сбытовых надбавок'!$B$1537:'Расчет сбытовых надбавок'!$G$2280,4)</f>
        <v>232.38000000000002</v>
      </c>
      <c r="I651" s="97">
        <f>VLOOKUP($A651+ROUND((COLUMN()-2)/24,5),АТС!$A$41:$F$736,4)+VLOOKUP($A651+ROUND((COLUMN()-2)/24,5),'Расчет сбытовых надбавок'!$B$1537:'Расчет сбытовых надбавок'!$G$2280,4)</f>
        <v>231.33</v>
      </c>
      <c r="J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K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L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M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N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7">
        <f>VLOOKUP($A651+ROUND((COLUMN()-2)/24,5),АТС!$A$41:$F$736,4)+VLOOKUP($A651+ROUND((COLUMN()-2)/24,5),'Расчет сбытовых надбавок'!$B$1537:'Расчет сбытовых надбавок'!$G$2280,4)</f>
        <v>185.36</v>
      </c>
      <c r="P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Q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S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T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U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V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W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7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8">
        <f t="shared" si="19"/>
        <v>42800</v>
      </c>
      <c r="B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D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H652" s="97">
        <f>VLOOKUP($A652+ROUND((COLUMN()-2)/24,5),АТС!$A$41:$F$736,4)+VLOOKUP($A652+ROUND((COLUMN()-2)/24,5),'Расчет сбытовых надбавок'!$B$1537:'Расчет сбытовых надбавок'!$G$2280,4)</f>
        <v>0.15</v>
      </c>
      <c r="I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J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K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L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M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N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O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Q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S652" s="97">
        <f>VLOOKUP($A652+ROUND((COLUMN()-2)/24,5),АТС!$A$41:$F$736,4)+VLOOKUP($A652+ROUND((COLUMN()-2)/24,5),'Расчет сбытовых надбавок'!$B$1537:'Расчет сбытовых надбавок'!$G$2280,4)</f>
        <v>34.119999999999997</v>
      </c>
      <c r="T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U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V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W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</row>
    <row r="653" spans="1:27" x14ac:dyDescent="0.2">
      <c r="A653" s="78">
        <f t="shared" si="19"/>
        <v>42801</v>
      </c>
      <c r="B653" s="97">
        <f>VLOOKUP($A653+ROUND((COLUMN()-2)/24,5),АТС!$A$41:$F$736,4)+VLOOKUP($A653+ROUND((COLUMN()-2)/24,5),'Расчет сбытовых надбавок'!$B$1537:'Расчет сбытовых надбавок'!$G$2280,4)</f>
        <v>111.19</v>
      </c>
      <c r="C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7">
        <f>VLOOKUP($A653+ROUND((COLUMN()-2)/24,5),АТС!$A$41:$F$736,4)+VLOOKUP($A653+ROUND((COLUMN()-2)/24,5),'Расчет сбытовых надбавок'!$B$1537:'Расчет сбытовых надбавок'!$G$2280,4)</f>
        <v>20.189999999999998</v>
      </c>
      <c r="F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G653" s="97">
        <f>VLOOKUP($A653+ROUND((COLUMN()-2)/24,5),АТС!$A$41:$F$736,4)+VLOOKUP($A653+ROUND((COLUMN()-2)/24,5),'Расчет сбытовых надбавок'!$B$1537:'Расчет сбытовых надбавок'!$G$2280,4)</f>
        <v>119.73</v>
      </c>
      <c r="H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I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  <c r="J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K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  <c r="L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M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N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  <c r="Q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S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T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U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7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8">
        <f t="shared" si="19"/>
        <v>42802</v>
      </c>
      <c r="B654" s="97">
        <f>VLOOKUP($A654+ROUND((COLUMN()-2)/24,5),АТС!$A$41:$F$736,4)+VLOOKUP($A654+ROUND((COLUMN()-2)/24,5),'Расчет сбытовых надбавок'!$B$1537:'Расчет сбытовых надбавок'!$G$2280,4)</f>
        <v>0.01</v>
      </c>
      <c r="C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H654" s="97">
        <f>VLOOKUP($A654+ROUND((COLUMN()-2)/24,5),АТС!$A$41:$F$736,4)+VLOOKUP($A654+ROUND((COLUMN()-2)/24,5),'Расчет сбытовых надбавок'!$B$1537:'Расчет сбытовых надбавок'!$G$2280,4)</f>
        <v>457.12</v>
      </c>
      <c r="I654" s="97">
        <f>VLOOKUP($A654+ROUND((COLUMN()-2)/24,5),АТС!$A$41:$F$736,4)+VLOOKUP($A654+ROUND((COLUMN()-2)/24,5),'Расчет сбытовых надбавок'!$B$1537:'Расчет сбытовых надбавок'!$G$2280,4)</f>
        <v>437.24</v>
      </c>
      <c r="J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K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L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7">
        <f>VLOOKUP($A654+ROUND((COLUMN()-2)/24,5),АТС!$A$41:$F$736,4)+VLOOKUP($A654+ROUND((COLUMN()-2)/24,5),'Расчет сбытовых надбавок'!$B$1537:'Расчет сбытовых надбавок'!$G$2280,4)</f>
        <v>0.01</v>
      </c>
      <c r="P654" s="97">
        <f>VLOOKUP($A654+ROUND((COLUMN()-2)/24,5),АТС!$A$41:$F$736,4)+VLOOKUP($A654+ROUND((COLUMN()-2)/24,5),'Расчет сбытовых надбавок'!$B$1537:'Расчет сбытовых надбавок'!$G$2280,4)</f>
        <v>0.01</v>
      </c>
      <c r="Q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7">
        <f>VLOOKUP($A654+ROUND((COLUMN()-2)/24,5),АТС!$A$41:$F$736,4)+VLOOKUP($A654+ROUND((COLUMN()-2)/24,5),'Расчет сбытовых надбавок'!$B$1537:'Расчет сбытовых надбавок'!$G$2280,4)</f>
        <v>136.72</v>
      </c>
      <c r="T654" s="97">
        <f>VLOOKUP($A654+ROUND((COLUMN()-2)/24,5),АТС!$A$41:$F$736,4)+VLOOKUP($A654+ROUND((COLUMN()-2)/24,5),'Расчет сбытовых надбавок'!$B$1537:'Расчет сбытовых надбавок'!$G$2280,4)</f>
        <v>123.32000000000001</v>
      </c>
      <c r="U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V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W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7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8">
        <f t="shared" si="19"/>
        <v>42803</v>
      </c>
      <c r="B655" s="97">
        <f>VLOOKUP($A655+ROUND((COLUMN()-2)/24,5),АТС!$A$41:$F$736,4)+VLOOKUP($A655+ROUND((COLUMN()-2)/24,5),'Расчет сбытовых надбавок'!$B$1537:'Расчет сбытовых надбавок'!$G$2280,4)</f>
        <v>94.38000000000001</v>
      </c>
      <c r="C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G655" s="97">
        <f>VLOOKUP($A655+ROUND((COLUMN()-2)/24,5),АТС!$A$41:$F$736,4)+VLOOKUP($A655+ROUND((COLUMN()-2)/24,5),'Расчет сбытовых надбавок'!$B$1537:'Расчет сбытовых надбавок'!$G$2280,4)</f>
        <v>100.09</v>
      </c>
      <c r="H655" s="97">
        <f>VLOOKUP($A655+ROUND((COLUMN()-2)/24,5),АТС!$A$41:$F$736,4)+VLOOKUP($A655+ROUND((COLUMN()-2)/24,5),'Расчет сбытовых надбавок'!$B$1537:'Расчет сбытовых надбавок'!$G$2280,4)</f>
        <v>0.01</v>
      </c>
      <c r="I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J655" s="97">
        <f>VLOOKUP($A655+ROUND((COLUMN()-2)/24,5),АТС!$A$41:$F$736,4)+VLOOKUP($A655+ROUND((COLUMN()-2)/24,5),'Расчет сбытовых надбавок'!$B$1537:'Расчет сбытовых надбавок'!$G$2280,4)</f>
        <v>53.17</v>
      </c>
      <c r="K655" s="97">
        <f>VLOOKUP($A655+ROUND((COLUMN()-2)/24,5),АТС!$A$41:$F$736,4)+VLOOKUP($A655+ROUND((COLUMN()-2)/24,5),'Расчет сбытовых надбавок'!$B$1537:'Расчет сбытовых надбавок'!$G$2280,4)</f>
        <v>0.45999999999999996</v>
      </c>
      <c r="L655" s="97">
        <f>VLOOKUP($A655+ROUND((COLUMN()-2)/24,5),АТС!$A$41:$F$736,4)+VLOOKUP($A655+ROUND((COLUMN()-2)/24,5),'Расчет сбытовых надбавок'!$B$1537:'Расчет сбытовых надбавок'!$G$2280,4)</f>
        <v>0.01</v>
      </c>
      <c r="M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O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P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Q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R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S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T655" s="97">
        <f>VLOOKUP($A655+ROUND((COLUMN()-2)/24,5),АТС!$A$41:$F$736,4)+VLOOKUP($A655+ROUND((COLUMN()-2)/24,5),'Расчет сбытовых надбавок'!$B$1537:'Расчет сбытовых надбавок'!$G$2280,4)</f>
        <v>0.65</v>
      </c>
      <c r="U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V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7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8">
        <f t="shared" si="19"/>
        <v>42804</v>
      </c>
      <c r="B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G656" s="97">
        <f>VLOOKUP($A656+ROUND((COLUMN()-2)/24,5),АТС!$A$41:$F$736,4)+VLOOKUP($A656+ROUND((COLUMN()-2)/24,5),'Расчет сбытовых надбавок'!$B$1537:'Расчет сбытовых надбавок'!$G$2280,4)</f>
        <v>169.89000000000001</v>
      </c>
      <c r="H656" s="97">
        <f>VLOOKUP($A656+ROUND((COLUMN()-2)/24,5),АТС!$A$41:$F$736,4)+VLOOKUP($A656+ROUND((COLUMN()-2)/24,5),'Расчет сбытовых надбавок'!$B$1537:'Расчет сбытовых надбавок'!$G$2280,4)</f>
        <v>679.20999999999992</v>
      </c>
      <c r="I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J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K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L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M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O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P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R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S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T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U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7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8">
        <f t="shared" si="19"/>
        <v>42805</v>
      </c>
      <c r="B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C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D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7">
        <f>VLOOKUP($A657+ROUND((COLUMN()-2)/24,5),АТС!$A$41:$F$736,4)+VLOOKUP($A657+ROUND((COLUMN()-2)/24,5),'Расчет сбытовых надбавок'!$B$1537:'Расчет сбытовых надбавок'!$G$2280,4)</f>
        <v>64.73</v>
      </c>
      <c r="G657" s="97">
        <f>VLOOKUP($A657+ROUND((COLUMN()-2)/24,5),АТС!$A$41:$F$736,4)+VLOOKUP($A657+ROUND((COLUMN()-2)/24,5),'Расчет сбытовых надбавок'!$B$1537:'Расчет сбытовых надбавок'!$G$2280,4)</f>
        <v>72.55</v>
      </c>
      <c r="H657" s="97">
        <f>VLOOKUP($A657+ROUND((COLUMN()-2)/24,5),АТС!$A$41:$F$736,4)+VLOOKUP($A657+ROUND((COLUMN()-2)/24,5),'Расчет сбытовых надбавок'!$B$1537:'Расчет сбытовых надбавок'!$G$2280,4)</f>
        <v>163.20999999999998</v>
      </c>
      <c r="I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J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K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L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M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O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P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R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T657" s="97">
        <f>VLOOKUP($A657+ROUND((COLUMN()-2)/24,5),АТС!$A$41:$F$736,4)+VLOOKUP($A657+ROUND((COLUMN()-2)/24,5),'Расчет сбытовых надбавок'!$B$1537:'Расчет сбытовых надбавок'!$G$2280,4)</f>
        <v>18.5</v>
      </c>
      <c r="U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V657" s="97">
        <f>VLOOKUP($A657+ROUND((COLUMN()-2)/24,5),АТС!$A$41:$F$736,4)+VLOOKUP($A657+ROUND((COLUMN()-2)/24,5),'Расчет сбытовых надбавок'!$B$1537:'Расчет сбытовых надбавок'!$G$2280,4)</f>
        <v>6.97</v>
      </c>
      <c r="W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7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8">
        <f t="shared" si="19"/>
        <v>42806</v>
      </c>
      <c r="B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E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G658" s="97">
        <f>VLOOKUP($A658+ROUND((COLUMN()-2)/24,5),АТС!$A$41:$F$736,4)+VLOOKUP($A658+ROUND((COLUMN()-2)/24,5),'Расчет сбытовых надбавок'!$B$1537:'Расчет сбытовых надбавок'!$G$2280,4)</f>
        <v>59.18</v>
      </c>
      <c r="H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I658" s="97">
        <f>VLOOKUP($A658+ROUND((COLUMN()-2)/24,5),АТС!$A$41:$F$736,4)+VLOOKUP($A658+ROUND((COLUMN()-2)/24,5),'Расчет сбытовых надбавок'!$B$1537:'Расчет сбытовых надбавок'!$G$2280,4)</f>
        <v>233.07</v>
      </c>
      <c r="J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K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L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O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P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7">
        <f>VLOOKUP($A658+ROUND((COLUMN()-2)/24,5),АТС!$A$41:$F$736,4)+VLOOKUP($A658+ROUND((COLUMN()-2)/24,5),'Расчет сбытовых надбавок'!$B$1537:'Расчет сбытовых надбавок'!$G$2280,4)</f>
        <v>29.3</v>
      </c>
      <c r="R658" s="97">
        <f>VLOOKUP($A658+ROUND((COLUMN()-2)/24,5),АТС!$A$41:$F$736,4)+VLOOKUP($A658+ROUND((COLUMN()-2)/24,5),'Расчет сбытовых надбавок'!$B$1537:'Расчет сбытовых надбавок'!$G$2280,4)</f>
        <v>297.47000000000003</v>
      </c>
      <c r="S658" s="97">
        <f>VLOOKUP($A658+ROUND((COLUMN()-2)/24,5),АТС!$A$41:$F$736,4)+VLOOKUP($A658+ROUND((COLUMN()-2)/24,5),'Расчет сбытовых надбавок'!$B$1537:'Расчет сбытовых надбавок'!$G$2280,4)</f>
        <v>36.26</v>
      </c>
      <c r="T658" s="97">
        <f>VLOOKUP($A658+ROUND((COLUMN()-2)/24,5),АТС!$A$41:$F$736,4)+VLOOKUP($A658+ROUND((COLUMN()-2)/24,5),'Расчет сбытовых надбавок'!$B$1537:'Расчет сбытовых надбавок'!$G$2280,4)</f>
        <v>74.960000000000008</v>
      </c>
      <c r="U658" s="97">
        <f>VLOOKUP($A658+ROUND((COLUMN()-2)/24,5),АТС!$A$41:$F$736,4)+VLOOKUP($A658+ROUND((COLUMN()-2)/24,5),'Расчет сбытовых надбавок'!$B$1537:'Расчет сбытовых надбавок'!$G$2280,4)</f>
        <v>52.81</v>
      </c>
      <c r="V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W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7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8">
        <f t="shared" si="19"/>
        <v>42807</v>
      </c>
      <c r="B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F659" s="97">
        <f>VLOOKUP($A659+ROUND((COLUMN()-2)/24,5),АТС!$A$41:$F$736,4)+VLOOKUP($A659+ROUND((COLUMN()-2)/24,5),'Расчет сбытовых надбавок'!$B$1537:'Расчет сбытовых надбавок'!$G$2280,4)</f>
        <v>126.2</v>
      </c>
      <c r="G659" s="97">
        <f>VLOOKUP($A659+ROUND((COLUMN()-2)/24,5),АТС!$A$41:$F$736,4)+VLOOKUP($A659+ROUND((COLUMN()-2)/24,5),'Расчет сбытовых надбавок'!$B$1537:'Расчет сбытовых надбавок'!$G$2280,4)</f>
        <v>42.86</v>
      </c>
      <c r="H659" s="97">
        <f>VLOOKUP($A659+ROUND((COLUMN()-2)/24,5),АТС!$A$41:$F$736,4)+VLOOKUP($A659+ROUND((COLUMN()-2)/24,5),'Расчет сбытовых надбавок'!$B$1537:'Расчет сбытовых надбавок'!$G$2280,4)</f>
        <v>0.01</v>
      </c>
      <c r="I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J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K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L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M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O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R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S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T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U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V659" s="97">
        <f>VLOOKUP($A659+ROUND((COLUMN()-2)/24,5),АТС!$A$41:$F$736,4)+VLOOKUP($A659+ROUND((COLUMN()-2)/24,5),'Расчет сбытовых надбавок'!$B$1537:'Расчет сбытовых надбавок'!$G$2280,4)</f>
        <v>10.27</v>
      </c>
      <c r="W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7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8">
        <f t="shared" si="19"/>
        <v>42808</v>
      </c>
      <c r="B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F660" s="97">
        <f>VLOOKUP($A660+ROUND((COLUMN()-2)/24,5),АТС!$A$41:$F$736,4)+VLOOKUP($A660+ROUND((COLUMN()-2)/24,5),'Расчет сбытовых надбавок'!$B$1537:'Расчет сбытовых надбавок'!$G$2280,4)</f>
        <v>19.86</v>
      </c>
      <c r="G660" s="97">
        <f>VLOOKUP($A660+ROUND((COLUMN()-2)/24,5),АТС!$A$41:$F$736,4)+VLOOKUP($A660+ROUND((COLUMN()-2)/24,5),'Расчет сбытовых надбавок'!$B$1537:'Расчет сбытовых надбавок'!$G$2280,4)</f>
        <v>98.669999999999987</v>
      </c>
      <c r="H660" s="97">
        <f>VLOOKUP($A660+ROUND((COLUMN()-2)/24,5),АТС!$A$41:$F$736,4)+VLOOKUP($A660+ROUND((COLUMN()-2)/24,5),'Расчет сбытовых надбавок'!$B$1537:'Расчет сбытовых надбавок'!$G$2280,4)</f>
        <v>345.22</v>
      </c>
      <c r="I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J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K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L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M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N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O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P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Q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R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S660" s="97">
        <f>VLOOKUP($A660+ROUND((COLUMN()-2)/24,5),АТС!$A$41:$F$736,4)+VLOOKUP($A660+ROUND((COLUMN()-2)/24,5),'Расчет сбытовых надбавок'!$B$1537:'Расчет сбытовых надбавок'!$G$2280,4)</f>
        <v>39.64</v>
      </c>
      <c r="T660" s="97">
        <f>VLOOKUP($A660+ROUND((COLUMN()-2)/24,5),АТС!$A$41:$F$736,4)+VLOOKUP($A660+ROUND((COLUMN()-2)/24,5),'Расчет сбытовых надбавок'!$B$1537:'Расчет сбытовых надбавок'!$G$2280,4)</f>
        <v>42.980000000000004</v>
      </c>
      <c r="U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V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W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7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8">
        <f t="shared" si="19"/>
        <v>42809</v>
      </c>
      <c r="B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E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F661" s="97">
        <f>VLOOKUP($A661+ROUND((COLUMN()-2)/24,5),АТС!$A$41:$F$736,4)+VLOOKUP($A661+ROUND((COLUMN()-2)/24,5),'Расчет сбытовых надбавок'!$B$1537:'Расчет сбытовых надбавок'!$G$2280,4)</f>
        <v>116.85</v>
      </c>
      <c r="G661" s="97">
        <f>VLOOKUP($A661+ROUND((COLUMN()-2)/24,5),АТС!$A$41:$F$736,4)+VLOOKUP($A661+ROUND((COLUMN()-2)/24,5),'Расчет сбытовых надбавок'!$B$1537:'Расчет сбытовых надбавок'!$G$2280,4)</f>
        <v>121.31</v>
      </c>
      <c r="H661" s="97">
        <f>VLOOKUP($A661+ROUND((COLUMN()-2)/24,5),АТС!$A$41:$F$736,4)+VLOOKUP($A661+ROUND((COLUMN()-2)/24,5),'Расчет сбытовых надбавок'!$B$1537:'Расчет сбытовых надбавок'!$G$2280,4)</f>
        <v>178.58999999999997</v>
      </c>
      <c r="I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J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K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L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M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N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O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P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Q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R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T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U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V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W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</row>
    <row r="662" spans="1:25" x14ac:dyDescent="0.2">
      <c r="A662" s="78">
        <f t="shared" si="19"/>
        <v>42810</v>
      </c>
      <c r="B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7">
        <f>VLOOKUP($A662+ROUND((COLUMN()-2)/24,5),АТС!$A$41:$F$736,4)+VLOOKUP($A662+ROUND((COLUMN()-2)/24,5),'Расчет сбытовых надбавок'!$B$1537:'Расчет сбытовых надбавок'!$G$2280,4)</f>
        <v>61.31</v>
      </c>
      <c r="G662" s="97">
        <f>VLOOKUP($A662+ROUND((COLUMN()-2)/24,5),АТС!$A$41:$F$736,4)+VLOOKUP($A662+ROUND((COLUMN()-2)/24,5),'Расчет сбытовых надбавок'!$B$1537:'Расчет сбытовых надбавок'!$G$2280,4)</f>
        <v>9.1999999999999993</v>
      </c>
      <c r="H662" s="97">
        <f>VLOOKUP($A662+ROUND((COLUMN()-2)/24,5),АТС!$A$41:$F$736,4)+VLOOKUP($A662+ROUND((COLUMN()-2)/24,5),'Расчет сбытовых надбавок'!$B$1537:'Расчет сбытовых надбавок'!$G$2280,4)</f>
        <v>47.7</v>
      </c>
      <c r="I662" s="97">
        <f>VLOOKUP($A662+ROUND((COLUMN()-2)/24,5),АТС!$A$41:$F$736,4)+VLOOKUP($A662+ROUND((COLUMN()-2)/24,5),'Расчет сбытовых надбавок'!$B$1537:'Расчет сбытовых надбавок'!$G$2280,4)</f>
        <v>3.11</v>
      </c>
      <c r="J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K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L662" s="97">
        <f>VLOOKUP($A662+ROUND((COLUMN()-2)/24,5),АТС!$A$41:$F$736,4)+VLOOKUP($A662+ROUND((COLUMN()-2)/24,5),'Расчет сбытовых надбавок'!$B$1537:'Расчет сбытовых надбавок'!$G$2280,4)</f>
        <v>0.01</v>
      </c>
      <c r="M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O662" s="97">
        <f>VLOOKUP($A662+ROUND((COLUMN()-2)/24,5),АТС!$A$41:$F$736,4)+VLOOKUP($A662+ROUND((COLUMN()-2)/24,5),'Расчет сбытовых надбавок'!$B$1537:'Расчет сбытовых надбавок'!$G$2280,4)</f>
        <v>0.01</v>
      </c>
      <c r="P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R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S662" s="97">
        <f>VLOOKUP($A662+ROUND((COLUMN()-2)/24,5),АТС!$A$41:$F$736,4)+VLOOKUP($A662+ROUND((COLUMN()-2)/24,5),'Расчет сбытовых надбавок'!$B$1537:'Расчет сбытовых надбавок'!$G$2280,4)</f>
        <v>85.97</v>
      </c>
      <c r="T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U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V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W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7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8">
        <f t="shared" si="19"/>
        <v>42811</v>
      </c>
      <c r="B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7">
        <f>VLOOKUP($A663+ROUND((COLUMN()-2)/24,5),АТС!$A$41:$F$736,4)+VLOOKUP($A663+ROUND((COLUMN()-2)/24,5),'Расчет сбытовых надбавок'!$B$1537:'Расчет сбытовых надбавок'!$G$2280,4)</f>
        <v>39.909999999999997</v>
      </c>
      <c r="G663" s="97">
        <f>VLOOKUP($A663+ROUND((COLUMN()-2)/24,5),АТС!$A$41:$F$736,4)+VLOOKUP($A663+ROUND((COLUMN()-2)/24,5),'Расчет сбытовых надбавок'!$B$1537:'Расчет сбытовых надбавок'!$G$2280,4)</f>
        <v>240.53</v>
      </c>
      <c r="H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I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J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K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L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M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N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O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P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Q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R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S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T663" s="97">
        <f>VLOOKUP($A663+ROUND((COLUMN()-2)/24,5),АТС!$A$41:$F$736,4)+VLOOKUP($A663+ROUND((COLUMN()-2)/24,5),'Расчет сбытовых надбавок'!$B$1537:'Расчет сбытовых надбавок'!$G$2280,4)</f>
        <v>97.86</v>
      </c>
      <c r="U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V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W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7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8">
        <f t="shared" si="19"/>
        <v>42812</v>
      </c>
      <c r="B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D664" s="97">
        <f>VLOOKUP($A664+ROUND((COLUMN()-2)/24,5),АТС!$A$41:$F$736,4)+VLOOKUP($A664+ROUND((COLUMN()-2)/24,5),'Расчет сбытовых надбавок'!$B$1537:'Расчет сбытовых надбавок'!$G$2280,4)</f>
        <v>270.78999999999996</v>
      </c>
      <c r="E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F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G664" s="97">
        <f>VLOOKUP($A664+ROUND((COLUMN()-2)/24,5),АТС!$A$41:$F$736,4)+VLOOKUP($A664+ROUND((COLUMN()-2)/24,5),'Расчет сбытовых надбавок'!$B$1537:'Расчет сбытовых надбавок'!$G$2280,4)</f>
        <v>25.409999999999997</v>
      </c>
      <c r="H664" s="97">
        <f>VLOOKUP($A664+ROUND((COLUMN()-2)/24,5),АТС!$A$41:$F$736,4)+VLOOKUP($A664+ROUND((COLUMN()-2)/24,5),'Расчет сбытовых надбавок'!$B$1537:'Расчет сбытовых надбавок'!$G$2280,4)</f>
        <v>252.36</v>
      </c>
      <c r="I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J664" s="97">
        <f>VLOOKUP($A664+ROUND((COLUMN()-2)/24,5),АТС!$A$41:$F$736,4)+VLOOKUP($A664+ROUND((COLUMN()-2)/24,5),'Расчет сбытовых надбавок'!$B$1537:'Расчет сбытовых надбавок'!$G$2280,4)</f>
        <v>152.25</v>
      </c>
      <c r="K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L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M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N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O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P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Q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R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S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T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U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V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W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7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8">
        <f t="shared" si="19"/>
        <v>42813</v>
      </c>
      <c r="B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7">
        <f>VLOOKUP($A665+ROUND((COLUMN()-2)/24,5),АТС!$A$41:$F$736,4)+VLOOKUP($A665+ROUND((COLUMN()-2)/24,5),'Расчет сбытовых надбавок'!$B$1537:'Расчет сбытовых надбавок'!$G$2280,4)</f>
        <v>0.63</v>
      </c>
      <c r="H665" s="97">
        <f>VLOOKUP($A665+ROUND((COLUMN()-2)/24,5),АТС!$A$41:$F$736,4)+VLOOKUP($A665+ROUND((COLUMN()-2)/24,5),'Расчет сбытовых надбавок'!$B$1537:'Расчет сбытовых надбавок'!$G$2280,4)</f>
        <v>48.56</v>
      </c>
      <c r="I665" s="97">
        <f>VLOOKUP($A665+ROUND((COLUMN()-2)/24,5),АТС!$A$41:$F$736,4)+VLOOKUP($A665+ROUND((COLUMN()-2)/24,5),'Расчет сбытовых надбавок'!$B$1537:'Расчет сбытовых надбавок'!$G$2280,4)</f>
        <v>30.44</v>
      </c>
      <c r="J665" s="97">
        <f>VLOOKUP($A665+ROUND((COLUMN()-2)/24,5),АТС!$A$41:$F$736,4)+VLOOKUP($A665+ROUND((COLUMN()-2)/24,5),'Расчет сбытовых надбавок'!$B$1537:'Расчет сбытовых надбавок'!$G$2280,4)</f>
        <v>177.62</v>
      </c>
      <c r="K665" s="97">
        <f>VLOOKUP($A665+ROUND((COLUMN()-2)/24,5),АТС!$A$41:$F$736,4)+VLOOKUP($A665+ROUND((COLUMN()-2)/24,5),'Расчет сбытовых надбавок'!$B$1537:'Расчет сбытовых надбавок'!$G$2280,4)</f>
        <v>40.650000000000006</v>
      </c>
      <c r="L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M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O665" s="97">
        <f>VLOOKUP($A665+ROUND((COLUMN()-2)/24,5),АТС!$A$41:$F$736,4)+VLOOKUP($A665+ROUND((COLUMN()-2)/24,5),'Расчет сбытовых надбавок'!$B$1537:'Расчет сбытовых надбавок'!$G$2280,4)</f>
        <v>24.45</v>
      </c>
      <c r="P665" s="97">
        <f>VLOOKUP($A665+ROUND((COLUMN()-2)/24,5),АТС!$A$41:$F$736,4)+VLOOKUP($A665+ROUND((COLUMN()-2)/24,5),'Расчет сбытовых надбавок'!$B$1537:'Расчет сбытовых надбавок'!$G$2280,4)</f>
        <v>141.34</v>
      </c>
      <c r="Q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R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S665" s="97">
        <f>VLOOKUP($A665+ROUND((COLUMN()-2)/24,5),АТС!$A$41:$F$736,4)+VLOOKUP($A665+ROUND((COLUMN()-2)/24,5),'Расчет сбытовых надбавок'!$B$1537:'Расчет сбытовых надбавок'!$G$2280,4)</f>
        <v>110.61</v>
      </c>
      <c r="T665" s="97">
        <f>VLOOKUP($A665+ROUND((COLUMN()-2)/24,5),АТС!$A$41:$F$736,4)+VLOOKUP($A665+ROUND((COLUMN()-2)/24,5),'Расчет сбытовых надбавок'!$B$1537:'Расчет сбытовых надбавок'!$G$2280,4)</f>
        <v>48.12</v>
      </c>
      <c r="U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V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W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7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8">
        <f t="shared" si="19"/>
        <v>42814</v>
      </c>
      <c r="B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7">
        <f>VLOOKUP($A666+ROUND((COLUMN()-2)/24,5),АТС!$A$41:$F$736,4)+VLOOKUP($A666+ROUND((COLUMN()-2)/24,5),'Расчет сбытовых надбавок'!$B$1537:'Расчет сбытовых надбавок'!$G$2280,4)</f>
        <v>29.830000000000002</v>
      </c>
      <c r="G666" s="97">
        <f>VLOOKUP($A666+ROUND((COLUMN()-2)/24,5),АТС!$A$41:$F$736,4)+VLOOKUP($A666+ROUND((COLUMN()-2)/24,5),'Расчет сбытовых надбавок'!$B$1537:'Расчет сбытовых надбавок'!$G$2280,4)</f>
        <v>66.400000000000006</v>
      </c>
      <c r="H666" s="97">
        <f>VLOOKUP($A666+ROUND((COLUMN()-2)/24,5),АТС!$A$41:$F$736,4)+VLOOKUP($A666+ROUND((COLUMN()-2)/24,5),'Расчет сбытовых надбавок'!$B$1537:'Расчет сбытовых надбавок'!$G$2280,4)</f>
        <v>78.72</v>
      </c>
      <c r="I666" s="97">
        <f>VLOOKUP($A666+ROUND((COLUMN()-2)/24,5),АТС!$A$41:$F$736,4)+VLOOKUP($A666+ROUND((COLUMN()-2)/24,5),'Расчет сбытовых надбавок'!$B$1537:'Расчет сбытовых надбавок'!$G$2280,4)</f>
        <v>17.59</v>
      </c>
      <c r="J666" s="97">
        <f>VLOOKUP($A666+ROUND((COLUMN()-2)/24,5),АТС!$A$41:$F$736,4)+VLOOKUP($A666+ROUND((COLUMN()-2)/24,5),'Расчет сбытовых надбавок'!$B$1537:'Расчет сбытовых надбавок'!$G$2280,4)</f>
        <v>0.01</v>
      </c>
      <c r="K666" s="97">
        <f>VLOOKUP($A666+ROUND((COLUMN()-2)/24,5),АТС!$A$41:$F$736,4)+VLOOKUP($A666+ROUND((COLUMN()-2)/24,5),'Расчет сбытовых надбавок'!$B$1537:'Расчет сбытовых надбавок'!$G$2280,4)</f>
        <v>5.12</v>
      </c>
      <c r="L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M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N666" s="97">
        <f>VLOOKUP($A666+ROUND((COLUMN()-2)/24,5),АТС!$A$41:$F$736,4)+VLOOKUP($A666+ROUND((COLUMN()-2)/24,5),'Расчет сбытовых надбавок'!$B$1537:'Расчет сбытовых надбавок'!$G$2280,4)</f>
        <v>0.01</v>
      </c>
      <c r="O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P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Q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R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T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U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V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W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7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8">
        <f t="shared" si="19"/>
        <v>42815</v>
      </c>
      <c r="B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D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F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G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H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I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J667" s="97">
        <f>VLOOKUP($A667+ROUND((COLUMN()-2)/24,5),АТС!$A$41:$F$736,4)+VLOOKUP($A667+ROUND((COLUMN()-2)/24,5),'Расчет сбытовых надбавок'!$B$1537:'Расчет сбытовых надбавок'!$G$2280,4)</f>
        <v>27.27</v>
      </c>
      <c r="K667" s="97">
        <f>VLOOKUP($A667+ROUND((COLUMN()-2)/24,5),АТС!$A$41:$F$736,4)+VLOOKUP($A667+ROUND((COLUMN()-2)/24,5),'Расчет сбытовых надбавок'!$B$1537:'Расчет сбытовых надбавок'!$G$2280,4)</f>
        <v>67.11</v>
      </c>
      <c r="L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O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P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Q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R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S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T667" s="97">
        <f>VLOOKUP($A667+ROUND((COLUMN()-2)/24,5),АТС!$A$41:$F$736,4)+VLOOKUP($A667+ROUND((COLUMN()-2)/24,5),'Расчет сбытовых надбавок'!$B$1537:'Расчет сбытовых надбавок'!$G$2280,4)</f>
        <v>17.2</v>
      </c>
      <c r="U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V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W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Y667" s="97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8">
        <f t="shared" si="19"/>
        <v>42816</v>
      </c>
      <c r="B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F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G668" s="97">
        <f>VLOOKUP($A668+ROUND((COLUMN()-2)/24,5),АТС!$A$41:$F$736,4)+VLOOKUP($A668+ROUND((COLUMN()-2)/24,5),'Расчет сбытовых надбавок'!$B$1537:'Расчет сбытовых надбавок'!$G$2280,4)</f>
        <v>183.91</v>
      </c>
      <c r="H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I668" s="97">
        <f>VLOOKUP($A668+ROUND((COLUMN()-2)/24,5),АТС!$A$41:$F$736,4)+VLOOKUP($A668+ROUND((COLUMN()-2)/24,5),'Расчет сбытовых надбавок'!$B$1537:'Расчет сбытовых надбавок'!$G$2280,4)</f>
        <v>0.01</v>
      </c>
      <c r="J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K668" s="97">
        <f>VLOOKUP($A668+ROUND((COLUMN()-2)/24,5),АТС!$A$41:$F$736,4)+VLOOKUP($A668+ROUND((COLUMN()-2)/24,5),'Расчет сбытовых надбавок'!$B$1537:'Расчет сбытовых надбавок'!$G$2280,4)</f>
        <v>0.01</v>
      </c>
      <c r="L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M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N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O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P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Q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R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S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T668" s="97">
        <f>VLOOKUP($A668+ROUND((COLUMN()-2)/24,5),АТС!$A$41:$F$736,4)+VLOOKUP($A668+ROUND((COLUMN()-2)/24,5),'Расчет сбытовых надбавок'!$B$1537:'Расчет сбытовых надбавок'!$G$2280,4)</f>
        <v>0.01</v>
      </c>
      <c r="U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V668" s="97">
        <f>VLOOKUP($A668+ROUND((COLUMN()-2)/24,5),АТС!$A$41:$F$736,4)+VLOOKUP($A668+ROUND((COLUMN()-2)/24,5),'Расчет сбытовых надбавок'!$B$1537:'Расчет сбытовых надбавок'!$G$2280,4)</f>
        <v>25.89</v>
      </c>
      <c r="W668" s="97">
        <f>VLOOKUP($A668+ROUND((COLUMN()-2)/24,5),АТС!$A$41:$F$736,4)+VLOOKUP($A668+ROUND((COLUMN()-2)/24,5),'Расчет сбытовых надбавок'!$B$1537:'Расчет сбытовых надбавок'!$G$2280,4)</f>
        <v>0.01</v>
      </c>
      <c r="X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7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8">
        <f t="shared" si="19"/>
        <v>42817</v>
      </c>
      <c r="B669" s="97">
        <f>VLOOKUP($A669+ROUND((COLUMN()-2)/24,5),АТС!$A$41:$F$736,4)+VLOOKUP($A669+ROUND((COLUMN()-2)/24,5),'Расчет сбытовых надбавок'!$B$1537:'Расчет сбытовых надбавок'!$G$2280,4)</f>
        <v>154.42000000000002</v>
      </c>
      <c r="C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7">
        <f>VLOOKUP($A669+ROUND((COLUMN()-2)/24,5),АТС!$A$41:$F$736,4)+VLOOKUP($A669+ROUND((COLUMN()-2)/24,5),'Расчет сбытовых надбавок'!$B$1537:'Расчет сбытовых надбавок'!$G$2280,4)</f>
        <v>17.5</v>
      </c>
      <c r="E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7">
        <f>VLOOKUP($A669+ROUND((COLUMN()-2)/24,5),АТС!$A$41:$F$736,4)+VLOOKUP($A669+ROUND((COLUMN()-2)/24,5),'Расчет сбытовых надбавок'!$B$1537:'Расчет сбытовых надбавок'!$G$2280,4)</f>
        <v>251.04999999999998</v>
      </c>
      <c r="G669" s="97">
        <f>VLOOKUP($A669+ROUND((COLUMN()-2)/24,5),АТС!$A$41:$F$736,4)+VLOOKUP($A669+ROUND((COLUMN()-2)/24,5),'Расчет сбытовых надбавок'!$B$1537:'Расчет сбытовых надбавок'!$G$2280,4)</f>
        <v>334.62</v>
      </c>
      <c r="H669" s="97">
        <f>VLOOKUP($A669+ROUND((COLUMN()-2)/24,5),АТС!$A$41:$F$736,4)+VLOOKUP($A669+ROUND((COLUMN()-2)/24,5),'Расчет сбытовых надбавок'!$B$1537:'Расчет сбытовых надбавок'!$G$2280,4)</f>
        <v>387.75</v>
      </c>
      <c r="I669" s="97">
        <f>VLOOKUP($A669+ROUND((COLUMN()-2)/24,5),АТС!$A$41:$F$736,4)+VLOOKUP($A669+ROUND((COLUMN()-2)/24,5),'Расчет сбытовых надбавок'!$B$1537:'Расчет сбытовых надбавок'!$G$2280,4)</f>
        <v>9.3000000000000007</v>
      </c>
      <c r="J669" s="97">
        <f>VLOOKUP($A669+ROUND((COLUMN()-2)/24,5),АТС!$A$41:$F$736,4)+VLOOKUP($A669+ROUND((COLUMN()-2)/24,5),'Расчет сбытовых надбавок'!$B$1537:'Расчет сбытовых надбавок'!$G$2280,4)</f>
        <v>173.14</v>
      </c>
      <c r="K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L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M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N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O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P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Q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R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S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T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U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V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W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7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8">
        <f t="shared" si="19"/>
        <v>42818</v>
      </c>
      <c r="B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C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F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G670" s="97">
        <f>VLOOKUP($A670+ROUND((COLUMN()-2)/24,5),АТС!$A$41:$F$736,4)+VLOOKUP($A670+ROUND((COLUMN()-2)/24,5),'Расчет сбытовых надбавок'!$B$1537:'Расчет сбытовых надбавок'!$G$2280,4)</f>
        <v>47.65</v>
      </c>
      <c r="H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I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J670" s="97">
        <f>VLOOKUP($A670+ROUND((COLUMN()-2)/24,5),АТС!$A$41:$F$736,4)+VLOOKUP($A670+ROUND((COLUMN()-2)/24,5),'Расчет сбытовых надбавок'!$B$1537:'Расчет сбытовых надбавок'!$G$2280,4)</f>
        <v>5.79</v>
      </c>
      <c r="K670" s="97">
        <f>VLOOKUP($A670+ROUND((COLUMN()-2)/24,5),АТС!$A$41:$F$736,4)+VLOOKUP($A670+ROUND((COLUMN()-2)/24,5),'Расчет сбытовых надбавок'!$B$1537:'Расчет сбытовых надбавок'!$G$2280,4)</f>
        <v>4.66</v>
      </c>
      <c r="L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M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N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O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P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R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S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U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V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W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7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8">
        <f t="shared" si="19"/>
        <v>42819</v>
      </c>
      <c r="B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G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H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I671" s="97">
        <f>VLOOKUP($A671+ROUND((COLUMN()-2)/24,5),АТС!$A$41:$F$736,4)+VLOOKUP($A671+ROUND((COLUMN()-2)/24,5),'Расчет сбытовых надбавок'!$B$1537:'Расчет сбытовых надбавок'!$G$2280,4)</f>
        <v>21.54</v>
      </c>
      <c r="J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  <c r="K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L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M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N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O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  <c r="P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R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S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T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U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V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W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X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</row>
    <row r="672" spans="1:25" x14ac:dyDescent="0.2">
      <c r="A672" s="78">
        <f t="shared" si="19"/>
        <v>42820</v>
      </c>
      <c r="B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E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F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G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H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I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J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K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L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M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N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O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P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Q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R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S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T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U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V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W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7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78">
        <f t="shared" si="19"/>
        <v>42821</v>
      </c>
      <c r="B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7">
        <f>VLOOKUP($A673+ROUND((COLUMN()-2)/24,5),АТС!$A$41:$F$736,4)+VLOOKUP($A673+ROUND((COLUMN()-2)/24,5),'Расчет сбытовых надбавок'!$B$1537:'Расчет сбытовых надбавок'!$G$2280,4)</f>
        <v>61.69</v>
      </c>
      <c r="G673" s="97">
        <f>VLOOKUP($A673+ROUND((COLUMN()-2)/24,5),АТС!$A$41:$F$736,4)+VLOOKUP($A673+ROUND((COLUMN()-2)/24,5),'Расчет сбытовых надбавок'!$B$1537:'Расчет сбытовых надбавок'!$G$2280,4)</f>
        <v>72.17</v>
      </c>
      <c r="H673" s="97">
        <f>VLOOKUP($A673+ROUND((COLUMN()-2)/24,5),АТС!$A$41:$F$736,4)+VLOOKUP($A673+ROUND((COLUMN()-2)/24,5),'Расчет сбытовых надбавок'!$B$1537:'Расчет сбытовых надбавок'!$G$2280,4)</f>
        <v>303.63</v>
      </c>
      <c r="I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J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K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L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M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N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O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P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R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S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T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U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V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W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X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7">
        <f>VLOOKUP($A673+ROUND((COLUMN()-2)/24,5),АТС!$A$41:$F$736,4)+VLOOKUP($A673+ROUND((COLUMN()-2)/24,5),'Расчет сбытовых надбавок'!$B$1537:'Расчет сбытовых надбавок'!$G$2280,4)</f>
        <v>45.11</v>
      </c>
    </row>
    <row r="674" spans="1:27" x14ac:dyDescent="0.2">
      <c r="A674" s="78">
        <f t="shared" si="19"/>
        <v>42822</v>
      </c>
      <c r="B674" s="97">
        <f>VLOOKUP($A674+ROUND((COLUMN()-2)/24,5),АТС!$A$41:$F$736,4)+VLOOKUP($A674+ROUND((COLUMN()-2)/24,5),'Расчет сбытовых надбавок'!$B$1537:'Расчет сбытовых надбавок'!$G$2280,4)</f>
        <v>0.01</v>
      </c>
      <c r="C674" s="97">
        <f>VLOOKUP($A674+ROUND((COLUMN()-2)/24,5),АТС!$A$41:$F$736,4)+VLOOKUP($A674+ROUND((COLUMN()-2)/24,5),'Расчет сбытовых надбавок'!$B$1537:'Расчет сбытовых надбавок'!$G$2280,4)</f>
        <v>0.01</v>
      </c>
      <c r="D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G674" s="97">
        <f>VLOOKUP($A674+ROUND((COLUMN()-2)/24,5),АТС!$A$41:$F$736,4)+VLOOKUP($A674+ROUND((COLUMN()-2)/24,5),'Расчет сбытовых надбавок'!$B$1537:'Расчет сбытовых надбавок'!$G$2280,4)</f>
        <v>152.38</v>
      </c>
      <c r="H674" s="97">
        <f>VLOOKUP($A674+ROUND((COLUMN()-2)/24,5),АТС!$A$41:$F$736,4)+VLOOKUP($A674+ROUND((COLUMN()-2)/24,5),'Расчет сбытовых надбавок'!$B$1537:'Расчет сбытовых надбавок'!$G$2280,4)</f>
        <v>223.02</v>
      </c>
      <c r="I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J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K674" s="97">
        <f>VLOOKUP($A674+ROUND((COLUMN()-2)/24,5),АТС!$A$41:$F$736,4)+VLOOKUP($A674+ROUND((COLUMN()-2)/24,5),'Расчет сбытовых надбавок'!$B$1537:'Расчет сбытовых надбавок'!$G$2280,4)</f>
        <v>0.01</v>
      </c>
      <c r="L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M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O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Q674" s="97">
        <f>VLOOKUP($A674+ROUND((COLUMN()-2)/24,5),АТС!$A$41:$F$736,4)+VLOOKUP($A674+ROUND((COLUMN()-2)/24,5),'Расчет сбытовых надбавок'!$B$1537:'Расчет сбытовых надбавок'!$G$2280,4)</f>
        <v>0.01</v>
      </c>
      <c r="R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S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T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U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V674" s="97">
        <f>VLOOKUP($A674+ROUND((COLUMN()-2)/24,5),АТС!$A$41:$F$736,4)+VLOOKUP($A674+ROUND((COLUMN()-2)/24,5),'Расчет сбытовых надбавок'!$B$1537:'Расчет сбытовых надбавок'!$G$2280,4)</f>
        <v>0.01</v>
      </c>
      <c r="W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X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7">
        <f>VLOOKUP($A674+ROUND((COLUMN()-2)/24,5),АТС!$A$41:$F$736,4)+VLOOKUP($A674+ROUND((COLUMN()-2)/24,5),'Расчет сбытовых надбавок'!$B$1537:'Расчет сбытовых надбавок'!$G$2280,4)</f>
        <v>0.01</v>
      </c>
    </row>
    <row r="675" spans="1:27" x14ac:dyDescent="0.2">
      <c r="A675" s="78">
        <f t="shared" si="19"/>
        <v>42823</v>
      </c>
      <c r="B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F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G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H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I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J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K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L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M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N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O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P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Q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R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S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T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U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V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W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X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Y675" s="97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78">
        <f t="shared" si="19"/>
        <v>42824</v>
      </c>
      <c r="B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D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E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G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  <c r="H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  <c r="I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J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K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L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  <c r="M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N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  <c r="O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P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Q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R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V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  <c r="Y676" s="97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x14ac:dyDescent="0.2">
      <c r="A677" s="78">
        <f t="shared" si="19"/>
        <v>42825</v>
      </c>
      <c r="B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7">
        <f>VLOOKUP($A677+ROUND((COLUMN()-2)/24,5),АТС!$A$41:$F$784,4)+VLOOKUP($A677+ROUND((COLUMN()-2)/24,5),'Расчет сбытовых надбавок'!$B$1537:'Расчет сбытовых надбавок'!$G$2280,4)</f>
        <v>0.01</v>
      </c>
      <c r="E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H677" s="97">
        <f>VLOOKUP($A677+ROUND((COLUMN()-2)/24,5),АТС!$A$41:$F$784,4)+VLOOKUP($A677+ROUND((COLUMN()-2)/24,5),'Расчет сбытовых надбавок'!$B$1537:'Расчет сбытовых надбавок'!$G$2280,4)</f>
        <v>0.01</v>
      </c>
      <c r="I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J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K677" s="97">
        <f>VLOOKUP($A677+ROUND((COLUMN()-2)/24,5),АТС!$A$41:$F$784,4)+VLOOKUP($A677+ROUND((COLUMN()-2)/24,5),'Расчет сбытовых надбавок'!$B$1537:'Расчет сбытовых надбавок'!$G$2280,4)</f>
        <v>0.01</v>
      </c>
      <c r="L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N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Q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R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7">
        <f>VLOOKUP($A677+ROUND((COLUMN()-2)/24,5),АТС!$A$41:$F$784,4)+VLOOKUP($A677+ROUND((COLUMN()-2)/24,5),'Расчет сбытовых надбавок'!$B$1537:'Расчет сбытовых надбавок'!$G$2280,4)</f>
        <v>0.01</v>
      </c>
      <c r="U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W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7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2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4"/>
    </row>
    <row r="679" spans="1:27" x14ac:dyDescent="0.25">
      <c r="A679" s="86" t="s">
        <v>151</v>
      </c>
      <c r="B679" s="77"/>
      <c r="C679" s="77"/>
      <c r="D679" s="77"/>
    </row>
    <row r="680" spans="1:27" ht="12.75" customHeight="1" x14ac:dyDescent="0.2">
      <c r="A680" s="175" t="s">
        <v>48</v>
      </c>
      <c r="B680" s="186" t="s">
        <v>153</v>
      </c>
      <c r="C680" s="187"/>
      <c r="D680" s="187"/>
      <c r="E680" s="187"/>
      <c r="F680" s="187"/>
      <c r="G680" s="187"/>
      <c r="H680" s="187"/>
      <c r="I680" s="187"/>
      <c r="J680" s="187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8"/>
    </row>
    <row r="681" spans="1:27" ht="12.75" customHeight="1" x14ac:dyDescent="0.2">
      <c r="A681" s="176"/>
      <c r="B681" s="189"/>
      <c r="C681" s="190"/>
      <c r="D681" s="190"/>
      <c r="E681" s="190"/>
      <c r="F681" s="190"/>
      <c r="G681" s="190"/>
      <c r="H681" s="190"/>
      <c r="I681" s="190"/>
      <c r="J681" s="190"/>
      <c r="K681" s="190"/>
      <c r="L681" s="190"/>
      <c r="M681" s="190"/>
      <c r="N681" s="190"/>
      <c r="O681" s="190"/>
      <c r="P681" s="190"/>
      <c r="Q681" s="190"/>
      <c r="R681" s="190"/>
      <c r="S681" s="190"/>
      <c r="T681" s="190"/>
      <c r="U681" s="190"/>
      <c r="V681" s="190"/>
      <c r="W681" s="190"/>
      <c r="X681" s="190"/>
      <c r="Y681" s="191"/>
    </row>
    <row r="682" spans="1:27" s="110" customFormat="1" ht="12.75" customHeight="1" x14ac:dyDescent="0.2">
      <c r="A682" s="176"/>
      <c r="B682" s="222" t="s">
        <v>122</v>
      </c>
      <c r="C682" s="210" t="s">
        <v>123</v>
      </c>
      <c r="D682" s="210" t="s">
        <v>124</v>
      </c>
      <c r="E682" s="210" t="s">
        <v>125</v>
      </c>
      <c r="F682" s="210" t="s">
        <v>126</v>
      </c>
      <c r="G682" s="210" t="s">
        <v>127</v>
      </c>
      <c r="H682" s="210" t="s">
        <v>128</v>
      </c>
      <c r="I682" s="210" t="s">
        <v>129</v>
      </c>
      <c r="J682" s="210" t="s">
        <v>130</v>
      </c>
      <c r="K682" s="210" t="s">
        <v>131</v>
      </c>
      <c r="L682" s="210" t="s">
        <v>132</v>
      </c>
      <c r="M682" s="210" t="s">
        <v>133</v>
      </c>
      <c r="N682" s="220" t="s">
        <v>134</v>
      </c>
      <c r="O682" s="210" t="s">
        <v>135</v>
      </c>
      <c r="P682" s="210" t="s">
        <v>136</v>
      </c>
      <c r="Q682" s="210" t="s">
        <v>137</v>
      </c>
      <c r="R682" s="210" t="s">
        <v>138</v>
      </c>
      <c r="S682" s="210" t="s">
        <v>139</v>
      </c>
      <c r="T682" s="210" t="s">
        <v>140</v>
      </c>
      <c r="U682" s="210" t="s">
        <v>141</v>
      </c>
      <c r="V682" s="210" t="s">
        <v>142</v>
      </c>
      <c r="W682" s="210" t="s">
        <v>143</v>
      </c>
      <c r="X682" s="210" t="s">
        <v>144</v>
      </c>
      <c r="Y682" s="210" t="s">
        <v>145</v>
      </c>
    </row>
    <row r="683" spans="1:27" s="110" customFormat="1" ht="11.25" customHeight="1" x14ac:dyDescent="0.2">
      <c r="A683" s="177"/>
      <c r="B683" s="223"/>
      <c r="C683" s="211"/>
      <c r="D683" s="211"/>
      <c r="E683" s="211"/>
      <c r="F683" s="211"/>
      <c r="G683" s="211"/>
      <c r="H683" s="211"/>
      <c r="I683" s="211"/>
      <c r="J683" s="211"/>
      <c r="K683" s="211"/>
      <c r="L683" s="211"/>
      <c r="M683" s="211"/>
      <c r="N683" s="22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</row>
    <row r="684" spans="1:27" ht="15.75" customHeight="1" x14ac:dyDescent="0.2">
      <c r="A684" s="78">
        <f>A647</f>
        <v>42795</v>
      </c>
      <c r="B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D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E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7">
        <f>VLOOKUP($A684+ROUND((COLUMN()-2)/24,5),АТС!$A$41:$F$736,4)+VLOOKUP($A684+ROUND((COLUMN()-2)/24,5),'Расчет сбытовых надбавок'!$B$1537:'Расчет сбытовых надбавок'!$G$2280,5)</f>
        <v>131.78</v>
      </c>
      <c r="H684" s="97">
        <f>VLOOKUP($A684+ROUND((COLUMN()-2)/24,5),АТС!$A$41:$F$736,4)+VLOOKUP($A684+ROUND((COLUMN()-2)/24,5),'Расчет сбытовых надбавок'!$B$1537:'Расчет сбытовых надбавок'!$G$2280,5)</f>
        <v>374.77</v>
      </c>
      <c r="I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J684" s="97">
        <f>VLOOKUP($A684+ROUND((COLUMN()-2)/24,5),АТС!$A$41:$F$736,4)+VLOOKUP($A684+ROUND((COLUMN()-2)/24,5),'Расчет сбытовых надбавок'!$B$1537:'Расчет сбытовых надбавок'!$G$2280,5)</f>
        <v>101.00999999999999</v>
      </c>
      <c r="K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L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R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S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T684" s="97">
        <f>VLOOKUP($A684+ROUND((COLUMN()-2)/24,5),АТС!$A$41:$F$736,4)+VLOOKUP($A684+ROUND((COLUMN()-2)/24,5),'Расчет сбытовых надбавок'!$B$1537:'Расчет сбытовых надбавок'!$G$2280,5)</f>
        <v>8.0399999999999991</v>
      </c>
      <c r="U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V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AA684" s="79"/>
    </row>
    <row r="685" spans="1:27" x14ac:dyDescent="0.2">
      <c r="A685" s="78">
        <f>A684+1</f>
        <v>42796</v>
      </c>
      <c r="B685" s="97">
        <f>VLOOKUP($A685+ROUND((COLUMN()-2)/24,5),АТС!$A$41:$F$736,4)+VLOOKUP($A685+ROUND((COLUMN()-2)/24,5),'Расчет сбытовых надбавок'!$B$1537:'Расчет сбытовых надбавок'!$G$2280,5)</f>
        <v>0.01</v>
      </c>
      <c r="C685" s="97">
        <f>VLOOKUP($A685+ROUND((COLUMN()-2)/24,5),АТС!$A$41:$F$736,4)+VLOOKUP($A685+ROUND((COLUMN()-2)/24,5),'Расчет сбытовых надбавок'!$B$1537:'Расчет сбытовых надбавок'!$G$2280,5)</f>
        <v>0.01</v>
      </c>
      <c r="D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G685" s="97">
        <f>VLOOKUP($A685+ROUND((COLUMN()-2)/24,5),АТС!$A$41:$F$736,4)+VLOOKUP($A685+ROUND((COLUMN()-2)/24,5),'Расчет сбытовых надбавок'!$B$1537:'Расчет сбытовых надбавок'!$G$2280,5)</f>
        <v>110.45</v>
      </c>
      <c r="H685" s="97">
        <f>VLOOKUP($A685+ROUND((COLUMN()-2)/24,5),АТС!$A$41:$F$736,4)+VLOOKUP($A685+ROUND((COLUMN()-2)/24,5),'Расчет сбытовых надбавок'!$B$1537:'Расчет сбытовых надбавок'!$G$2280,5)</f>
        <v>321.96999999999997</v>
      </c>
      <c r="I685" s="97">
        <f>VLOOKUP($A685+ROUND((COLUMN()-2)/24,5),АТС!$A$41:$F$736,4)+VLOOKUP($A685+ROUND((COLUMN()-2)/24,5),'Расчет сбытовых надбавок'!$B$1537:'Расчет сбытовых надбавок'!$G$2280,5)</f>
        <v>0.01</v>
      </c>
      <c r="J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K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L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M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N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O685" s="97">
        <f>VLOOKUP($A685+ROUND((COLUMN()-2)/24,5),АТС!$A$41:$F$736,4)+VLOOKUP($A685+ROUND((COLUMN()-2)/24,5),'Расчет сбытовых надбавок'!$B$1537:'Расчет сбытовых надбавок'!$G$2280,5)</f>
        <v>0.01</v>
      </c>
      <c r="P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Q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R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S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T685" s="97">
        <f>VLOOKUP($A685+ROUND((COLUMN()-2)/24,5),АТС!$A$41:$F$736,4)+VLOOKUP($A685+ROUND((COLUMN()-2)/24,5),'Расчет сбытовых надбавок'!$B$1537:'Расчет сбытовых надбавок'!$G$2280,5)</f>
        <v>0.01</v>
      </c>
      <c r="U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V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7">
        <f>VLOOKUP($A685+ROUND((COLUMN()-2)/24,5),АТС!$A$41:$F$736,4)+VLOOKUP($A685+ROUND((COLUMN()-2)/24,5),'Расчет сбытовых надбавок'!$B$1537:'Расчет сбытовых надбавок'!$G$2280,5)</f>
        <v>0.01</v>
      </c>
      <c r="Y685" s="97">
        <f>VLOOKUP($A685+ROUND((COLUMN()-2)/24,5),АТС!$A$41:$F$736,4)+VLOOKUP($A685+ROUND((COLUMN()-2)/24,5),'Расчет сбытовых надбавок'!$B$1537:'Расчет сбытовых надбавок'!$G$2280,5)</f>
        <v>0.01</v>
      </c>
    </row>
    <row r="686" spans="1:27" x14ac:dyDescent="0.2">
      <c r="A686" s="78">
        <f t="shared" ref="A686:A714" si="20">A685+1</f>
        <v>42797</v>
      </c>
      <c r="B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7">
        <f>VLOOKUP($A686+ROUND((COLUMN()-2)/24,5),АТС!$A$41:$F$736,4)+VLOOKUP($A686+ROUND((COLUMN()-2)/24,5),'Расчет сбытовых надбавок'!$B$1537:'Расчет сбытовых надбавок'!$G$2280,5)</f>
        <v>41.059999999999995</v>
      </c>
      <c r="G686" s="97">
        <f>VLOOKUP($A686+ROUND((COLUMN()-2)/24,5),АТС!$A$41:$F$736,4)+VLOOKUP($A686+ROUND((COLUMN()-2)/24,5),'Расчет сбытовых надбавок'!$B$1537:'Расчет сбытовых надбавок'!$G$2280,5)</f>
        <v>176.99</v>
      </c>
      <c r="H686" s="97">
        <f>VLOOKUP($A686+ROUND((COLUMN()-2)/24,5),АТС!$A$41:$F$736,4)+VLOOKUP($A686+ROUND((COLUMN()-2)/24,5),'Расчет сбытовых надбавок'!$B$1537:'Расчет сбытовых надбавок'!$G$2280,5)</f>
        <v>273.29000000000002</v>
      </c>
      <c r="I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J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K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L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M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N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O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P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R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S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T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U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V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W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</row>
    <row r="687" spans="1:27" x14ac:dyDescent="0.2">
      <c r="A687" s="78">
        <f t="shared" si="20"/>
        <v>42798</v>
      </c>
      <c r="B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C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E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F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7">
        <f>VLOOKUP($A687+ROUND((COLUMN()-2)/24,5),АТС!$A$41:$F$736,4)+VLOOKUP($A687+ROUND((COLUMN()-2)/24,5),'Расчет сбытовых надбавок'!$B$1537:'Расчет сбытовых надбавок'!$G$2280,5)</f>
        <v>133.6</v>
      </c>
      <c r="H687" s="97">
        <f>VLOOKUP($A687+ROUND((COLUMN()-2)/24,5),АТС!$A$41:$F$736,4)+VLOOKUP($A687+ROUND((COLUMN()-2)/24,5),'Расчет сбытовых надбавок'!$B$1537:'Расчет сбытовых надбавок'!$G$2280,5)</f>
        <v>154.56</v>
      </c>
      <c r="I687" s="97">
        <f>VLOOKUP($A687+ROUND((COLUMN()-2)/24,5),АТС!$A$41:$F$736,4)+VLOOKUP($A687+ROUND((COLUMN()-2)/24,5),'Расчет сбытовых надбавок'!$B$1537:'Расчет сбытовых надбавок'!$G$2280,5)</f>
        <v>101.69</v>
      </c>
      <c r="J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K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L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M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N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O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P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Q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S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T687" s="97">
        <f>VLOOKUP($A687+ROUND((COLUMN()-2)/24,5),АТС!$A$41:$F$736,4)+VLOOKUP($A687+ROUND((COLUMN()-2)/24,5),'Расчет сбытовых надбавок'!$B$1537:'Расчет сбытовых надбавок'!$G$2280,5)</f>
        <v>19.66</v>
      </c>
      <c r="U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V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</row>
    <row r="688" spans="1:27" x14ac:dyDescent="0.2">
      <c r="A688" s="78">
        <f t="shared" si="20"/>
        <v>42799</v>
      </c>
      <c r="B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D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H688" s="97">
        <f>VLOOKUP($A688+ROUND((COLUMN()-2)/24,5),АТС!$A$41:$F$736,4)+VLOOKUP($A688+ROUND((COLUMN()-2)/24,5),'Расчет сбытовых надбавок'!$B$1537:'Расчет сбытовых надбавок'!$G$2280,5)</f>
        <v>217.3</v>
      </c>
      <c r="I688" s="97">
        <f>VLOOKUP($A688+ROUND((COLUMN()-2)/24,5),АТС!$A$41:$F$736,4)+VLOOKUP($A688+ROUND((COLUMN()-2)/24,5),'Расчет сбытовых надбавок'!$B$1537:'Расчет сбытовых надбавок'!$G$2280,5)</f>
        <v>216.31</v>
      </c>
      <c r="J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K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L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M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N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7">
        <f>VLOOKUP($A688+ROUND((COLUMN()-2)/24,5),АТС!$A$41:$F$736,4)+VLOOKUP($A688+ROUND((COLUMN()-2)/24,5),'Расчет сбытовых надбавок'!$B$1537:'Расчет сбытовых надбавок'!$G$2280,5)</f>
        <v>173.32</v>
      </c>
      <c r="P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Q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S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T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U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V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W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7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8">
        <f t="shared" si="20"/>
        <v>42800</v>
      </c>
      <c r="B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D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H689" s="97">
        <f>VLOOKUP($A689+ROUND((COLUMN()-2)/24,5),АТС!$A$41:$F$736,4)+VLOOKUP($A689+ROUND((COLUMN()-2)/24,5),'Расчет сбытовых надбавок'!$B$1537:'Расчет сбытовых надбавок'!$G$2280,5)</f>
        <v>0.13999999999999999</v>
      </c>
      <c r="I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J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K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L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M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N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O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Q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S689" s="97">
        <f>VLOOKUP($A689+ROUND((COLUMN()-2)/24,5),АТС!$A$41:$F$736,4)+VLOOKUP($A689+ROUND((COLUMN()-2)/24,5),'Расчет сбытовых надбавок'!$B$1537:'Расчет сбытовых надбавок'!$G$2280,5)</f>
        <v>31.91</v>
      </c>
      <c r="T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U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V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W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</row>
    <row r="690" spans="1:25" x14ac:dyDescent="0.2">
      <c r="A690" s="78">
        <f t="shared" si="20"/>
        <v>42801</v>
      </c>
      <c r="B690" s="97">
        <f>VLOOKUP($A690+ROUND((COLUMN()-2)/24,5),АТС!$A$41:$F$736,4)+VLOOKUP($A690+ROUND((COLUMN()-2)/24,5),'Расчет сбытовых надбавок'!$B$1537:'Расчет сбытовых надбавок'!$G$2280,5)</f>
        <v>103.97</v>
      </c>
      <c r="C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7">
        <f>VLOOKUP($A690+ROUND((COLUMN()-2)/24,5),АТС!$A$41:$F$736,4)+VLOOKUP($A690+ROUND((COLUMN()-2)/24,5),'Расчет сбытовых надбавок'!$B$1537:'Расчет сбытовых надбавок'!$G$2280,5)</f>
        <v>18.88</v>
      </c>
      <c r="F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G690" s="97">
        <f>VLOOKUP($A690+ROUND((COLUMN()-2)/24,5),АТС!$A$41:$F$736,4)+VLOOKUP($A690+ROUND((COLUMN()-2)/24,5),'Расчет сбытовых надбавок'!$B$1537:'Расчет сбытовых надбавок'!$G$2280,5)</f>
        <v>111.95</v>
      </c>
      <c r="H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I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  <c r="J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K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  <c r="L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M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N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  <c r="Q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S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T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U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7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8">
        <f t="shared" si="20"/>
        <v>42802</v>
      </c>
      <c r="B691" s="97">
        <f>VLOOKUP($A691+ROUND((COLUMN()-2)/24,5),АТС!$A$41:$F$736,4)+VLOOKUP($A691+ROUND((COLUMN()-2)/24,5),'Расчет сбытовых надбавок'!$B$1537:'Расчет сбытовых надбавок'!$G$2280,5)</f>
        <v>0.01</v>
      </c>
      <c r="C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H691" s="97">
        <f>VLOOKUP($A691+ROUND((COLUMN()-2)/24,5),АТС!$A$41:$F$736,4)+VLOOKUP($A691+ROUND((COLUMN()-2)/24,5),'Расчет сбытовых надбавок'!$B$1537:'Расчет сбытовых надбавок'!$G$2280,5)</f>
        <v>427.44</v>
      </c>
      <c r="I691" s="97">
        <f>VLOOKUP($A691+ROUND((COLUMN()-2)/24,5),АТС!$A$41:$F$736,4)+VLOOKUP($A691+ROUND((COLUMN()-2)/24,5),'Расчет сбытовых надбавок'!$B$1537:'Расчет сбытовых надбавок'!$G$2280,5)</f>
        <v>408.85</v>
      </c>
      <c r="J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K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L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7">
        <f>VLOOKUP($A691+ROUND((COLUMN()-2)/24,5),АТС!$A$41:$F$736,4)+VLOOKUP($A691+ROUND((COLUMN()-2)/24,5),'Расчет сбытовых надбавок'!$B$1537:'Расчет сбытовых надбавок'!$G$2280,5)</f>
        <v>0.01</v>
      </c>
      <c r="P691" s="97">
        <f>VLOOKUP($A691+ROUND((COLUMN()-2)/24,5),АТС!$A$41:$F$736,4)+VLOOKUP($A691+ROUND((COLUMN()-2)/24,5),'Расчет сбытовых надбавок'!$B$1537:'Расчет сбытовых надбавок'!$G$2280,5)</f>
        <v>0.01</v>
      </c>
      <c r="Q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7">
        <f>VLOOKUP($A691+ROUND((COLUMN()-2)/24,5),АТС!$A$41:$F$736,4)+VLOOKUP($A691+ROUND((COLUMN()-2)/24,5),'Расчет сбытовых надбавок'!$B$1537:'Расчет сбытовых надбавок'!$G$2280,5)</f>
        <v>127.85</v>
      </c>
      <c r="T691" s="97">
        <f>VLOOKUP($A691+ROUND((COLUMN()-2)/24,5),АТС!$A$41:$F$736,4)+VLOOKUP($A691+ROUND((COLUMN()-2)/24,5),'Расчет сбытовых надбавок'!$B$1537:'Расчет сбытовых надбавок'!$G$2280,5)</f>
        <v>115.31</v>
      </c>
      <c r="U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V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W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7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8">
        <f t="shared" si="20"/>
        <v>42803</v>
      </c>
      <c r="B692" s="97">
        <f>VLOOKUP($A692+ROUND((COLUMN()-2)/24,5),АТС!$A$41:$F$736,4)+VLOOKUP($A692+ROUND((COLUMN()-2)/24,5),'Расчет сбытовых надбавок'!$B$1537:'Расчет сбытовых надбавок'!$G$2280,5)</f>
        <v>88.25</v>
      </c>
      <c r="C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G692" s="97">
        <f>VLOOKUP($A692+ROUND((COLUMN()-2)/24,5),АТС!$A$41:$F$736,4)+VLOOKUP($A692+ROUND((COLUMN()-2)/24,5),'Расчет сбытовых надбавок'!$B$1537:'Расчет сбытовых надбавок'!$G$2280,5)</f>
        <v>93.59</v>
      </c>
      <c r="H692" s="97">
        <f>VLOOKUP($A692+ROUND((COLUMN()-2)/24,5),АТС!$A$41:$F$736,4)+VLOOKUP($A692+ROUND((COLUMN()-2)/24,5),'Расчет сбытовых надбавок'!$B$1537:'Расчет сбытовых надбавок'!$G$2280,5)</f>
        <v>0.01</v>
      </c>
      <c r="I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J692" s="97">
        <f>VLOOKUP($A692+ROUND((COLUMN()-2)/24,5),АТС!$A$41:$F$736,4)+VLOOKUP($A692+ROUND((COLUMN()-2)/24,5),'Расчет сбытовых надбавок'!$B$1537:'Расчет сбытовых надбавок'!$G$2280,5)</f>
        <v>49.71</v>
      </c>
      <c r="K692" s="97">
        <f>VLOOKUP($A692+ROUND((COLUMN()-2)/24,5),АТС!$A$41:$F$736,4)+VLOOKUP($A692+ROUND((COLUMN()-2)/24,5),'Расчет сбытовых надбавок'!$B$1537:'Расчет сбытовых надбавок'!$G$2280,5)</f>
        <v>0.43</v>
      </c>
      <c r="L692" s="97">
        <f>VLOOKUP($A692+ROUND((COLUMN()-2)/24,5),АТС!$A$41:$F$736,4)+VLOOKUP($A692+ROUND((COLUMN()-2)/24,5),'Расчет сбытовых надбавок'!$B$1537:'Расчет сбытовых надбавок'!$G$2280,5)</f>
        <v>0.01</v>
      </c>
      <c r="M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O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P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Q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R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S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T692" s="97">
        <f>VLOOKUP($A692+ROUND((COLUMN()-2)/24,5),АТС!$A$41:$F$736,4)+VLOOKUP($A692+ROUND((COLUMN()-2)/24,5),'Расчет сбытовых надбавок'!$B$1537:'Расчет сбытовых надбавок'!$G$2280,5)</f>
        <v>0.61</v>
      </c>
      <c r="U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V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7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8">
        <f t="shared" si="20"/>
        <v>42804</v>
      </c>
      <c r="B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G693" s="97">
        <f>VLOOKUP($A693+ROUND((COLUMN()-2)/24,5),АТС!$A$41:$F$736,4)+VLOOKUP($A693+ROUND((COLUMN()-2)/24,5),'Расчет сбытовых надбавок'!$B$1537:'Расчет сбытовых надбавок'!$G$2280,5)</f>
        <v>158.86000000000001</v>
      </c>
      <c r="H693" s="97">
        <f>VLOOKUP($A693+ROUND((COLUMN()-2)/24,5),АТС!$A$41:$F$736,4)+VLOOKUP($A693+ROUND((COLUMN()-2)/24,5),'Расчет сбытовых надбавок'!$B$1537:'Расчет сбытовых надбавок'!$G$2280,5)</f>
        <v>635.1099999999999</v>
      </c>
      <c r="I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J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K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L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M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O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P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R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S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T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U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7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8">
        <f t="shared" si="20"/>
        <v>42805</v>
      </c>
      <c r="B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C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D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7">
        <f>VLOOKUP($A694+ROUND((COLUMN()-2)/24,5),АТС!$A$41:$F$736,4)+VLOOKUP($A694+ROUND((COLUMN()-2)/24,5),'Расчет сбытовых надбавок'!$B$1537:'Расчет сбытовых надбавок'!$G$2280,5)</f>
        <v>60.53</v>
      </c>
      <c r="G694" s="97">
        <f>VLOOKUP($A694+ROUND((COLUMN()-2)/24,5),АТС!$A$41:$F$736,4)+VLOOKUP($A694+ROUND((COLUMN()-2)/24,5),'Расчет сбытовых надбавок'!$B$1537:'Расчет сбытовых надбавок'!$G$2280,5)</f>
        <v>67.84</v>
      </c>
      <c r="H694" s="97">
        <f>VLOOKUP($A694+ROUND((COLUMN()-2)/24,5),АТС!$A$41:$F$736,4)+VLOOKUP($A694+ROUND((COLUMN()-2)/24,5),'Расчет сбытовых надбавок'!$B$1537:'Расчет сбытовых надбавок'!$G$2280,5)</f>
        <v>152.62</v>
      </c>
      <c r="I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J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K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L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M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O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P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R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T694" s="97">
        <f>VLOOKUP($A694+ROUND((COLUMN()-2)/24,5),АТС!$A$41:$F$736,4)+VLOOKUP($A694+ROUND((COLUMN()-2)/24,5),'Расчет сбытовых надбавок'!$B$1537:'Расчет сбытовых надбавок'!$G$2280,5)</f>
        <v>17.3</v>
      </c>
      <c r="U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V694" s="97">
        <f>VLOOKUP($A694+ROUND((COLUMN()-2)/24,5),АТС!$A$41:$F$736,4)+VLOOKUP($A694+ROUND((COLUMN()-2)/24,5),'Расчет сбытовых надбавок'!$B$1537:'Расчет сбытовых надбавок'!$G$2280,5)</f>
        <v>6.52</v>
      </c>
      <c r="W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7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8">
        <f t="shared" si="20"/>
        <v>42806</v>
      </c>
      <c r="B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E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G695" s="97">
        <f>VLOOKUP($A695+ROUND((COLUMN()-2)/24,5),АТС!$A$41:$F$736,4)+VLOOKUP($A695+ROUND((COLUMN()-2)/24,5),'Расчет сбытовых надбавок'!$B$1537:'Расчет сбытовых надбавок'!$G$2280,5)</f>
        <v>55.34</v>
      </c>
      <c r="H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I695" s="97">
        <f>VLOOKUP($A695+ROUND((COLUMN()-2)/24,5),АТС!$A$41:$F$736,4)+VLOOKUP($A695+ROUND((COLUMN()-2)/24,5),'Расчет сбытовых надбавок'!$B$1537:'Расчет сбытовых надбавок'!$G$2280,5)</f>
        <v>217.94</v>
      </c>
      <c r="J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K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L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O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P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7">
        <f>VLOOKUP($A695+ROUND((COLUMN()-2)/24,5),АТС!$A$41:$F$736,4)+VLOOKUP($A695+ROUND((COLUMN()-2)/24,5),'Расчет сбытовых надбавок'!$B$1537:'Расчет сбытовых надбавок'!$G$2280,5)</f>
        <v>27.4</v>
      </c>
      <c r="R695" s="97">
        <f>VLOOKUP($A695+ROUND((COLUMN()-2)/24,5),АТС!$A$41:$F$736,4)+VLOOKUP($A695+ROUND((COLUMN()-2)/24,5),'Расчет сбытовых надбавок'!$B$1537:'Расчет сбытовых надбавок'!$G$2280,5)</f>
        <v>278.16000000000003</v>
      </c>
      <c r="S695" s="97">
        <f>VLOOKUP($A695+ROUND((COLUMN()-2)/24,5),АТС!$A$41:$F$736,4)+VLOOKUP($A695+ROUND((COLUMN()-2)/24,5),'Расчет сбытовых надбавок'!$B$1537:'Расчет сбытовых надбавок'!$G$2280,5)</f>
        <v>33.9</v>
      </c>
      <c r="T695" s="97">
        <f>VLOOKUP($A695+ROUND((COLUMN()-2)/24,5),АТС!$A$41:$F$736,4)+VLOOKUP($A695+ROUND((COLUMN()-2)/24,5),'Расчет сбытовых надбавок'!$B$1537:'Расчет сбытовых надбавок'!$G$2280,5)</f>
        <v>70.09</v>
      </c>
      <c r="U695" s="97">
        <f>VLOOKUP($A695+ROUND((COLUMN()-2)/24,5),АТС!$A$41:$F$736,4)+VLOOKUP($A695+ROUND((COLUMN()-2)/24,5),'Расчет сбытовых надбавок'!$B$1537:'Расчет сбытовых надбавок'!$G$2280,5)</f>
        <v>49.38</v>
      </c>
      <c r="V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W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7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8">
        <f t="shared" si="20"/>
        <v>42807</v>
      </c>
      <c r="B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F696" s="97">
        <f>VLOOKUP($A696+ROUND((COLUMN()-2)/24,5),АТС!$A$41:$F$736,4)+VLOOKUP($A696+ROUND((COLUMN()-2)/24,5),'Расчет сбытовых надбавок'!$B$1537:'Расчет сбытовых надбавок'!$G$2280,5)</f>
        <v>118.01</v>
      </c>
      <c r="G696" s="97">
        <f>VLOOKUP($A696+ROUND((COLUMN()-2)/24,5),АТС!$A$41:$F$736,4)+VLOOKUP($A696+ROUND((COLUMN()-2)/24,5),'Расчет сбытовых надбавок'!$B$1537:'Расчет сбытовых надбавок'!$G$2280,5)</f>
        <v>40.08</v>
      </c>
      <c r="H696" s="97">
        <f>VLOOKUP($A696+ROUND((COLUMN()-2)/24,5),АТС!$A$41:$F$736,4)+VLOOKUP($A696+ROUND((COLUMN()-2)/24,5),'Расчет сбытовых надбавок'!$B$1537:'Расчет сбытовых надбавок'!$G$2280,5)</f>
        <v>0.01</v>
      </c>
      <c r="I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J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K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L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M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O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R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S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T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U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V696" s="97">
        <f>VLOOKUP($A696+ROUND((COLUMN()-2)/24,5),АТС!$A$41:$F$736,4)+VLOOKUP($A696+ROUND((COLUMN()-2)/24,5),'Расчет сбытовых надбавок'!$B$1537:'Расчет сбытовых надбавок'!$G$2280,5)</f>
        <v>9.6</v>
      </c>
      <c r="W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7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8">
        <f t="shared" si="20"/>
        <v>42808</v>
      </c>
      <c r="B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F697" s="97">
        <f>VLOOKUP($A697+ROUND((COLUMN()-2)/24,5),АТС!$A$41:$F$736,4)+VLOOKUP($A697+ROUND((COLUMN()-2)/24,5),'Расчет сбытовых надбавок'!$B$1537:'Расчет сбытовых надбавок'!$G$2280,5)</f>
        <v>18.57</v>
      </c>
      <c r="G697" s="97">
        <f>VLOOKUP($A697+ROUND((COLUMN()-2)/24,5),АТС!$A$41:$F$736,4)+VLOOKUP($A697+ROUND((COLUMN()-2)/24,5),'Расчет сбытовых надбавок'!$B$1537:'Расчет сбытовых надбавок'!$G$2280,5)</f>
        <v>92.27</v>
      </c>
      <c r="H697" s="97">
        <f>VLOOKUP($A697+ROUND((COLUMN()-2)/24,5),АТС!$A$41:$F$736,4)+VLOOKUP($A697+ROUND((COLUMN()-2)/24,5),'Расчет сбытовых надбавок'!$B$1537:'Расчет сбытовых надбавок'!$G$2280,5)</f>
        <v>322.8</v>
      </c>
      <c r="I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J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K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L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M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N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O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P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Q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R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S697" s="97">
        <f>VLOOKUP($A697+ROUND((COLUMN()-2)/24,5),АТС!$A$41:$F$736,4)+VLOOKUP($A697+ROUND((COLUMN()-2)/24,5),'Расчет сбытовых надбавок'!$B$1537:'Расчет сбытовых надбавок'!$G$2280,5)</f>
        <v>37.07</v>
      </c>
      <c r="T697" s="97">
        <f>VLOOKUP($A697+ROUND((COLUMN()-2)/24,5),АТС!$A$41:$F$736,4)+VLOOKUP($A697+ROUND((COLUMN()-2)/24,5),'Расчет сбытовых надбавок'!$B$1537:'Расчет сбытовых надбавок'!$G$2280,5)</f>
        <v>40.190000000000005</v>
      </c>
      <c r="U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V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W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7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8">
        <f t="shared" si="20"/>
        <v>42809</v>
      </c>
      <c r="B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E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F698" s="97">
        <f>VLOOKUP($A698+ROUND((COLUMN()-2)/24,5),АТС!$A$41:$F$736,4)+VLOOKUP($A698+ROUND((COLUMN()-2)/24,5),'Расчет сбытовых надбавок'!$B$1537:'Расчет сбытовых надбавок'!$G$2280,5)</f>
        <v>109.25999999999999</v>
      </c>
      <c r="G698" s="97">
        <f>VLOOKUP($A698+ROUND((COLUMN()-2)/24,5),АТС!$A$41:$F$736,4)+VLOOKUP($A698+ROUND((COLUMN()-2)/24,5),'Расчет сбытовых надбавок'!$B$1537:'Расчет сбытовых надбавок'!$G$2280,5)</f>
        <v>113.42999999999999</v>
      </c>
      <c r="H698" s="97">
        <f>VLOOKUP($A698+ROUND((COLUMN()-2)/24,5),АТС!$A$41:$F$736,4)+VLOOKUP($A698+ROUND((COLUMN()-2)/24,5),'Расчет сбытовых надбавок'!$B$1537:'Расчет сбытовых надбавок'!$G$2280,5)</f>
        <v>167</v>
      </c>
      <c r="I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J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K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L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M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N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O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P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Q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R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T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U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V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W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</row>
    <row r="699" spans="1:25" x14ac:dyDescent="0.2">
      <c r="A699" s="78">
        <f t="shared" si="20"/>
        <v>42810</v>
      </c>
      <c r="B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7">
        <f>VLOOKUP($A699+ROUND((COLUMN()-2)/24,5),АТС!$A$41:$F$736,4)+VLOOKUP($A699+ROUND((COLUMN()-2)/24,5),'Расчет сбытовых надбавок'!$B$1537:'Расчет сбытовых надбавок'!$G$2280,5)</f>
        <v>57.330000000000005</v>
      </c>
      <c r="G699" s="97">
        <f>VLOOKUP($A699+ROUND((COLUMN()-2)/24,5),АТС!$A$41:$F$736,4)+VLOOKUP($A699+ROUND((COLUMN()-2)/24,5),'Расчет сбытовых надбавок'!$B$1537:'Расчет сбытовых надбавок'!$G$2280,5)</f>
        <v>8.6</v>
      </c>
      <c r="H699" s="97">
        <f>VLOOKUP($A699+ROUND((COLUMN()-2)/24,5),АТС!$A$41:$F$736,4)+VLOOKUP($A699+ROUND((COLUMN()-2)/24,5),'Расчет сбытовых надбавок'!$B$1537:'Расчет сбытовых надбавок'!$G$2280,5)</f>
        <v>44.61</v>
      </c>
      <c r="I699" s="97">
        <f>VLOOKUP($A699+ROUND((COLUMN()-2)/24,5),АТС!$A$41:$F$736,4)+VLOOKUP($A699+ROUND((COLUMN()-2)/24,5),'Расчет сбытовых надбавок'!$B$1537:'Расчет сбытовых надбавок'!$G$2280,5)</f>
        <v>2.91</v>
      </c>
      <c r="J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K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L699" s="97">
        <f>VLOOKUP($A699+ROUND((COLUMN()-2)/24,5),АТС!$A$41:$F$736,4)+VLOOKUP($A699+ROUND((COLUMN()-2)/24,5),'Расчет сбытовых надбавок'!$B$1537:'Расчет сбытовых надбавок'!$G$2280,5)</f>
        <v>0.01</v>
      </c>
      <c r="M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O699" s="97">
        <f>VLOOKUP($A699+ROUND((COLUMN()-2)/24,5),АТС!$A$41:$F$736,4)+VLOOKUP($A699+ROUND((COLUMN()-2)/24,5),'Расчет сбытовых надбавок'!$B$1537:'Расчет сбытовых надбавок'!$G$2280,5)</f>
        <v>0.01</v>
      </c>
      <c r="P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R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S699" s="97">
        <f>VLOOKUP($A699+ROUND((COLUMN()-2)/24,5),АТС!$A$41:$F$736,4)+VLOOKUP($A699+ROUND((COLUMN()-2)/24,5),'Расчет сбытовых надбавок'!$B$1537:'Расчет сбытовых надбавок'!$G$2280,5)</f>
        <v>80.39</v>
      </c>
      <c r="T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U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V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W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7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8">
        <f t="shared" si="20"/>
        <v>42811</v>
      </c>
      <c r="B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7">
        <f>VLOOKUP($A700+ROUND((COLUMN()-2)/24,5),АТС!$A$41:$F$736,4)+VLOOKUP($A700+ROUND((COLUMN()-2)/24,5),'Расчет сбытовых надбавок'!$B$1537:'Расчет сбытовых надбавок'!$G$2280,5)</f>
        <v>37.32</v>
      </c>
      <c r="G700" s="97">
        <f>VLOOKUP($A700+ROUND((COLUMN()-2)/24,5),АТС!$A$41:$F$736,4)+VLOOKUP($A700+ROUND((COLUMN()-2)/24,5),'Расчет сбытовых надбавок'!$B$1537:'Расчет сбытовых надбавок'!$G$2280,5)</f>
        <v>224.91</v>
      </c>
      <c r="H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I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J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K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L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M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N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O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P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Q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R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S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T700" s="97">
        <f>VLOOKUP($A700+ROUND((COLUMN()-2)/24,5),АТС!$A$41:$F$736,4)+VLOOKUP($A700+ROUND((COLUMN()-2)/24,5),'Расчет сбытовых надбавок'!$B$1537:'Расчет сбытовых надбавок'!$G$2280,5)</f>
        <v>91.5</v>
      </c>
      <c r="U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V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W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7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8">
        <f t="shared" si="20"/>
        <v>42812</v>
      </c>
      <c r="B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D701" s="97">
        <f>VLOOKUP($A701+ROUND((COLUMN()-2)/24,5),АТС!$A$41:$F$736,4)+VLOOKUP($A701+ROUND((COLUMN()-2)/24,5),'Расчет сбытовых надбавок'!$B$1537:'Расчет сбытовых надбавок'!$G$2280,5)</f>
        <v>253.2</v>
      </c>
      <c r="E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F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G701" s="97">
        <f>VLOOKUP($A701+ROUND((COLUMN()-2)/24,5),АТС!$A$41:$F$736,4)+VLOOKUP($A701+ROUND((COLUMN()-2)/24,5),'Расчет сбытовых надбавок'!$B$1537:'Расчет сбытовых надбавок'!$G$2280,5)</f>
        <v>23.759999999999998</v>
      </c>
      <c r="H701" s="97">
        <f>VLOOKUP($A701+ROUND((COLUMN()-2)/24,5),АТС!$A$41:$F$736,4)+VLOOKUP($A701+ROUND((COLUMN()-2)/24,5),'Расчет сбытовых надбавок'!$B$1537:'Расчет сбытовых надбавок'!$G$2280,5)</f>
        <v>235.97000000000003</v>
      </c>
      <c r="I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J701" s="97">
        <f>VLOOKUP($A701+ROUND((COLUMN()-2)/24,5),АТС!$A$41:$F$736,4)+VLOOKUP($A701+ROUND((COLUMN()-2)/24,5),'Расчет сбытовых надбавок'!$B$1537:'Расчет сбытовых надбавок'!$G$2280,5)</f>
        <v>142.37</v>
      </c>
      <c r="K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L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M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N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O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P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Q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R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S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T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U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V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W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7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8">
        <f t="shared" si="20"/>
        <v>42813</v>
      </c>
      <c r="B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7">
        <f>VLOOKUP($A702+ROUND((COLUMN()-2)/24,5),АТС!$A$41:$F$736,4)+VLOOKUP($A702+ROUND((COLUMN()-2)/24,5),'Расчет сбытовых надбавок'!$B$1537:'Расчет сбытовых надбавок'!$G$2280,5)</f>
        <v>0.59</v>
      </c>
      <c r="H702" s="97">
        <f>VLOOKUP($A702+ROUND((COLUMN()-2)/24,5),АТС!$A$41:$F$736,4)+VLOOKUP($A702+ROUND((COLUMN()-2)/24,5),'Расчет сбытовых надбавок'!$B$1537:'Расчет сбытовых надбавок'!$G$2280,5)</f>
        <v>45.41</v>
      </c>
      <c r="I702" s="97">
        <f>VLOOKUP($A702+ROUND((COLUMN()-2)/24,5),АТС!$A$41:$F$736,4)+VLOOKUP($A702+ROUND((COLUMN()-2)/24,5),'Расчет сбытовых надбавок'!$B$1537:'Расчет сбытовых надбавок'!$G$2280,5)</f>
        <v>28.47</v>
      </c>
      <c r="J702" s="97">
        <f>VLOOKUP($A702+ROUND((COLUMN()-2)/24,5),АТС!$A$41:$F$736,4)+VLOOKUP($A702+ROUND((COLUMN()-2)/24,5),'Расчет сбытовых надбавок'!$B$1537:'Расчет сбытовых надбавок'!$G$2280,5)</f>
        <v>166.09</v>
      </c>
      <c r="K702" s="97">
        <f>VLOOKUP($A702+ROUND((COLUMN()-2)/24,5),АТС!$A$41:$F$736,4)+VLOOKUP($A702+ROUND((COLUMN()-2)/24,5),'Расчет сбытовых надбавок'!$B$1537:'Расчет сбытовых надбавок'!$G$2280,5)</f>
        <v>38.010000000000005</v>
      </c>
      <c r="L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M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O702" s="97">
        <f>VLOOKUP($A702+ROUND((COLUMN()-2)/24,5),АТС!$A$41:$F$736,4)+VLOOKUP($A702+ROUND((COLUMN()-2)/24,5),'Расчет сбытовых надбавок'!$B$1537:'Расчет сбытовых надбавок'!$G$2280,5)</f>
        <v>22.87</v>
      </c>
      <c r="P702" s="97">
        <f>VLOOKUP($A702+ROUND((COLUMN()-2)/24,5),АТС!$A$41:$F$736,4)+VLOOKUP($A702+ROUND((COLUMN()-2)/24,5),'Расчет сбытовых надбавок'!$B$1537:'Расчет сбытовых надбавок'!$G$2280,5)</f>
        <v>132.17000000000002</v>
      </c>
      <c r="Q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R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S702" s="97">
        <f>VLOOKUP($A702+ROUND((COLUMN()-2)/24,5),АТС!$A$41:$F$736,4)+VLOOKUP($A702+ROUND((COLUMN()-2)/24,5),'Расчет сбытовых надбавок'!$B$1537:'Расчет сбытовых надбавок'!$G$2280,5)</f>
        <v>103.43</v>
      </c>
      <c r="T702" s="97">
        <f>VLOOKUP($A702+ROUND((COLUMN()-2)/24,5),АТС!$A$41:$F$736,4)+VLOOKUP($A702+ROUND((COLUMN()-2)/24,5),'Расчет сбытовых надбавок'!$B$1537:'Расчет сбытовых надбавок'!$G$2280,5)</f>
        <v>44.989999999999995</v>
      </c>
      <c r="U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V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W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7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8">
        <f t="shared" si="20"/>
        <v>42814</v>
      </c>
      <c r="B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7">
        <f>VLOOKUP($A703+ROUND((COLUMN()-2)/24,5),АТС!$A$41:$F$736,4)+VLOOKUP($A703+ROUND((COLUMN()-2)/24,5),'Расчет сбытовых надбавок'!$B$1537:'Расчет сбытовых надбавок'!$G$2280,5)</f>
        <v>27.89</v>
      </c>
      <c r="G703" s="97">
        <f>VLOOKUP($A703+ROUND((COLUMN()-2)/24,5),АТС!$A$41:$F$736,4)+VLOOKUP($A703+ROUND((COLUMN()-2)/24,5),'Расчет сбытовых надбавок'!$B$1537:'Расчет сбытовых надбавок'!$G$2280,5)</f>
        <v>62.09</v>
      </c>
      <c r="H703" s="97">
        <f>VLOOKUP($A703+ROUND((COLUMN()-2)/24,5),АТС!$A$41:$F$736,4)+VLOOKUP($A703+ROUND((COLUMN()-2)/24,5),'Расчет сбытовых надбавок'!$B$1537:'Расчет сбытовых надбавок'!$G$2280,5)</f>
        <v>73.61</v>
      </c>
      <c r="I703" s="97">
        <f>VLOOKUP($A703+ROUND((COLUMN()-2)/24,5),АТС!$A$41:$F$736,4)+VLOOKUP($A703+ROUND((COLUMN()-2)/24,5),'Расчет сбытовых надбавок'!$B$1537:'Расчет сбытовых надбавок'!$G$2280,5)</f>
        <v>16.45</v>
      </c>
      <c r="J703" s="97">
        <f>VLOOKUP($A703+ROUND((COLUMN()-2)/24,5),АТС!$A$41:$F$736,4)+VLOOKUP($A703+ROUND((COLUMN()-2)/24,5),'Расчет сбытовых надбавок'!$B$1537:'Расчет сбытовых надбавок'!$G$2280,5)</f>
        <v>0.01</v>
      </c>
      <c r="K703" s="97">
        <f>VLOOKUP($A703+ROUND((COLUMN()-2)/24,5),АТС!$A$41:$F$736,4)+VLOOKUP($A703+ROUND((COLUMN()-2)/24,5),'Расчет сбытовых надбавок'!$B$1537:'Расчет сбытовых надбавок'!$G$2280,5)</f>
        <v>4.79</v>
      </c>
      <c r="L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M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N703" s="97">
        <f>VLOOKUP($A703+ROUND((COLUMN()-2)/24,5),АТС!$A$41:$F$736,4)+VLOOKUP($A703+ROUND((COLUMN()-2)/24,5),'Расчет сбытовых надбавок'!$B$1537:'Расчет сбытовых надбавок'!$G$2280,5)</f>
        <v>0.01</v>
      </c>
      <c r="O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P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Q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R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T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U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V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W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7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8">
        <f t="shared" si="20"/>
        <v>42815</v>
      </c>
      <c r="B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D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F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G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H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I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J704" s="97">
        <f>VLOOKUP($A704+ROUND((COLUMN()-2)/24,5),АТС!$A$41:$F$736,4)+VLOOKUP($A704+ROUND((COLUMN()-2)/24,5),'Расчет сбытовых надбавок'!$B$1537:'Расчет сбытовых надбавок'!$G$2280,5)</f>
        <v>25.5</v>
      </c>
      <c r="K704" s="97">
        <f>VLOOKUP($A704+ROUND((COLUMN()-2)/24,5),АТС!$A$41:$F$736,4)+VLOOKUP($A704+ROUND((COLUMN()-2)/24,5),'Расчет сбытовых надбавок'!$B$1537:'Расчет сбытовых надбавок'!$G$2280,5)</f>
        <v>62.760000000000005</v>
      </c>
      <c r="L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O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P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Q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R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S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T704" s="97">
        <f>VLOOKUP($A704+ROUND((COLUMN()-2)/24,5),АТС!$A$41:$F$736,4)+VLOOKUP($A704+ROUND((COLUMN()-2)/24,5),'Расчет сбытовых надбавок'!$B$1537:'Расчет сбытовых надбавок'!$G$2280,5)</f>
        <v>16.079999999999998</v>
      </c>
      <c r="U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V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W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Y704" s="97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8">
        <f t="shared" si="20"/>
        <v>42816</v>
      </c>
      <c r="B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F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G705" s="97">
        <f>VLOOKUP($A705+ROUND((COLUMN()-2)/24,5),АТС!$A$41:$F$736,4)+VLOOKUP($A705+ROUND((COLUMN()-2)/24,5),'Расчет сбытовых надбавок'!$B$1537:'Расчет сбытовых надбавок'!$G$2280,5)</f>
        <v>171.97</v>
      </c>
      <c r="H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I705" s="97">
        <f>VLOOKUP($A705+ROUND((COLUMN()-2)/24,5),АТС!$A$41:$F$736,4)+VLOOKUP($A705+ROUND((COLUMN()-2)/24,5),'Расчет сбытовых надбавок'!$B$1537:'Расчет сбытовых надбавок'!$G$2280,5)</f>
        <v>0.01</v>
      </c>
      <c r="J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K705" s="97">
        <f>VLOOKUP($A705+ROUND((COLUMN()-2)/24,5),АТС!$A$41:$F$736,4)+VLOOKUP($A705+ROUND((COLUMN()-2)/24,5),'Расчет сбытовых надбавок'!$B$1537:'Расчет сбытовых надбавок'!$G$2280,5)</f>
        <v>0.01</v>
      </c>
      <c r="L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M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N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O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P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Q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R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S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T705" s="97">
        <f>VLOOKUP($A705+ROUND((COLUMN()-2)/24,5),АТС!$A$41:$F$736,4)+VLOOKUP($A705+ROUND((COLUMN()-2)/24,5),'Расчет сбытовых надбавок'!$B$1537:'Расчет сбытовых надбавок'!$G$2280,5)</f>
        <v>0.01</v>
      </c>
      <c r="U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V705" s="97">
        <f>VLOOKUP($A705+ROUND((COLUMN()-2)/24,5),АТС!$A$41:$F$736,4)+VLOOKUP($A705+ROUND((COLUMN()-2)/24,5),'Расчет сбытовых надбавок'!$B$1537:'Расчет сбытовых надбавок'!$G$2280,5)</f>
        <v>24.21</v>
      </c>
      <c r="W705" s="97">
        <f>VLOOKUP($A705+ROUND((COLUMN()-2)/24,5),АТС!$A$41:$F$736,4)+VLOOKUP($A705+ROUND((COLUMN()-2)/24,5),'Расчет сбытовых надбавок'!$B$1537:'Расчет сбытовых надбавок'!$G$2280,5)</f>
        <v>0.01</v>
      </c>
      <c r="X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7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8">
        <f t="shared" si="20"/>
        <v>42817</v>
      </c>
      <c r="B706" s="97">
        <f>VLOOKUP($A706+ROUND((COLUMN()-2)/24,5),АТС!$A$41:$F$736,4)+VLOOKUP($A706+ROUND((COLUMN()-2)/24,5),'Расчет сбытовых надбавок'!$B$1537:'Расчет сбытовых надбавок'!$G$2280,5)</f>
        <v>144.4</v>
      </c>
      <c r="C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7">
        <f>VLOOKUP($A706+ROUND((COLUMN()-2)/24,5),АТС!$A$41:$F$736,4)+VLOOKUP($A706+ROUND((COLUMN()-2)/24,5),'Расчет сбытовых надбавок'!$B$1537:'Расчет сбытовых надбавок'!$G$2280,5)</f>
        <v>16.36</v>
      </c>
      <c r="E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7">
        <f>VLOOKUP($A706+ROUND((COLUMN()-2)/24,5),АТС!$A$41:$F$736,4)+VLOOKUP($A706+ROUND((COLUMN()-2)/24,5),'Расчет сбытовых надбавок'!$B$1537:'Расчет сбытовых надбавок'!$G$2280,5)</f>
        <v>234.75</v>
      </c>
      <c r="G706" s="97">
        <f>VLOOKUP($A706+ROUND((COLUMN()-2)/24,5),АТС!$A$41:$F$736,4)+VLOOKUP($A706+ROUND((COLUMN()-2)/24,5),'Расчет сбытовых надбавок'!$B$1537:'Расчет сбытовых надбавок'!$G$2280,5)</f>
        <v>312.90000000000003</v>
      </c>
      <c r="H706" s="97">
        <f>VLOOKUP($A706+ROUND((COLUMN()-2)/24,5),АТС!$A$41:$F$736,4)+VLOOKUP($A706+ROUND((COLUMN()-2)/24,5),'Расчет сбытовых надбавок'!$B$1537:'Расчет сбытовых надбавок'!$G$2280,5)</f>
        <v>362.57</v>
      </c>
      <c r="I706" s="97">
        <f>VLOOKUP($A706+ROUND((COLUMN()-2)/24,5),АТС!$A$41:$F$736,4)+VLOOKUP($A706+ROUND((COLUMN()-2)/24,5),'Расчет сбытовых надбавок'!$B$1537:'Расчет сбытовых надбавок'!$G$2280,5)</f>
        <v>8.6999999999999993</v>
      </c>
      <c r="J706" s="97">
        <f>VLOOKUP($A706+ROUND((COLUMN()-2)/24,5),АТС!$A$41:$F$736,4)+VLOOKUP($A706+ROUND((COLUMN()-2)/24,5),'Расчет сбытовых надбавок'!$B$1537:'Расчет сбытовых надбавок'!$G$2280,5)</f>
        <v>161.89999999999998</v>
      </c>
      <c r="K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L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M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N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O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P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Q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R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S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T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U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V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W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7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78">
        <f t="shared" si="20"/>
        <v>42818</v>
      </c>
      <c r="B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C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F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G707" s="97">
        <f>VLOOKUP($A707+ROUND((COLUMN()-2)/24,5),АТС!$A$41:$F$736,4)+VLOOKUP($A707+ROUND((COLUMN()-2)/24,5),'Расчет сбытовых надбавок'!$B$1537:'Расчет сбытовых надбавок'!$G$2280,5)</f>
        <v>44.56</v>
      </c>
      <c r="H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I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J707" s="97">
        <f>VLOOKUP($A707+ROUND((COLUMN()-2)/24,5),АТС!$A$41:$F$736,4)+VLOOKUP($A707+ROUND((COLUMN()-2)/24,5),'Расчет сбытовых надбавок'!$B$1537:'Расчет сбытовых надбавок'!$G$2280,5)</f>
        <v>5.41</v>
      </c>
      <c r="K707" s="97">
        <f>VLOOKUP($A707+ROUND((COLUMN()-2)/24,5),АТС!$A$41:$F$736,4)+VLOOKUP($A707+ROUND((COLUMN()-2)/24,5),'Расчет сбытовых надбавок'!$B$1537:'Расчет сбытовых надбавок'!$G$2280,5)</f>
        <v>4.3600000000000003</v>
      </c>
      <c r="L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M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N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O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P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R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S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U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V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W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7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8">
        <f t="shared" si="20"/>
        <v>42819</v>
      </c>
      <c r="B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G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H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I708" s="97">
        <f>VLOOKUP($A708+ROUND((COLUMN()-2)/24,5),АТС!$A$41:$F$736,4)+VLOOKUP($A708+ROUND((COLUMN()-2)/24,5),'Расчет сбытовых надбавок'!$B$1537:'Расчет сбытовых надбавок'!$G$2280,5)</f>
        <v>20.14</v>
      </c>
      <c r="J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  <c r="K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L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M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N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O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  <c r="P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R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S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T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U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V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W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X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</row>
    <row r="709" spans="1:25" x14ac:dyDescent="0.2">
      <c r="A709" s="78">
        <f t="shared" si="20"/>
        <v>42820</v>
      </c>
      <c r="B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E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F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G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H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I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J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K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L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M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N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O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P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Q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R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S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T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U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V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W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7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5" x14ac:dyDescent="0.2">
      <c r="A710" s="78">
        <f t="shared" si="20"/>
        <v>42821</v>
      </c>
      <c r="B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7">
        <f>VLOOKUP($A710+ROUND((COLUMN()-2)/24,5),АТС!$A$41:$F$736,4)+VLOOKUP($A710+ROUND((COLUMN()-2)/24,5),'Расчет сбытовых надбавок'!$B$1537:'Расчет сбытовых надбавок'!$G$2280,5)</f>
        <v>57.68</v>
      </c>
      <c r="G710" s="97">
        <f>VLOOKUP($A710+ROUND((COLUMN()-2)/24,5),АТС!$A$41:$F$736,4)+VLOOKUP($A710+ROUND((COLUMN()-2)/24,5),'Расчет сбытовых надбавок'!$B$1537:'Расчет сбытовых надбавок'!$G$2280,5)</f>
        <v>67.490000000000009</v>
      </c>
      <c r="H710" s="97">
        <f>VLOOKUP($A710+ROUND((COLUMN()-2)/24,5),АТС!$A$41:$F$736,4)+VLOOKUP($A710+ROUND((COLUMN()-2)/24,5),'Расчет сбытовых надбавок'!$B$1537:'Расчет сбытовых надбавок'!$G$2280,5)</f>
        <v>283.91000000000003</v>
      </c>
      <c r="I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J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K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L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M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N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O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P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R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S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T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U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V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W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X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7">
        <f>VLOOKUP($A710+ROUND((COLUMN()-2)/24,5),АТС!$A$41:$F$736,4)+VLOOKUP($A710+ROUND((COLUMN()-2)/24,5),'Расчет сбытовых надбавок'!$B$1537:'Расчет сбытовых надбавок'!$G$2280,5)</f>
        <v>42.18</v>
      </c>
    </row>
    <row r="711" spans="1:25" x14ac:dyDescent="0.2">
      <c r="A711" s="78">
        <f t="shared" si="20"/>
        <v>42822</v>
      </c>
      <c r="B711" s="97">
        <f>VLOOKUP($A711+ROUND((COLUMN()-2)/24,5),АТС!$A$41:$F$736,4)+VLOOKUP($A711+ROUND((COLUMN()-2)/24,5),'Расчет сбытовых надбавок'!$B$1537:'Расчет сбытовых надбавок'!$G$2280,5)</f>
        <v>0.01</v>
      </c>
      <c r="C711" s="97">
        <f>VLOOKUP($A711+ROUND((COLUMN()-2)/24,5),АТС!$A$41:$F$736,4)+VLOOKUP($A711+ROUND((COLUMN()-2)/24,5),'Расчет сбытовых надбавок'!$B$1537:'Расчет сбытовых надбавок'!$G$2280,5)</f>
        <v>0.01</v>
      </c>
      <c r="D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G711" s="97">
        <f>VLOOKUP($A711+ROUND((COLUMN()-2)/24,5),АТС!$A$41:$F$736,4)+VLOOKUP($A711+ROUND((COLUMN()-2)/24,5),'Расчет сбытовых надбавок'!$B$1537:'Расчет сбытовых надбавок'!$G$2280,5)</f>
        <v>142.47999999999999</v>
      </c>
      <c r="H711" s="97">
        <f>VLOOKUP($A711+ROUND((COLUMN()-2)/24,5),АТС!$A$41:$F$736,4)+VLOOKUP($A711+ROUND((COLUMN()-2)/24,5),'Расчет сбытовых надбавок'!$B$1537:'Расчет сбытовых надбавок'!$G$2280,5)</f>
        <v>208.54000000000002</v>
      </c>
      <c r="I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J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K711" s="97">
        <f>VLOOKUP($A711+ROUND((COLUMN()-2)/24,5),АТС!$A$41:$F$736,4)+VLOOKUP($A711+ROUND((COLUMN()-2)/24,5),'Расчет сбытовых надбавок'!$B$1537:'Расчет сбытовых надбавок'!$G$2280,5)</f>
        <v>0.01</v>
      </c>
      <c r="L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M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O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Q711" s="97">
        <f>VLOOKUP($A711+ROUND((COLUMN()-2)/24,5),АТС!$A$41:$F$736,4)+VLOOKUP($A711+ROUND((COLUMN()-2)/24,5),'Расчет сбытовых надбавок'!$B$1537:'Расчет сбытовых надбавок'!$G$2280,5)</f>
        <v>0.01</v>
      </c>
      <c r="R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S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T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U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V711" s="97">
        <f>VLOOKUP($A711+ROUND((COLUMN()-2)/24,5),АТС!$A$41:$F$736,4)+VLOOKUP($A711+ROUND((COLUMN()-2)/24,5),'Расчет сбытовых надбавок'!$B$1537:'Расчет сбытовых надбавок'!$G$2280,5)</f>
        <v>0.01</v>
      </c>
      <c r="W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X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7">
        <f>VLOOKUP($A711+ROUND((COLUMN()-2)/24,5),АТС!$A$41:$F$736,4)+VLOOKUP($A711+ROUND((COLUMN()-2)/24,5),'Расчет сбытовых надбавок'!$B$1537:'Расчет сбытовых надбавок'!$G$2280,5)</f>
        <v>0.01</v>
      </c>
    </row>
    <row r="712" spans="1:25" x14ac:dyDescent="0.2">
      <c r="A712" s="78">
        <f t="shared" si="20"/>
        <v>42823</v>
      </c>
      <c r="B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F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G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H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I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J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K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L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M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N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O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P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Q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R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S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T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U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V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W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X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Y712" s="97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78">
        <f t="shared" si="20"/>
        <v>42824</v>
      </c>
      <c r="B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D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E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G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  <c r="H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  <c r="I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J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K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L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  <c r="M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N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  <c r="O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P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Q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R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V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  <c r="Y713" s="97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x14ac:dyDescent="0.2">
      <c r="A714" s="78">
        <f t="shared" si="20"/>
        <v>42825</v>
      </c>
      <c r="B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7">
        <f>VLOOKUP($A714+ROUND((COLUMN()-2)/24,5),АТС!$A$41:$F$784,4)+VLOOKUP($A714+ROUND((COLUMN()-2)/24,5),'Расчет сбытовых надбавок'!$B$1537:'Расчет сбытовых надбавок'!$G$2280,5)</f>
        <v>0.01</v>
      </c>
      <c r="E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H714" s="97">
        <f>VLOOKUP($A714+ROUND((COLUMN()-2)/24,5),АТС!$A$41:$F$784,4)+VLOOKUP($A714+ROUND((COLUMN()-2)/24,5),'Расчет сбытовых надбавок'!$B$1537:'Расчет сбытовых надбавок'!$G$2280,5)</f>
        <v>0.01</v>
      </c>
      <c r="I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J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K714" s="97">
        <f>VLOOKUP($A714+ROUND((COLUMN()-2)/24,5),АТС!$A$41:$F$784,4)+VLOOKUP($A714+ROUND((COLUMN()-2)/24,5),'Расчет сбытовых надбавок'!$B$1537:'Расчет сбытовых надбавок'!$G$2280,5)</f>
        <v>0.01</v>
      </c>
      <c r="L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N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Q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R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7">
        <f>VLOOKUP($A714+ROUND((COLUMN()-2)/24,5),АТС!$A$41:$F$784,4)+VLOOKUP($A714+ROUND((COLUMN()-2)/24,5),'Расчет сбытовых надбавок'!$B$1537:'Расчет сбытовых надбавок'!$G$2280,5)</f>
        <v>0.01</v>
      </c>
      <c r="U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W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7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3"/>
      <c r="B715" s="77"/>
      <c r="C715" s="77"/>
      <c r="D715" s="77"/>
    </row>
    <row r="716" spans="1:25" x14ac:dyDescent="0.25">
      <c r="A716" s="86" t="s">
        <v>152</v>
      </c>
      <c r="B716" s="77"/>
      <c r="C716" s="77"/>
      <c r="D716" s="77"/>
    </row>
    <row r="717" spans="1:25" ht="12.75" customHeight="1" x14ac:dyDescent="0.2">
      <c r="A717" s="175" t="s">
        <v>48</v>
      </c>
      <c r="B717" s="186" t="s">
        <v>153</v>
      </c>
      <c r="C717" s="187"/>
      <c r="D717" s="187"/>
      <c r="E717" s="187"/>
      <c r="F717" s="187"/>
      <c r="G717" s="187"/>
      <c r="H717" s="187"/>
      <c r="I717" s="187"/>
      <c r="J717" s="187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  <c r="V717" s="187"/>
      <c r="W717" s="187"/>
      <c r="X717" s="187"/>
      <c r="Y717" s="188"/>
    </row>
    <row r="718" spans="1:25" ht="12.75" customHeight="1" x14ac:dyDescent="0.2">
      <c r="A718" s="176"/>
      <c r="B718" s="189"/>
      <c r="C718" s="190"/>
      <c r="D718" s="190"/>
      <c r="E718" s="190"/>
      <c r="F718" s="190"/>
      <c r="G718" s="190"/>
      <c r="H718" s="190"/>
      <c r="I718" s="190"/>
      <c r="J718" s="190"/>
      <c r="K718" s="190"/>
      <c r="L718" s="190"/>
      <c r="M718" s="190"/>
      <c r="N718" s="190"/>
      <c r="O718" s="190"/>
      <c r="P718" s="190"/>
      <c r="Q718" s="190"/>
      <c r="R718" s="190"/>
      <c r="S718" s="190"/>
      <c r="T718" s="190"/>
      <c r="U718" s="190"/>
      <c r="V718" s="190"/>
      <c r="W718" s="190"/>
      <c r="X718" s="190"/>
      <c r="Y718" s="191"/>
    </row>
    <row r="719" spans="1:25" s="110" customFormat="1" ht="12.75" customHeight="1" x14ac:dyDescent="0.2">
      <c r="A719" s="176"/>
      <c r="B719" s="222" t="s">
        <v>122</v>
      </c>
      <c r="C719" s="210" t="s">
        <v>123</v>
      </c>
      <c r="D719" s="210" t="s">
        <v>124</v>
      </c>
      <c r="E719" s="210" t="s">
        <v>125</v>
      </c>
      <c r="F719" s="210" t="s">
        <v>126</v>
      </c>
      <c r="G719" s="210" t="s">
        <v>127</v>
      </c>
      <c r="H719" s="210" t="s">
        <v>128</v>
      </c>
      <c r="I719" s="210" t="s">
        <v>129</v>
      </c>
      <c r="J719" s="210" t="s">
        <v>130</v>
      </c>
      <c r="K719" s="210" t="s">
        <v>131</v>
      </c>
      <c r="L719" s="210" t="s">
        <v>132</v>
      </c>
      <c r="M719" s="210" t="s">
        <v>133</v>
      </c>
      <c r="N719" s="220" t="s">
        <v>134</v>
      </c>
      <c r="O719" s="210" t="s">
        <v>135</v>
      </c>
      <c r="P719" s="210" t="s">
        <v>136</v>
      </c>
      <c r="Q719" s="210" t="s">
        <v>137</v>
      </c>
      <c r="R719" s="210" t="s">
        <v>138</v>
      </c>
      <c r="S719" s="210" t="s">
        <v>139</v>
      </c>
      <c r="T719" s="210" t="s">
        <v>140</v>
      </c>
      <c r="U719" s="210" t="s">
        <v>141</v>
      </c>
      <c r="V719" s="210" t="s">
        <v>142</v>
      </c>
      <c r="W719" s="210" t="s">
        <v>143</v>
      </c>
      <c r="X719" s="210" t="s">
        <v>144</v>
      </c>
      <c r="Y719" s="210" t="s">
        <v>145</v>
      </c>
    </row>
    <row r="720" spans="1:25" s="110" customFormat="1" ht="11.25" customHeight="1" x14ac:dyDescent="0.2">
      <c r="A720" s="177"/>
      <c r="B720" s="223"/>
      <c r="C720" s="211"/>
      <c r="D720" s="211"/>
      <c r="E720" s="211"/>
      <c r="F720" s="211"/>
      <c r="G720" s="211"/>
      <c r="H720" s="211"/>
      <c r="I720" s="211"/>
      <c r="J720" s="211"/>
      <c r="K720" s="211"/>
      <c r="L720" s="211"/>
      <c r="M720" s="211"/>
      <c r="N720" s="22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</row>
    <row r="721" spans="1:27" ht="15.75" customHeight="1" x14ac:dyDescent="0.2">
      <c r="A721" s="78">
        <f>A684</f>
        <v>42795</v>
      </c>
      <c r="B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D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E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7">
        <f>VLOOKUP($A721+ROUND((COLUMN()-2)/24,5),АТС!$A$41:$F$736,4)+VLOOKUP($A721+ROUND((COLUMN()-2)/24,5),'Расчет сбытовых надбавок'!$B$1537:'Расчет сбытовых надбавок'!$G$2280,6)</f>
        <v>123.68</v>
      </c>
      <c r="H721" s="97">
        <f>VLOOKUP($A721+ROUND((COLUMN()-2)/24,5),АТС!$A$41:$F$736,4)+VLOOKUP($A721+ROUND((COLUMN()-2)/24,5),'Расчет сбытовых надбавок'!$B$1537:'Расчет сбытовых надбавок'!$G$2280,6)</f>
        <v>351.75</v>
      </c>
      <c r="I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J721" s="97">
        <f>VLOOKUP($A721+ROUND((COLUMN()-2)/24,5),АТС!$A$41:$F$736,4)+VLOOKUP($A721+ROUND((COLUMN()-2)/24,5),'Расчет сбытовых надбавок'!$B$1537:'Расчет сбытовых надбавок'!$G$2280,6)</f>
        <v>94.81</v>
      </c>
      <c r="K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L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R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S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T721" s="97">
        <f>VLOOKUP($A721+ROUND((COLUMN()-2)/24,5),АТС!$A$41:$F$736,4)+VLOOKUP($A721+ROUND((COLUMN()-2)/24,5),'Расчет сбытовых надбавок'!$B$1537:'Расчет сбытовых надбавок'!$G$2280,6)</f>
        <v>7.55</v>
      </c>
      <c r="U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V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AA721" s="79"/>
    </row>
    <row r="722" spans="1:27" x14ac:dyDescent="0.2">
      <c r="A722" s="78">
        <f>A721+1</f>
        <v>42796</v>
      </c>
      <c r="B722" s="97">
        <f>VLOOKUP($A722+ROUND((COLUMN()-2)/24,5),АТС!$A$41:$F$736,4)+VLOOKUP($A722+ROUND((COLUMN()-2)/24,5),'Расчет сбытовых надбавок'!$B$1537:'Расчет сбытовых надбавок'!$G$2280,6)</f>
        <v>0.01</v>
      </c>
      <c r="C722" s="97">
        <f>VLOOKUP($A722+ROUND((COLUMN()-2)/24,5),АТС!$A$41:$F$736,4)+VLOOKUP($A722+ROUND((COLUMN()-2)/24,5),'Расчет сбытовых надбавок'!$B$1537:'Расчет сбытовых надбавок'!$G$2280,6)</f>
        <v>0.01</v>
      </c>
      <c r="D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G722" s="97">
        <f>VLOOKUP($A722+ROUND((COLUMN()-2)/24,5),АТС!$A$41:$F$736,4)+VLOOKUP($A722+ROUND((COLUMN()-2)/24,5),'Расчет сбытовых надбавок'!$B$1537:'Расчет сбытовых надбавок'!$G$2280,6)</f>
        <v>103.67</v>
      </c>
      <c r="H722" s="97">
        <f>VLOOKUP($A722+ROUND((COLUMN()-2)/24,5),АТС!$A$41:$F$736,4)+VLOOKUP($A722+ROUND((COLUMN()-2)/24,5),'Расчет сбытовых надбавок'!$B$1537:'Расчет сбытовых надбавок'!$G$2280,6)</f>
        <v>302.19</v>
      </c>
      <c r="I722" s="97">
        <f>VLOOKUP($A722+ROUND((COLUMN()-2)/24,5),АТС!$A$41:$F$736,4)+VLOOKUP($A722+ROUND((COLUMN()-2)/24,5),'Расчет сбытовых надбавок'!$B$1537:'Расчет сбытовых надбавок'!$G$2280,6)</f>
        <v>0.01</v>
      </c>
      <c r="J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K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L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M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N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O722" s="97">
        <f>VLOOKUP($A722+ROUND((COLUMN()-2)/24,5),АТС!$A$41:$F$736,4)+VLOOKUP($A722+ROUND((COLUMN()-2)/24,5),'Расчет сбытовых надбавок'!$B$1537:'Расчет сбытовых надбавок'!$G$2280,6)</f>
        <v>0.01</v>
      </c>
      <c r="P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Q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R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S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T722" s="97">
        <f>VLOOKUP($A722+ROUND((COLUMN()-2)/24,5),АТС!$A$41:$F$736,4)+VLOOKUP($A722+ROUND((COLUMN()-2)/24,5),'Расчет сбытовых надбавок'!$B$1537:'Расчет сбытовых надбавок'!$G$2280,6)</f>
        <v>0.01</v>
      </c>
      <c r="U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V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7">
        <f>VLOOKUP($A722+ROUND((COLUMN()-2)/24,5),АТС!$A$41:$F$736,4)+VLOOKUP($A722+ROUND((COLUMN()-2)/24,5),'Расчет сбытовых надбавок'!$B$1537:'Расчет сбытовых надбавок'!$G$2280,6)</f>
        <v>0.01</v>
      </c>
      <c r="Y722" s="97">
        <f>VLOOKUP($A722+ROUND((COLUMN()-2)/24,5),АТС!$A$41:$F$736,4)+VLOOKUP($A722+ROUND((COLUMN()-2)/24,5),'Расчет сбытовых надбавок'!$B$1537:'Расчет сбытовых надбавок'!$G$2280,6)</f>
        <v>0.01</v>
      </c>
    </row>
    <row r="723" spans="1:27" x14ac:dyDescent="0.2">
      <c r="A723" s="78">
        <f t="shared" ref="A723:A751" si="21">A722+1</f>
        <v>42797</v>
      </c>
      <c r="B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7">
        <f>VLOOKUP($A723+ROUND((COLUMN()-2)/24,5),АТС!$A$41:$F$736,4)+VLOOKUP($A723+ROUND((COLUMN()-2)/24,5),'Расчет сбытовых надбавок'!$B$1537:'Расчет сбытовых надбавок'!$G$2280,6)</f>
        <v>38.54</v>
      </c>
      <c r="G723" s="97">
        <f>VLOOKUP($A723+ROUND((COLUMN()-2)/24,5),АТС!$A$41:$F$736,4)+VLOOKUP($A723+ROUND((COLUMN()-2)/24,5),'Расчет сбытовых надбавок'!$B$1537:'Расчет сбытовых надбавок'!$G$2280,6)</f>
        <v>166.11</v>
      </c>
      <c r="H723" s="97">
        <f>VLOOKUP($A723+ROUND((COLUMN()-2)/24,5),АТС!$A$41:$F$736,4)+VLOOKUP($A723+ROUND((COLUMN()-2)/24,5),'Расчет сбытовых надбавок'!$B$1537:'Расчет сбытовых надбавок'!$G$2280,6)</f>
        <v>256.5</v>
      </c>
      <c r="I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J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K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L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M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N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O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P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R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S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T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U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V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W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</row>
    <row r="724" spans="1:27" x14ac:dyDescent="0.2">
      <c r="A724" s="78">
        <f t="shared" si="21"/>
        <v>42798</v>
      </c>
      <c r="B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C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E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F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7">
        <f>VLOOKUP($A724+ROUND((COLUMN()-2)/24,5),АТС!$A$41:$F$736,4)+VLOOKUP($A724+ROUND((COLUMN()-2)/24,5),'Расчет сбытовых надбавок'!$B$1537:'Расчет сбытовых надбавок'!$G$2280,6)</f>
        <v>125.39</v>
      </c>
      <c r="H724" s="97">
        <f>VLOOKUP($A724+ROUND((COLUMN()-2)/24,5),АТС!$A$41:$F$736,4)+VLOOKUP($A724+ROUND((COLUMN()-2)/24,5),'Расчет сбытовых надбавок'!$B$1537:'Расчет сбытовых надбавок'!$G$2280,6)</f>
        <v>145.07</v>
      </c>
      <c r="I724" s="97">
        <f>VLOOKUP($A724+ROUND((COLUMN()-2)/24,5),АТС!$A$41:$F$736,4)+VLOOKUP($A724+ROUND((COLUMN()-2)/24,5),'Расчет сбытовых надбавок'!$B$1537:'Расчет сбытовых надбавок'!$G$2280,6)</f>
        <v>95.449999999999989</v>
      </c>
      <c r="J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K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L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M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N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O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P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Q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S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T724" s="97">
        <f>VLOOKUP($A724+ROUND((COLUMN()-2)/24,5),АТС!$A$41:$F$736,4)+VLOOKUP($A724+ROUND((COLUMN()-2)/24,5),'Расчет сбытовых надбавок'!$B$1537:'Расчет сбытовых надбавок'!$G$2280,6)</f>
        <v>18.45</v>
      </c>
      <c r="U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V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</row>
    <row r="725" spans="1:27" x14ac:dyDescent="0.2">
      <c r="A725" s="78">
        <f t="shared" si="21"/>
        <v>42799</v>
      </c>
      <c r="B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D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H725" s="97">
        <f>VLOOKUP($A725+ROUND((COLUMN()-2)/24,5),АТС!$A$41:$F$736,4)+VLOOKUP($A725+ROUND((COLUMN()-2)/24,5),'Расчет сбытовых надбавок'!$B$1537:'Расчет сбытовых надбавок'!$G$2280,6)</f>
        <v>203.95000000000002</v>
      </c>
      <c r="I725" s="97">
        <f>VLOOKUP($A725+ROUND((COLUMN()-2)/24,5),АТС!$A$41:$F$736,4)+VLOOKUP($A725+ROUND((COLUMN()-2)/24,5),'Расчет сбытовых надбавок'!$B$1537:'Расчет сбытовых надбавок'!$G$2280,6)</f>
        <v>203.02</v>
      </c>
      <c r="J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K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L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M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N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7">
        <f>VLOOKUP($A725+ROUND((COLUMN()-2)/24,5),АТС!$A$41:$F$736,4)+VLOOKUP($A725+ROUND((COLUMN()-2)/24,5),'Расчет сбытовых надбавок'!$B$1537:'Расчет сбытовых надбавок'!$G$2280,6)</f>
        <v>162.68</v>
      </c>
      <c r="P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Q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S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T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U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V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W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7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8">
        <f t="shared" si="21"/>
        <v>42800</v>
      </c>
      <c r="B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D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H726" s="97">
        <f>VLOOKUP($A726+ROUND((COLUMN()-2)/24,5),АТС!$A$41:$F$736,4)+VLOOKUP($A726+ROUND((COLUMN()-2)/24,5),'Расчет сбытовых надбавок'!$B$1537:'Расчет сбытовых надбавок'!$G$2280,6)</f>
        <v>0.13</v>
      </c>
      <c r="I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J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K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L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M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N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O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Q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S726" s="97">
        <f>VLOOKUP($A726+ROUND((COLUMN()-2)/24,5),АТС!$A$41:$F$736,4)+VLOOKUP($A726+ROUND((COLUMN()-2)/24,5),'Расчет сбытовых надбавок'!$B$1537:'Расчет сбытовых надбавок'!$G$2280,6)</f>
        <v>29.95</v>
      </c>
      <c r="T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U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V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W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</row>
    <row r="727" spans="1:27" x14ac:dyDescent="0.2">
      <c r="A727" s="78">
        <f t="shared" si="21"/>
        <v>42801</v>
      </c>
      <c r="B727" s="97">
        <f>VLOOKUP($A727+ROUND((COLUMN()-2)/24,5),АТС!$A$41:$F$736,4)+VLOOKUP($A727+ROUND((COLUMN()-2)/24,5),'Расчет сбытовых надбавок'!$B$1537:'Расчет сбытовых надбавок'!$G$2280,6)</f>
        <v>97.58</v>
      </c>
      <c r="C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7">
        <f>VLOOKUP($A727+ROUND((COLUMN()-2)/24,5),АТС!$A$41:$F$736,4)+VLOOKUP($A727+ROUND((COLUMN()-2)/24,5),'Расчет сбытовых надбавок'!$B$1537:'Расчет сбытовых надбавок'!$G$2280,6)</f>
        <v>17.72</v>
      </c>
      <c r="F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G727" s="97">
        <f>VLOOKUP($A727+ROUND((COLUMN()-2)/24,5),АТС!$A$41:$F$736,4)+VLOOKUP($A727+ROUND((COLUMN()-2)/24,5),'Расчет сбытовых надбавок'!$B$1537:'Расчет сбытовых надбавок'!$G$2280,6)</f>
        <v>105.08000000000001</v>
      </c>
      <c r="H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I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  <c r="J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K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  <c r="L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M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N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  <c r="Q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S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T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U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7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8">
        <f t="shared" si="21"/>
        <v>42802</v>
      </c>
      <c r="B728" s="97">
        <f>VLOOKUP($A728+ROUND((COLUMN()-2)/24,5),АТС!$A$41:$F$736,4)+VLOOKUP($A728+ROUND((COLUMN()-2)/24,5),'Расчет сбытовых надбавок'!$B$1537:'Расчет сбытовых надбавок'!$G$2280,6)</f>
        <v>0.01</v>
      </c>
      <c r="C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H728" s="97">
        <f>VLOOKUP($A728+ROUND((COLUMN()-2)/24,5),АТС!$A$41:$F$736,4)+VLOOKUP($A728+ROUND((COLUMN()-2)/24,5),'Расчет сбытовых надбавок'!$B$1537:'Расчет сбытовых надбавок'!$G$2280,6)</f>
        <v>401.19</v>
      </c>
      <c r="I728" s="97">
        <f>VLOOKUP($A728+ROUND((COLUMN()-2)/24,5),АТС!$A$41:$F$736,4)+VLOOKUP($A728+ROUND((COLUMN()-2)/24,5),'Расчет сбытовых надбавок'!$B$1537:'Расчет сбытовых надбавок'!$G$2280,6)</f>
        <v>383.73</v>
      </c>
      <c r="J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K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L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7">
        <f>VLOOKUP($A728+ROUND((COLUMN()-2)/24,5),АТС!$A$41:$F$736,4)+VLOOKUP($A728+ROUND((COLUMN()-2)/24,5),'Расчет сбытовых надбавок'!$B$1537:'Расчет сбытовых надбавок'!$G$2280,6)</f>
        <v>0.01</v>
      </c>
      <c r="P728" s="97">
        <f>VLOOKUP($A728+ROUND((COLUMN()-2)/24,5),АТС!$A$41:$F$736,4)+VLOOKUP($A728+ROUND((COLUMN()-2)/24,5),'Расчет сбытовых надбавок'!$B$1537:'Расчет сбытовых надбавок'!$G$2280,6)</f>
        <v>0.01</v>
      </c>
      <c r="Q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7">
        <f>VLOOKUP($A728+ROUND((COLUMN()-2)/24,5),АТС!$A$41:$F$736,4)+VLOOKUP($A728+ROUND((COLUMN()-2)/24,5),'Расчет сбытовых надбавок'!$B$1537:'Расчет сбытовых надбавок'!$G$2280,6)</f>
        <v>119.99</v>
      </c>
      <c r="T728" s="97">
        <f>VLOOKUP($A728+ROUND((COLUMN()-2)/24,5),АТС!$A$41:$F$736,4)+VLOOKUP($A728+ROUND((COLUMN()-2)/24,5),'Расчет сбытовых надбавок'!$B$1537:'Расчет сбытовых надбавок'!$G$2280,6)</f>
        <v>108.23</v>
      </c>
      <c r="U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V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W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7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8">
        <f t="shared" si="21"/>
        <v>42803</v>
      </c>
      <c r="B729" s="97">
        <f>VLOOKUP($A729+ROUND((COLUMN()-2)/24,5),АТС!$A$41:$F$736,4)+VLOOKUP($A729+ROUND((COLUMN()-2)/24,5),'Расчет сбытовых надбавок'!$B$1537:'Расчет сбытовых надбавок'!$G$2280,6)</f>
        <v>82.830000000000013</v>
      </c>
      <c r="C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G729" s="97">
        <f>VLOOKUP($A729+ROUND((COLUMN()-2)/24,5),АТС!$A$41:$F$736,4)+VLOOKUP($A729+ROUND((COLUMN()-2)/24,5),'Расчет сбытовых надбавок'!$B$1537:'Расчет сбытовых надбавок'!$G$2280,6)</f>
        <v>87.84</v>
      </c>
      <c r="H729" s="97">
        <f>VLOOKUP($A729+ROUND((COLUMN()-2)/24,5),АТС!$A$41:$F$736,4)+VLOOKUP($A729+ROUND((COLUMN()-2)/24,5),'Расчет сбытовых надбавок'!$B$1537:'Расчет сбытовых надбавок'!$G$2280,6)</f>
        <v>0.01</v>
      </c>
      <c r="I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J729" s="97">
        <f>VLOOKUP($A729+ROUND((COLUMN()-2)/24,5),АТС!$A$41:$F$736,4)+VLOOKUP($A729+ROUND((COLUMN()-2)/24,5),'Расчет сбытовых надбавок'!$B$1537:'Расчет сбытовых надбавок'!$G$2280,6)</f>
        <v>46.660000000000004</v>
      </c>
      <c r="K729" s="97">
        <f>VLOOKUP($A729+ROUND((COLUMN()-2)/24,5),АТС!$A$41:$F$736,4)+VLOOKUP($A729+ROUND((COLUMN()-2)/24,5),'Расчет сбытовых надбавок'!$B$1537:'Расчет сбытовых надбавок'!$G$2280,6)</f>
        <v>0.41</v>
      </c>
      <c r="L729" s="97">
        <f>VLOOKUP($A729+ROUND((COLUMN()-2)/24,5),АТС!$A$41:$F$736,4)+VLOOKUP($A729+ROUND((COLUMN()-2)/24,5),'Расчет сбытовых надбавок'!$B$1537:'Расчет сбытовых надбавок'!$G$2280,6)</f>
        <v>0.01</v>
      </c>
      <c r="M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O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P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Q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R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S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T729" s="97">
        <f>VLOOKUP($A729+ROUND((COLUMN()-2)/24,5),АТС!$A$41:$F$736,4)+VLOOKUP($A729+ROUND((COLUMN()-2)/24,5),'Расчет сбытовых надбавок'!$B$1537:'Расчет сбытовых надбавок'!$G$2280,6)</f>
        <v>0.57000000000000006</v>
      </c>
      <c r="U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V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7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8">
        <f t="shared" si="21"/>
        <v>42804</v>
      </c>
      <c r="B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G730" s="97">
        <f>VLOOKUP($A730+ROUND((COLUMN()-2)/24,5),АТС!$A$41:$F$736,4)+VLOOKUP($A730+ROUND((COLUMN()-2)/24,5),'Расчет сбытовых надбавок'!$B$1537:'Расчет сбытовых надбавок'!$G$2280,6)</f>
        <v>149.10000000000002</v>
      </c>
      <c r="H730" s="97">
        <f>VLOOKUP($A730+ROUND((COLUMN()-2)/24,5),АТС!$A$41:$F$736,4)+VLOOKUP($A730+ROUND((COLUMN()-2)/24,5),'Расчет сбытовых надбавок'!$B$1537:'Расчет сбытовых надбавок'!$G$2280,6)</f>
        <v>596.09999999999991</v>
      </c>
      <c r="I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J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K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L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M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O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P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R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S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T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U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7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8">
        <f t="shared" si="21"/>
        <v>42805</v>
      </c>
      <c r="B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C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D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7">
        <f>VLOOKUP($A731+ROUND((COLUMN()-2)/24,5),АТС!$A$41:$F$736,4)+VLOOKUP($A731+ROUND((COLUMN()-2)/24,5),'Расчет сбытовых надбавок'!$B$1537:'Расчет сбытовых надбавок'!$G$2280,6)</f>
        <v>56.81</v>
      </c>
      <c r="G731" s="97">
        <f>VLOOKUP($A731+ROUND((COLUMN()-2)/24,5),АТС!$A$41:$F$736,4)+VLOOKUP($A731+ROUND((COLUMN()-2)/24,5),'Расчет сбытовых надбавок'!$B$1537:'Расчет сбытовых надбавок'!$G$2280,6)</f>
        <v>63.67</v>
      </c>
      <c r="H731" s="97">
        <f>VLOOKUP($A731+ROUND((COLUMN()-2)/24,5),АТС!$A$41:$F$736,4)+VLOOKUP($A731+ROUND((COLUMN()-2)/24,5),'Расчет сбытовых надбавок'!$B$1537:'Расчет сбытовых надбавок'!$G$2280,6)</f>
        <v>143.23999999999998</v>
      </c>
      <c r="I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J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K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L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M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O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P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R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T731" s="97">
        <f>VLOOKUP($A731+ROUND((COLUMN()-2)/24,5),АТС!$A$41:$F$736,4)+VLOOKUP($A731+ROUND((COLUMN()-2)/24,5),'Расчет сбытовых надбавок'!$B$1537:'Расчет сбытовых надбавок'!$G$2280,6)</f>
        <v>16.240000000000002</v>
      </c>
      <c r="U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V731" s="97">
        <f>VLOOKUP($A731+ROUND((COLUMN()-2)/24,5),АТС!$A$41:$F$736,4)+VLOOKUP($A731+ROUND((COLUMN()-2)/24,5),'Расчет сбытовых надбавок'!$B$1537:'Расчет сбытовых надбавок'!$G$2280,6)</f>
        <v>6.1099999999999994</v>
      </c>
      <c r="W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7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8">
        <f t="shared" si="21"/>
        <v>42806</v>
      </c>
      <c r="B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E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G732" s="97">
        <f>VLOOKUP($A732+ROUND((COLUMN()-2)/24,5),АТС!$A$41:$F$736,4)+VLOOKUP($A732+ROUND((COLUMN()-2)/24,5),'Расчет сбытовых надбавок'!$B$1537:'Расчет сбытовых надбавок'!$G$2280,6)</f>
        <v>51.94</v>
      </c>
      <c r="H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I732" s="97">
        <f>VLOOKUP($A732+ROUND((COLUMN()-2)/24,5),АТС!$A$41:$F$736,4)+VLOOKUP($A732+ROUND((COLUMN()-2)/24,5),'Расчет сбытовых надбавок'!$B$1537:'Расчет сбытовых надбавок'!$G$2280,6)</f>
        <v>204.55</v>
      </c>
      <c r="J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K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L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O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P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7">
        <f>VLOOKUP($A732+ROUND((COLUMN()-2)/24,5),АТС!$A$41:$F$736,4)+VLOOKUP($A732+ROUND((COLUMN()-2)/24,5),'Расчет сбытовых надбавок'!$B$1537:'Расчет сбытовых надбавок'!$G$2280,6)</f>
        <v>25.72</v>
      </c>
      <c r="R732" s="97">
        <f>VLOOKUP($A732+ROUND((COLUMN()-2)/24,5),АТС!$A$41:$F$736,4)+VLOOKUP($A732+ROUND((COLUMN()-2)/24,5),'Расчет сбытовых надбавок'!$B$1537:'Расчет сбытовых надбавок'!$G$2280,6)</f>
        <v>261.07</v>
      </c>
      <c r="S732" s="97">
        <f>VLOOKUP($A732+ROUND((COLUMN()-2)/24,5),АТС!$A$41:$F$736,4)+VLOOKUP($A732+ROUND((COLUMN()-2)/24,5),'Расчет сбытовых надбавок'!$B$1537:'Расчет сбытовых надбавок'!$G$2280,6)</f>
        <v>31.82</v>
      </c>
      <c r="T732" s="97">
        <f>VLOOKUP($A732+ROUND((COLUMN()-2)/24,5),АТС!$A$41:$F$736,4)+VLOOKUP($A732+ROUND((COLUMN()-2)/24,5),'Расчет сбытовых надбавок'!$B$1537:'Расчет сбытовых надбавок'!$G$2280,6)</f>
        <v>65.790000000000006</v>
      </c>
      <c r="U732" s="97">
        <f>VLOOKUP($A732+ROUND((COLUMN()-2)/24,5),АТС!$A$41:$F$736,4)+VLOOKUP($A732+ROUND((COLUMN()-2)/24,5),'Расчет сбытовых надбавок'!$B$1537:'Расчет сбытовых надбавок'!$G$2280,6)</f>
        <v>46.35</v>
      </c>
      <c r="V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W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7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8">
        <f t="shared" si="21"/>
        <v>42807</v>
      </c>
      <c r="B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F733" s="97">
        <f>VLOOKUP($A733+ROUND((COLUMN()-2)/24,5),АТС!$A$41:$F$736,4)+VLOOKUP($A733+ROUND((COLUMN()-2)/24,5),'Расчет сбытовых надбавок'!$B$1537:'Расчет сбытовых надбавок'!$G$2280,6)</f>
        <v>110.76</v>
      </c>
      <c r="G733" s="97">
        <f>VLOOKUP($A733+ROUND((COLUMN()-2)/24,5),АТС!$A$41:$F$736,4)+VLOOKUP($A733+ROUND((COLUMN()-2)/24,5),'Расчет сбытовых надбавок'!$B$1537:'Расчет сбытовых надбавок'!$G$2280,6)</f>
        <v>37.61</v>
      </c>
      <c r="H733" s="97">
        <f>VLOOKUP($A733+ROUND((COLUMN()-2)/24,5),АТС!$A$41:$F$736,4)+VLOOKUP($A733+ROUND((COLUMN()-2)/24,5),'Расчет сбытовых надбавок'!$B$1537:'Расчет сбытовых надбавок'!$G$2280,6)</f>
        <v>0.01</v>
      </c>
      <c r="I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J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K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L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M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O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R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S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T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U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V733" s="97">
        <f>VLOOKUP($A733+ROUND((COLUMN()-2)/24,5),АТС!$A$41:$F$736,4)+VLOOKUP($A733+ROUND((COLUMN()-2)/24,5),'Расчет сбытовых надбавок'!$B$1537:'Расчет сбытовых надбавок'!$G$2280,6)</f>
        <v>9.01</v>
      </c>
      <c r="W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7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8">
        <f t="shared" si="21"/>
        <v>42808</v>
      </c>
      <c r="B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F734" s="97">
        <f>VLOOKUP($A734+ROUND((COLUMN()-2)/24,5),АТС!$A$41:$F$736,4)+VLOOKUP($A734+ROUND((COLUMN()-2)/24,5),'Расчет сбытовых надбавок'!$B$1537:'Расчет сбытовых надбавок'!$G$2280,6)</f>
        <v>17.43</v>
      </c>
      <c r="G734" s="97">
        <f>VLOOKUP($A734+ROUND((COLUMN()-2)/24,5),АТС!$A$41:$F$736,4)+VLOOKUP($A734+ROUND((COLUMN()-2)/24,5),'Расчет сбытовых надбавок'!$B$1537:'Расчет сбытовых надбавок'!$G$2280,6)</f>
        <v>86.6</v>
      </c>
      <c r="H734" s="97">
        <f>VLOOKUP($A734+ROUND((COLUMN()-2)/24,5),АТС!$A$41:$F$736,4)+VLOOKUP($A734+ROUND((COLUMN()-2)/24,5),'Расчет сбытовых надбавок'!$B$1537:'Расчет сбытовых надбавок'!$G$2280,6)</f>
        <v>302.97000000000003</v>
      </c>
      <c r="I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J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K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L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M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N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O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P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Q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R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S734" s="97">
        <f>VLOOKUP($A734+ROUND((COLUMN()-2)/24,5),АТС!$A$41:$F$736,4)+VLOOKUP($A734+ROUND((COLUMN()-2)/24,5),'Расчет сбытовых надбавок'!$B$1537:'Расчет сбытовых надбавок'!$G$2280,6)</f>
        <v>34.79</v>
      </c>
      <c r="T734" s="97">
        <f>VLOOKUP($A734+ROUND((COLUMN()-2)/24,5),АТС!$A$41:$F$736,4)+VLOOKUP($A734+ROUND((COLUMN()-2)/24,5),'Расчет сбытовых надбавок'!$B$1537:'Расчет сбытовых надбавок'!$G$2280,6)</f>
        <v>37.72</v>
      </c>
      <c r="U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V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W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7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8">
        <f t="shared" si="21"/>
        <v>42809</v>
      </c>
      <c r="B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E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F735" s="97">
        <f>VLOOKUP($A735+ROUND((COLUMN()-2)/24,5),АТС!$A$41:$F$736,4)+VLOOKUP($A735+ROUND((COLUMN()-2)/24,5),'Расчет сбытовых надбавок'!$B$1537:'Расчет сбытовых надбавок'!$G$2280,6)</f>
        <v>102.55</v>
      </c>
      <c r="G735" s="97">
        <f>VLOOKUP($A735+ROUND((COLUMN()-2)/24,5),АТС!$A$41:$F$736,4)+VLOOKUP($A735+ROUND((COLUMN()-2)/24,5),'Расчет сбытовых надбавок'!$B$1537:'Расчет сбытовых надбавок'!$G$2280,6)</f>
        <v>106.46</v>
      </c>
      <c r="H735" s="97">
        <f>VLOOKUP($A735+ROUND((COLUMN()-2)/24,5),АТС!$A$41:$F$736,4)+VLOOKUP($A735+ROUND((COLUMN()-2)/24,5),'Расчет сбытовых надбавок'!$B$1537:'Расчет сбытовых надбавок'!$G$2280,6)</f>
        <v>156.73999999999998</v>
      </c>
      <c r="I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J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K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L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M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N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O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P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Q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R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T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U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V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W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</row>
    <row r="736" spans="1:27" x14ac:dyDescent="0.2">
      <c r="A736" s="78">
        <f t="shared" si="21"/>
        <v>42810</v>
      </c>
      <c r="B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7">
        <f>VLOOKUP($A736+ROUND((COLUMN()-2)/24,5),АТС!$A$41:$F$736,4)+VLOOKUP($A736+ROUND((COLUMN()-2)/24,5),'Расчет сбытовых надбавок'!$B$1537:'Расчет сбытовых надбавок'!$G$2280,6)</f>
        <v>53.81</v>
      </c>
      <c r="G736" s="97">
        <f>VLOOKUP($A736+ROUND((COLUMN()-2)/24,5),АТС!$A$41:$F$736,4)+VLOOKUP($A736+ROUND((COLUMN()-2)/24,5),'Расчет сбытовых надбавок'!$B$1537:'Расчет сбытовых надбавок'!$G$2280,6)</f>
        <v>8.08</v>
      </c>
      <c r="H736" s="97">
        <f>VLOOKUP($A736+ROUND((COLUMN()-2)/24,5),АТС!$A$41:$F$736,4)+VLOOKUP($A736+ROUND((COLUMN()-2)/24,5),'Расчет сбытовых надбавок'!$B$1537:'Расчет сбытовых надбавок'!$G$2280,6)</f>
        <v>41.87</v>
      </c>
      <c r="I736" s="97">
        <f>VLOOKUP($A736+ROUND((COLUMN()-2)/24,5),АТС!$A$41:$F$736,4)+VLOOKUP($A736+ROUND((COLUMN()-2)/24,5),'Расчет сбытовых надбавок'!$B$1537:'Расчет сбытовых надбавок'!$G$2280,6)</f>
        <v>2.73</v>
      </c>
      <c r="J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K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L736" s="97">
        <f>VLOOKUP($A736+ROUND((COLUMN()-2)/24,5),АТС!$A$41:$F$736,4)+VLOOKUP($A736+ROUND((COLUMN()-2)/24,5),'Расчет сбытовых надбавок'!$B$1537:'Расчет сбытовых надбавок'!$G$2280,6)</f>
        <v>0.01</v>
      </c>
      <c r="M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O736" s="97">
        <f>VLOOKUP($A736+ROUND((COLUMN()-2)/24,5),АТС!$A$41:$F$736,4)+VLOOKUP($A736+ROUND((COLUMN()-2)/24,5),'Расчет сбытовых надбавок'!$B$1537:'Расчет сбытовых надбавок'!$G$2280,6)</f>
        <v>0.01</v>
      </c>
      <c r="P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R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S736" s="97">
        <f>VLOOKUP($A736+ROUND((COLUMN()-2)/24,5),АТС!$A$41:$F$736,4)+VLOOKUP($A736+ROUND((COLUMN()-2)/24,5),'Расчет сбытовых надбавок'!$B$1537:'Расчет сбытовых надбавок'!$G$2280,6)</f>
        <v>75.45</v>
      </c>
      <c r="T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U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V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W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7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8">
        <f t="shared" si="21"/>
        <v>42811</v>
      </c>
      <c r="B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7">
        <f>VLOOKUP($A737+ROUND((COLUMN()-2)/24,5),АТС!$A$41:$F$736,4)+VLOOKUP($A737+ROUND((COLUMN()-2)/24,5),'Расчет сбытовых надбавок'!$B$1537:'Расчет сбытовых надбавок'!$G$2280,6)</f>
        <v>35.03</v>
      </c>
      <c r="G737" s="97">
        <f>VLOOKUP($A737+ROUND((COLUMN()-2)/24,5),АТС!$A$41:$F$736,4)+VLOOKUP($A737+ROUND((COLUMN()-2)/24,5),'Расчет сбытовых надбавок'!$B$1537:'Расчет сбытовых надбавок'!$G$2280,6)</f>
        <v>211.1</v>
      </c>
      <c r="H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I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J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K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L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M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N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O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P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Q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R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S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T737" s="97">
        <f>VLOOKUP($A737+ROUND((COLUMN()-2)/24,5),АТС!$A$41:$F$736,4)+VLOOKUP($A737+ROUND((COLUMN()-2)/24,5),'Расчет сбытовых надбавок'!$B$1537:'Расчет сбытовых надбавок'!$G$2280,6)</f>
        <v>85.88</v>
      </c>
      <c r="U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V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W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7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8">
        <f t="shared" si="21"/>
        <v>42812</v>
      </c>
      <c r="B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D738" s="97">
        <f>VLOOKUP($A738+ROUND((COLUMN()-2)/24,5),АТС!$A$41:$F$736,4)+VLOOKUP($A738+ROUND((COLUMN()-2)/24,5),'Расчет сбытовых надбавок'!$B$1537:'Расчет сбытовых надбавок'!$G$2280,6)</f>
        <v>237.64999999999998</v>
      </c>
      <c r="E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F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G738" s="97">
        <f>VLOOKUP($A738+ROUND((COLUMN()-2)/24,5),АТС!$A$41:$F$736,4)+VLOOKUP($A738+ROUND((COLUMN()-2)/24,5),'Расчет сбытовых надбавок'!$B$1537:'Расчет сбытовых надбавок'!$G$2280,6)</f>
        <v>22.299999999999997</v>
      </c>
      <c r="H738" s="97">
        <f>VLOOKUP($A738+ROUND((COLUMN()-2)/24,5),АТС!$A$41:$F$736,4)+VLOOKUP($A738+ROUND((COLUMN()-2)/24,5),'Расчет сбытовых надбавок'!$B$1537:'Расчет сбытовых надбавок'!$G$2280,6)</f>
        <v>221.48000000000002</v>
      </c>
      <c r="I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J738" s="97">
        <f>VLOOKUP($A738+ROUND((COLUMN()-2)/24,5),АТС!$A$41:$F$736,4)+VLOOKUP($A738+ROUND((COLUMN()-2)/24,5),'Расчет сбытовых надбавок'!$B$1537:'Расчет сбытовых надбавок'!$G$2280,6)</f>
        <v>133.62</v>
      </c>
      <c r="K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L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M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N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O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P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Q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R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S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T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U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V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W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7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8">
        <f t="shared" si="21"/>
        <v>42813</v>
      </c>
      <c r="B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7">
        <f>VLOOKUP($A739+ROUND((COLUMN()-2)/24,5),АТС!$A$41:$F$736,4)+VLOOKUP($A739+ROUND((COLUMN()-2)/24,5),'Расчет сбытовых надбавок'!$B$1537:'Расчет сбытовых надбавок'!$G$2280,6)</f>
        <v>0.55000000000000004</v>
      </c>
      <c r="H739" s="97">
        <f>VLOOKUP($A739+ROUND((COLUMN()-2)/24,5),АТС!$A$41:$F$736,4)+VLOOKUP($A739+ROUND((COLUMN()-2)/24,5),'Расчет сбытовых надбавок'!$B$1537:'Расчет сбытовых надбавок'!$G$2280,6)</f>
        <v>42.62</v>
      </c>
      <c r="I739" s="97">
        <f>VLOOKUP($A739+ROUND((COLUMN()-2)/24,5),АТС!$A$41:$F$736,4)+VLOOKUP($A739+ROUND((COLUMN()-2)/24,5),'Расчет сбытовых надбавок'!$B$1537:'Расчет сбытовых надбавок'!$G$2280,6)</f>
        <v>26.72</v>
      </c>
      <c r="J739" s="97">
        <f>VLOOKUP($A739+ROUND((COLUMN()-2)/24,5),АТС!$A$41:$F$736,4)+VLOOKUP($A739+ROUND((COLUMN()-2)/24,5),'Расчет сбытовых надбавок'!$B$1537:'Расчет сбытовых надбавок'!$G$2280,6)</f>
        <v>155.89000000000001</v>
      </c>
      <c r="K739" s="97">
        <f>VLOOKUP($A739+ROUND((COLUMN()-2)/24,5),АТС!$A$41:$F$736,4)+VLOOKUP($A739+ROUND((COLUMN()-2)/24,5),'Расчет сбытовых надбавок'!$B$1537:'Расчет сбытовых надбавок'!$G$2280,6)</f>
        <v>35.68</v>
      </c>
      <c r="L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M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O739" s="97">
        <f>VLOOKUP($A739+ROUND((COLUMN()-2)/24,5),АТС!$A$41:$F$736,4)+VLOOKUP($A739+ROUND((COLUMN()-2)/24,5),'Расчет сбытовых надбавок'!$B$1537:'Расчет сбытовых надбавок'!$G$2280,6)</f>
        <v>21.46</v>
      </c>
      <c r="P739" s="97">
        <f>VLOOKUP($A739+ROUND((COLUMN()-2)/24,5),АТС!$A$41:$F$736,4)+VLOOKUP($A739+ROUND((COLUMN()-2)/24,5),'Расчет сбытовых надбавок'!$B$1537:'Расчет сбытовых надбавок'!$G$2280,6)</f>
        <v>124.05000000000001</v>
      </c>
      <c r="Q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R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S739" s="97">
        <f>VLOOKUP($A739+ROUND((COLUMN()-2)/24,5),АТС!$A$41:$F$736,4)+VLOOKUP($A739+ROUND((COLUMN()-2)/24,5),'Расчет сбытовых надбавок'!$B$1537:'Расчет сбытовых надбавок'!$G$2280,6)</f>
        <v>97.08</v>
      </c>
      <c r="T739" s="97">
        <f>VLOOKUP($A739+ROUND((COLUMN()-2)/24,5),АТС!$A$41:$F$736,4)+VLOOKUP($A739+ROUND((COLUMN()-2)/24,5),'Расчет сбытовых надбавок'!$B$1537:'Расчет сбытовых надбавок'!$G$2280,6)</f>
        <v>42.23</v>
      </c>
      <c r="U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V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W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7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8">
        <f t="shared" si="21"/>
        <v>42814</v>
      </c>
      <c r="B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7">
        <f>VLOOKUP($A740+ROUND((COLUMN()-2)/24,5),АТС!$A$41:$F$736,4)+VLOOKUP($A740+ROUND((COLUMN()-2)/24,5),'Расчет сбытовых надбавок'!$B$1537:'Расчет сбытовых надбавок'!$G$2280,6)</f>
        <v>26.18</v>
      </c>
      <c r="G740" s="97">
        <f>VLOOKUP($A740+ROUND((COLUMN()-2)/24,5),АТС!$A$41:$F$736,4)+VLOOKUP($A740+ROUND((COLUMN()-2)/24,5),'Расчет сбытовых надбавок'!$B$1537:'Расчет сбытовых надбавок'!$G$2280,6)</f>
        <v>58.27</v>
      </c>
      <c r="H740" s="97">
        <f>VLOOKUP($A740+ROUND((COLUMN()-2)/24,5),АТС!$A$41:$F$736,4)+VLOOKUP($A740+ROUND((COLUMN()-2)/24,5),'Расчет сбытовых надбавок'!$B$1537:'Расчет сбытовых надбавок'!$G$2280,6)</f>
        <v>69.09</v>
      </c>
      <c r="I740" s="97">
        <f>VLOOKUP($A740+ROUND((COLUMN()-2)/24,5),АТС!$A$41:$F$736,4)+VLOOKUP($A740+ROUND((COLUMN()-2)/24,5),'Расчет сбытовых надбавок'!$B$1537:'Расчет сбытовых надбавок'!$G$2280,6)</f>
        <v>15.44</v>
      </c>
      <c r="J740" s="97">
        <f>VLOOKUP($A740+ROUND((COLUMN()-2)/24,5),АТС!$A$41:$F$736,4)+VLOOKUP($A740+ROUND((COLUMN()-2)/24,5),'Расчет сбытовых надбавок'!$B$1537:'Расчет сбытовых надбавок'!$G$2280,6)</f>
        <v>0.01</v>
      </c>
      <c r="K740" s="97">
        <f>VLOOKUP($A740+ROUND((COLUMN()-2)/24,5),АТС!$A$41:$F$736,4)+VLOOKUP($A740+ROUND((COLUMN()-2)/24,5),'Расчет сбытовых надбавок'!$B$1537:'Расчет сбытовых надбавок'!$G$2280,6)</f>
        <v>4.5</v>
      </c>
      <c r="L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M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N740" s="97">
        <f>VLOOKUP($A740+ROUND((COLUMN()-2)/24,5),АТС!$A$41:$F$736,4)+VLOOKUP($A740+ROUND((COLUMN()-2)/24,5),'Расчет сбытовых надбавок'!$B$1537:'Расчет сбытовых надбавок'!$G$2280,6)</f>
        <v>0.01</v>
      </c>
      <c r="O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P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Q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R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T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U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V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W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7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8">
        <f t="shared" si="21"/>
        <v>42815</v>
      </c>
      <c r="B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D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F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G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H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I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J741" s="97">
        <f>VLOOKUP($A741+ROUND((COLUMN()-2)/24,5),АТС!$A$41:$F$736,4)+VLOOKUP($A741+ROUND((COLUMN()-2)/24,5),'Расчет сбытовых надбавок'!$B$1537:'Расчет сбытовых надбавок'!$G$2280,6)</f>
        <v>23.93</v>
      </c>
      <c r="K741" s="97">
        <f>VLOOKUP($A741+ROUND((COLUMN()-2)/24,5),АТС!$A$41:$F$736,4)+VLOOKUP($A741+ROUND((COLUMN()-2)/24,5),'Расчет сбытовых надбавок'!$B$1537:'Расчет сбытовых надбавок'!$G$2280,6)</f>
        <v>58.9</v>
      </c>
      <c r="L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O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P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Q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R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S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T741" s="97">
        <f>VLOOKUP($A741+ROUND((COLUMN()-2)/24,5),АТС!$A$41:$F$736,4)+VLOOKUP($A741+ROUND((COLUMN()-2)/24,5),'Расчет сбытовых надбавок'!$B$1537:'Расчет сбытовых надбавок'!$G$2280,6)</f>
        <v>15.09</v>
      </c>
      <c r="U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V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W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Y741" s="97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8">
        <f t="shared" si="21"/>
        <v>42816</v>
      </c>
      <c r="B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F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G742" s="97">
        <f>VLOOKUP($A742+ROUND((COLUMN()-2)/24,5),АТС!$A$41:$F$736,4)+VLOOKUP($A742+ROUND((COLUMN()-2)/24,5),'Расчет сбытовых надбавок'!$B$1537:'Расчет сбытовых надбавок'!$G$2280,6)</f>
        <v>161.41</v>
      </c>
      <c r="H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I742" s="97">
        <f>VLOOKUP($A742+ROUND((COLUMN()-2)/24,5),АТС!$A$41:$F$736,4)+VLOOKUP($A742+ROUND((COLUMN()-2)/24,5),'Расчет сбытовых надбавок'!$B$1537:'Расчет сбытовых надбавок'!$G$2280,6)</f>
        <v>0.01</v>
      </c>
      <c r="J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K742" s="97">
        <f>VLOOKUP($A742+ROUND((COLUMN()-2)/24,5),АТС!$A$41:$F$736,4)+VLOOKUP($A742+ROUND((COLUMN()-2)/24,5),'Расчет сбытовых надбавок'!$B$1537:'Расчет сбытовых надбавок'!$G$2280,6)</f>
        <v>0.01</v>
      </c>
      <c r="L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M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N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O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P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Q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R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S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T742" s="97">
        <f>VLOOKUP($A742+ROUND((COLUMN()-2)/24,5),АТС!$A$41:$F$736,4)+VLOOKUP($A742+ROUND((COLUMN()-2)/24,5),'Расчет сбытовых надбавок'!$B$1537:'Расчет сбытовых надбавок'!$G$2280,6)</f>
        <v>0.01</v>
      </c>
      <c r="U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V742" s="97">
        <f>VLOOKUP($A742+ROUND((COLUMN()-2)/24,5),АТС!$A$41:$F$736,4)+VLOOKUP($A742+ROUND((COLUMN()-2)/24,5),'Расчет сбытовых надбавок'!$B$1537:'Расчет сбытовых надбавок'!$G$2280,6)</f>
        <v>22.720000000000002</v>
      </c>
      <c r="W742" s="97">
        <f>VLOOKUP($A742+ROUND((COLUMN()-2)/24,5),АТС!$A$41:$F$736,4)+VLOOKUP($A742+ROUND((COLUMN()-2)/24,5),'Расчет сбытовых надбавок'!$B$1537:'Расчет сбытовых надбавок'!$G$2280,6)</f>
        <v>0.01</v>
      </c>
      <c r="X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7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8">
        <f t="shared" si="21"/>
        <v>42817</v>
      </c>
      <c r="B743" s="97">
        <f>VLOOKUP($A743+ROUND((COLUMN()-2)/24,5),АТС!$A$41:$F$736,4)+VLOOKUP($A743+ROUND((COLUMN()-2)/24,5),'Расчет сбытовых надбавок'!$B$1537:'Расчет сбытовых надбавок'!$G$2280,6)</f>
        <v>135.53</v>
      </c>
      <c r="C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7">
        <f>VLOOKUP($A743+ROUND((COLUMN()-2)/24,5),АТС!$A$41:$F$736,4)+VLOOKUP($A743+ROUND((COLUMN()-2)/24,5),'Расчет сбытовых надбавок'!$B$1537:'Расчет сбытовых надбавок'!$G$2280,6)</f>
        <v>15.36</v>
      </c>
      <c r="E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7">
        <f>VLOOKUP($A743+ROUND((COLUMN()-2)/24,5),АТС!$A$41:$F$736,4)+VLOOKUP($A743+ROUND((COLUMN()-2)/24,5),'Расчет сбытовых надбавок'!$B$1537:'Расчет сбытовых надбавок'!$G$2280,6)</f>
        <v>220.32999999999998</v>
      </c>
      <c r="G743" s="97">
        <f>VLOOKUP($A743+ROUND((COLUMN()-2)/24,5),АТС!$A$41:$F$736,4)+VLOOKUP($A743+ROUND((COLUMN()-2)/24,5),'Расчет сбытовых надбавок'!$B$1537:'Расчет сбытовых надбавок'!$G$2280,6)</f>
        <v>293.68</v>
      </c>
      <c r="H743" s="97">
        <f>VLOOKUP($A743+ROUND((COLUMN()-2)/24,5),АТС!$A$41:$F$736,4)+VLOOKUP($A743+ROUND((COLUMN()-2)/24,5),'Расчет сбытовых надбавок'!$B$1537:'Расчет сбытовых надбавок'!$G$2280,6)</f>
        <v>340.3</v>
      </c>
      <c r="I743" s="97">
        <f>VLOOKUP($A743+ROUND((COLUMN()-2)/24,5),АТС!$A$41:$F$736,4)+VLOOKUP($A743+ROUND((COLUMN()-2)/24,5),'Расчет сбытовых надбавок'!$B$1537:'Расчет сбытовых надбавок'!$G$2280,6)</f>
        <v>8.16</v>
      </c>
      <c r="J743" s="97">
        <f>VLOOKUP($A743+ROUND((COLUMN()-2)/24,5),АТС!$A$41:$F$736,4)+VLOOKUP($A743+ROUND((COLUMN()-2)/24,5),'Расчет сбытовых надбавок'!$B$1537:'Расчет сбытовых надбавок'!$G$2280,6)</f>
        <v>151.95999999999998</v>
      </c>
      <c r="K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L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M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N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O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P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Q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R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S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T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U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V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W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7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8">
        <f t="shared" si="21"/>
        <v>42818</v>
      </c>
      <c r="B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C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F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G744" s="97">
        <f>VLOOKUP($A744+ROUND((COLUMN()-2)/24,5),АТС!$A$41:$F$736,4)+VLOOKUP($A744+ROUND((COLUMN()-2)/24,5),'Расчет сбытовых надбавок'!$B$1537:'Расчет сбытовых надбавок'!$G$2280,6)</f>
        <v>41.82</v>
      </c>
      <c r="H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I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J744" s="97">
        <f>VLOOKUP($A744+ROUND((COLUMN()-2)/24,5),АТС!$A$41:$F$736,4)+VLOOKUP($A744+ROUND((COLUMN()-2)/24,5),'Расчет сбытовых надбавок'!$B$1537:'Расчет сбытовых надбавок'!$G$2280,6)</f>
        <v>5.08</v>
      </c>
      <c r="K744" s="97">
        <f>VLOOKUP($A744+ROUND((COLUMN()-2)/24,5),АТС!$A$41:$F$736,4)+VLOOKUP($A744+ROUND((COLUMN()-2)/24,5),'Расчет сбытовых надбавок'!$B$1537:'Расчет сбытовых надбавок'!$G$2280,6)</f>
        <v>4.09</v>
      </c>
      <c r="L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M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N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O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P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R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S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U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V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W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7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8">
        <f t="shared" si="21"/>
        <v>42819</v>
      </c>
      <c r="B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G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H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I745" s="97">
        <f>VLOOKUP($A745+ROUND((COLUMN()-2)/24,5),АТС!$A$41:$F$736,4)+VLOOKUP($A745+ROUND((COLUMN()-2)/24,5),'Расчет сбытовых надбавок'!$B$1537:'Расчет сбытовых надбавок'!$G$2280,6)</f>
        <v>18.91</v>
      </c>
      <c r="J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  <c r="K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L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M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N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O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  <c r="P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R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S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T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U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V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W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X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</row>
    <row r="746" spans="1:25" x14ac:dyDescent="0.2">
      <c r="A746" s="78">
        <f t="shared" si="21"/>
        <v>42820</v>
      </c>
      <c r="B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E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F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G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H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I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J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K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L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M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N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O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P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Q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R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S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T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U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V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W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7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78">
        <f t="shared" si="21"/>
        <v>42821</v>
      </c>
      <c r="B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7">
        <f>VLOOKUP($A747+ROUND((COLUMN()-2)/24,5),АТС!$A$41:$F$736,4)+VLOOKUP($A747+ROUND((COLUMN()-2)/24,5),'Расчет сбытовых надбавок'!$B$1537:'Расчет сбытовых надбавок'!$G$2280,6)</f>
        <v>54.14</v>
      </c>
      <c r="G747" s="97">
        <f>VLOOKUP($A747+ROUND((COLUMN()-2)/24,5),АТС!$A$41:$F$736,4)+VLOOKUP($A747+ROUND((COLUMN()-2)/24,5),'Расчет сбытовых надбавок'!$B$1537:'Расчет сбытовых надбавок'!$G$2280,6)</f>
        <v>63.34</v>
      </c>
      <c r="H747" s="97">
        <f>VLOOKUP($A747+ROUND((COLUMN()-2)/24,5),АТС!$A$41:$F$736,4)+VLOOKUP($A747+ROUND((COLUMN()-2)/24,5),'Расчет сбытовых надбавок'!$B$1537:'Расчет сбытовых надбавок'!$G$2280,6)</f>
        <v>266.47000000000003</v>
      </c>
      <c r="I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J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K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L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M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N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O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P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R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S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T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U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V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W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X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7">
        <f>VLOOKUP($A747+ROUND((COLUMN()-2)/24,5),АТС!$A$41:$F$736,4)+VLOOKUP($A747+ROUND((COLUMN()-2)/24,5),'Расчет сбытовых надбавок'!$B$1537:'Расчет сбытовых надбавок'!$G$2280,6)</f>
        <v>39.590000000000003</v>
      </c>
    </row>
    <row r="748" spans="1:25" x14ac:dyDescent="0.2">
      <c r="A748" s="78">
        <f t="shared" si="21"/>
        <v>42822</v>
      </c>
      <c r="B748" s="97">
        <f>VLOOKUP($A748+ROUND((COLUMN()-2)/24,5),АТС!$A$41:$F$736,4)+VLOOKUP($A748+ROUND((COLUMN()-2)/24,5),'Расчет сбытовых надбавок'!$B$1537:'Расчет сбытовых надбавок'!$G$2280,6)</f>
        <v>0.01</v>
      </c>
      <c r="C748" s="97">
        <f>VLOOKUP($A748+ROUND((COLUMN()-2)/24,5),АТС!$A$41:$F$736,4)+VLOOKUP($A748+ROUND((COLUMN()-2)/24,5),'Расчет сбытовых надбавок'!$B$1537:'Расчет сбытовых надбавок'!$G$2280,6)</f>
        <v>0.01</v>
      </c>
      <c r="D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G748" s="97">
        <f>VLOOKUP($A748+ROUND((COLUMN()-2)/24,5),АТС!$A$41:$F$736,4)+VLOOKUP($A748+ROUND((COLUMN()-2)/24,5),'Расчет сбытовых надбавок'!$B$1537:'Расчет сбытовых надбавок'!$G$2280,6)</f>
        <v>133.72999999999999</v>
      </c>
      <c r="H748" s="97">
        <f>VLOOKUP($A748+ROUND((COLUMN()-2)/24,5),АТС!$A$41:$F$736,4)+VLOOKUP($A748+ROUND((COLUMN()-2)/24,5),'Расчет сбытовых надбавок'!$B$1537:'Расчет сбытовых надбавок'!$G$2280,6)</f>
        <v>195.73000000000002</v>
      </c>
      <c r="I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J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K748" s="97">
        <f>VLOOKUP($A748+ROUND((COLUMN()-2)/24,5),АТС!$A$41:$F$736,4)+VLOOKUP($A748+ROUND((COLUMN()-2)/24,5),'Расчет сбытовых надбавок'!$B$1537:'Расчет сбытовых надбавок'!$G$2280,6)</f>
        <v>0.01</v>
      </c>
      <c r="L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M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O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Q748" s="97">
        <f>VLOOKUP($A748+ROUND((COLUMN()-2)/24,5),АТС!$A$41:$F$736,4)+VLOOKUP($A748+ROUND((COLUMN()-2)/24,5),'Расчет сбытовых надбавок'!$B$1537:'Расчет сбытовых надбавок'!$G$2280,6)</f>
        <v>0.01</v>
      </c>
      <c r="R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S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T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U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V748" s="97">
        <f>VLOOKUP($A748+ROUND((COLUMN()-2)/24,5),АТС!$A$41:$F$736,4)+VLOOKUP($A748+ROUND((COLUMN()-2)/24,5),'Расчет сбытовых надбавок'!$B$1537:'Расчет сбытовых надбавок'!$G$2280,6)</f>
        <v>0.01</v>
      </c>
      <c r="W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X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7">
        <f>VLOOKUP($A748+ROUND((COLUMN()-2)/24,5),АТС!$A$41:$F$736,4)+VLOOKUP($A748+ROUND((COLUMN()-2)/24,5),'Расчет сбытовых надбавок'!$B$1537:'Расчет сбытовых надбавок'!$G$2280,6)</f>
        <v>0.01</v>
      </c>
    </row>
    <row r="749" spans="1:25" x14ac:dyDescent="0.2">
      <c r="A749" s="78">
        <f t="shared" si="21"/>
        <v>42823</v>
      </c>
      <c r="B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F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G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H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I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J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K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L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M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N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O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P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Q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R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S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T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U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V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W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X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Y749" s="97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78">
        <f t="shared" si="21"/>
        <v>42824</v>
      </c>
      <c r="B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D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E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G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  <c r="H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  <c r="I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J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K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L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  <c r="M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N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  <c r="O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P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Q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R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V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  <c r="Y750" s="97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x14ac:dyDescent="0.2">
      <c r="A751" s="78">
        <f t="shared" si="21"/>
        <v>42825</v>
      </c>
      <c r="B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7">
        <f>VLOOKUP($A751+ROUND((COLUMN()-2)/24,5),АТС!$A$41:$F$784,4)+VLOOKUP($A751+ROUND((COLUMN()-2)/24,5),'Расчет сбытовых надбавок'!$B$1537:'Расчет сбытовых надбавок'!$G$2280,6)</f>
        <v>0.01</v>
      </c>
      <c r="E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H751" s="97">
        <f>VLOOKUP($A751+ROUND((COLUMN()-2)/24,5),АТС!$A$41:$F$784,4)+VLOOKUP($A751+ROUND((COLUMN()-2)/24,5),'Расчет сбытовых надбавок'!$B$1537:'Расчет сбытовых надбавок'!$G$2280,6)</f>
        <v>0.01</v>
      </c>
      <c r="I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J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K751" s="97">
        <f>VLOOKUP($A751+ROUND((COLUMN()-2)/24,5),АТС!$A$41:$F$784,4)+VLOOKUP($A751+ROUND((COLUMN()-2)/24,5),'Расчет сбытовых надбавок'!$B$1537:'Расчет сбытовых надбавок'!$G$2280,6)</f>
        <v>0.01</v>
      </c>
      <c r="L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N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Q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R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7">
        <f>VLOOKUP($A751+ROUND((COLUMN()-2)/24,5),АТС!$A$41:$F$784,4)+VLOOKUP($A751+ROUND((COLUMN()-2)/24,5),'Расчет сбытовых надбавок'!$B$1537:'Расчет сбытовых надбавок'!$G$2280,6)</f>
        <v>0.01</v>
      </c>
      <c r="U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W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7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4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</row>
    <row r="753" spans="1:27" x14ac:dyDescent="0.25">
      <c r="A753" s="86" t="s">
        <v>149</v>
      </c>
      <c r="B753" s="77"/>
      <c r="C753" s="77"/>
      <c r="D753" s="77"/>
    </row>
    <row r="754" spans="1:27" ht="12.75" customHeight="1" x14ac:dyDescent="0.2">
      <c r="A754" s="175" t="s">
        <v>48</v>
      </c>
      <c r="B754" s="186" t="s">
        <v>154</v>
      </c>
      <c r="C754" s="187"/>
      <c r="D754" s="187"/>
      <c r="E754" s="187"/>
      <c r="F754" s="187"/>
      <c r="G754" s="187"/>
      <c r="H754" s="187"/>
      <c r="I754" s="187"/>
      <c r="J754" s="187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8"/>
    </row>
    <row r="755" spans="1:27" ht="12.75" customHeight="1" x14ac:dyDescent="0.2">
      <c r="A755" s="176"/>
      <c r="B755" s="189"/>
      <c r="C755" s="190"/>
      <c r="D755" s="190"/>
      <c r="E755" s="190"/>
      <c r="F755" s="190"/>
      <c r="G755" s="190"/>
      <c r="H755" s="190"/>
      <c r="I755" s="190"/>
      <c r="J755" s="190"/>
      <c r="K755" s="190"/>
      <c r="L755" s="190"/>
      <c r="M755" s="190"/>
      <c r="N755" s="190"/>
      <c r="O755" s="190"/>
      <c r="P755" s="190"/>
      <c r="Q755" s="190"/>
      <c r="R755" s="190"/>
      <c r="S755" s="190"/>
      <c r="T755" s="190"/>
      <c r="U755" s="190"/>
      <c r="V755" s="190"/>
      <c r="W755" s="190"/>
      <c r="X755" s="190"/>
      <c r="Y755" s="191"/>
    </row>
    <row r="756" spans="1:27" s="110" customFormat="1" ht="12.75" customHeight="1" x14ac:dyDescent="0.2">
      <c r="A756" s="176"/>
      <c r="B756" s="222" t="s">
        <v>122</v>
      </c>
      <c r="C756" s="210" t="s">
        <v>123</v>
      </c>
      <c r="D756" s="210" t="s">
        <v>124</v>
      </c>
      <c r="E756" s="210" t="s">
        <v>125</v>
      </c>
      <c r="F756" s="210" t="s">
        <v>126</v>
      </c>
      <c r="G756" s="210" t="s">
        <v>127</v>
      </c>
      <c r="H756" s="210" t="s">
        <v>128</v>
      </c>
      <c r="I756" s="210" t="s">
        <v>129</v>
      </c>
      <c r="J756" s="210" t="s">
        <v>130</v>
      </c>
      <c r="K756" s="210" t="s">
        <v>131</v>
      </c>
      <c r="L756" s="210" t="s">
        <v>132</v>
      </c>
      <c r="M756" s="210" t="s">
        <v>133</v>
      </c>
      <c r="N756" s="220" t="s">
        <v>134</v>
      </c>
      <c r="O756" s="210" t="s">
        <v>135</v>
      </c>
      <c r="P756" s="210" t="s">
        <v>136</v>
      </c>
      <c r="Q756" s="210" t="s">
        <v>137</v>
      </c>
      <c r="R756" s="210" t="s">
        <v>138</v>
      </c>
      <c r="S756" s="210" t="s">
        <v>139</v>
      </c>
      <c r="T756" s="210" t="s">
        <v>140</v>
      </c>
      <c r="U756" s="210" t="s">
        <v>141</v>
      </c>
      <c r="V756" s="210" t="s">
        <v>142</v>
      </c>
      <c r="W756" s="210" t="s">
        <v>143</v>
      </c>
      <c r="X756" s="210" t="s">
        <v>144</v>
      </c>
      <c r="Y756" s="210" t="s">
        <v>145</v>
      </c>
    </row>
    <row r="757" spans="1:27" s="110" customFormat="1" ht="11.25" customHeight="1" x14ac:dyDescent="0.2">
      <c r="A757" s="177"/>
      <c r="B757" s="223"/>
      <c r="C757" s="211"/>
      <c r="D757" s="211"/>
      <c r="E757" s="211"/>
      <c r="F757" s="211"/>
      <c r="G757" s="211"/>
      <c r="H757" s="211"/>
      <c r="I757" s="211"/>
      <c r="J757" s="211"/>
      <c r="K757" s="211"/>
      <c r="L757" s="211"/>
      <c r="M757" s="211"/>
      <c r="N757" s="22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</row>
    <row r="758" spans="1:27" ht="15.75" customHeight="1" x14ac:dyDescent="0.2">
      <c r="A758" s="78">
        <f>A721</f>
        <v>42795</v>
      </c>
      <c r="B758" s="97">
        <f>VLOOKUP($A758+ROUND((COLUMN()-2)/24,5),АТС!$A$41:$F$736,5)+VLOOKUP($A758+ROUND((COLUMN()-2)/24,5),'Расчет сбытовых надбавок'!$B$2281:'Расчет сбытовых надбавок'!$G$3024,3)</f>
        <v>187.60000000000002</v>
      </c>
      <c r="C758" s="97">
        <f>VLOOKUP($A758+ROUND((COLUMN()-2)/24,5),АТС!$A$41:$F$736,5)+VLOOKUP($A758+ROUND((COLUMN()-2)/24,5),'Расчет сбытовых надбавок'!$B$2281:'Расчет сбытовых надбавок'!$G$3024,3)</f>
        <v>132.97</v>
      </c>
      <c r="D758" s="97">
        <f>VLOOKUP($A758+ROUND((COLUMN()-2)/24,5),АТС!$A$41:$F$736,5)+VLOOKUP($A758+ROUND((COLUMN()-2)/24,5),'Расчет сбытовых надбавок'!$B$2281:'Расчет сбытовых надбавок'!$G$3024,3)</f>
        <v>177.16</v>
      </c>
      <c r="E758" s="97">
        <f>VLOOKUP($A758+ROUND((COLUMN()-2)/24,5),АТС!$A$41:$F$736,5)+VLOOKUP($A758+ROUND((COLUMN()-2)/24,5),'Расчет сбытовых надбавок'!$B$2281:'Расчет сбытовых надбавок'!$G$3024,3)</f>
        <v>110.42</v>
      </c>
      <c r="F758" s="97">
        <f>VLOOKUP($A758+ROUND((COLUMN()-2)/24,5),АТС!$A$41:$F$736,5)+VLOOKUP($A758+ROUND((COLUMN()-2)/24,5),'Расчет сбытовых надбавок'!$B$2281:'Расчет сбытовых надбавок'!$G$3024,3)</f>
        <v>5.42</v>
      </c>
      <c r="G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H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I758" s="97">
        <f>VLOOKUP($A758+ROUND((COLUMN()-2)/24,5),АТС!$A$41:$F$736,5)+VLOOKUP($A758+ROUND((COLUMN()-2)/24,5),'Расчет сбытовых надбавок'!$B$2281:'Расчет сбытовых надбавок'!$G$3024,3)</f>
        <v>69.47</v>
      </c>
      <c r="J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K758" s="97">
        <f>VLOOKUP($A758+ROUND((COLUMN()-2)/24,5),АТС!$A$41:$F$736,5)+VLOOKUP($A758+ROUND((COLUMN()-2)/24,5),'Расчет сбытовых надбавок'!$B$2281:'Расчет сбытовых надбавок'!$G$3024,3)</f>
        <v>168.7</v>
      </c>
      <c r="L758" s="97">
        <f>VLOOKUP($A758+ROUND((COLUMN()-2)/24,5),АТС!$A$41:$F$736,5)+VLOOKUP($A758+ROUND((COLUMN()-2)/24,5),'Расчет сбытовых надбавок'!$B$2281:'Расчет сбытовых надбавок'!$G$3024,3)</f>
        <v>338.07</v>
      </c>
      <c r="M758" s="97">
        <f>VLOOKUP($A758+ROUND((COLUMN()-2)/24,5),АТС!$A$41:$F$736,5)+VLOOKUP($A758+ROUND((COLUMN()-2)/24,5),'Расчет сбытовых надбавок'!$B$2281:'Расчет сбытовых надбавок'!$G$3024,3)</f>
        <v>342.57</v>
      </c>
      <c r="N758" s="97">
        <f>VLOOKUP($A758+ROUND((COLUMN()-2)/24,5),АТС!$A$41:$F$736,5)+VLOOKUP($A758+ROUND((COLUMN()-2)/24,5),'Расчет сбытовых надбавок'!$B$2281:'Расчет сбытовых надбавок'!$G$3024,3)</f>
        <v>295.85000000000002</v>
      </c>
      <c r="O758" s="97">
        <f>VLOOKUP($A758+ROUND((COLUMN()-2)/24,5),АТС!$A$41:$F$736,5)+VLOOKUP($A758+ROUND((COLUMN()-2)/24,5),'Расчет сбытовых надбавок'!$B$2281:'Расчет сбытовых надбавок'!$G$3024,3)</f>
        <v>311.68</v>
      </c>
      <c r="P758" s="97">
        <f>VLOOKUP($A758+ROUND((COLUMN()-2)/24,5),АТС!$A$41:$F$736,5)+VLOOKUP($A758+ROUND((COLUMN()-2)/24,5),'Расчет сбытовых надбавок'!$B$2281:'Расчет сбытовых надбавок'!$G$3024,3)</f>
        <v>366.7</v>
      </c>
      <c r="Q758" s="97">
        <f>VLOOKUP($A758+ROUND((COLUMN()-2)/24,5),АТС!$A$41:$F$736,5)+VLOOKUP($A758+ROUND((COLUMN()-2)/24,5),'Расчет сбытовых надбавок'!$B$2281:'Расчет сбытовых надбавок'!$G$3024,3)</f>
        <v>357.1</v>
      </c>
      <c r="R758" s="97">
        <f>VLOOKUP($A758+ROUND((COLUMN()-2)/24,5),АТС!$A$41:$F$736,5)+VLOOKUP($A758+ROUND((COLUMN()-2)/24,5),'Расчет сбытовых надбавок'!$B$2281:'Расчет сбытовых надбавок'!$G$3024,3)</f>
        <v>463.02</v>
      </c>
      <c r="S758" s="97">
        <f>VLOOKUP($A758+ROUND((COLUMN()-2)/24,5),АТС!$A$41:$F$736,5)+VLOOKUP($A758+ROUND((COLUMN()-2)/24,5),'Расчет сбытовых надбавок'!$B$2281:'Расчет сбытовых надбавок'!$G$3024,3)</f>
        <v>211.1</v>
      </c>
      <c r="T758" s="97">
        <f>VLOOKUP($A758+ROUND((COLUMN()-2)/24,5),АТС!$A$41:$F$736,5)+VLOOKUP($A758+ROUND((COLUMN()-2)/24,5),'Расчет сбытовых надбавок'!$B$2281:'Расчет сбытовых надбавок'!$G$3024,3)</f>
        <v>0.08</v>
      </c>
      <c r="U758" s="97">
        <f>VLOOKUP($A758+ROUND((COLUMN()-2)/24,5),АТС!$A$41:$F$736,5)+VLOOKUP($A758+ROUND((COLUMN()-2)/24,5),'Расчет сбытовых надбавок'!$B$2281:'Расчет сбытовых надбавок'!$G$3024,3)</f>
        <v>394.53000000000003</v>
      </c>
      <c r="V758" s="97">
        <f>VLOOKUP($A758+ROUND((COLUMN()-2)/24,5),АТС!$A$41:$F$736,5)+VLOOKUP($A758+ROUND((COLUMN()-2)/24,5),'Расчет сбытовых надбавок'!$B$2281:'Расчет сбытовых надбавок'!$G$3024,3)</f>
        <v>342.45000000000005</v>
      </c>
      <c r="W758" s="97">
        <f>VLOOKUP($A758+ROUND((COLUMN()-2)/24,5),АТС!$A$41:$F$736,5)+VLOOKUP($A758+ROUND((COLUMN()-2)/24,5),'Расчет сбытовых надбавок'!$B$2281:'Расчет сбытовых надбавок'!$G$3024,3)</f>
        <v>848.9</v>
      </c>
      <c r="X758" s="97">
        <f>VLOOKUP($A758+ROUND((COLUMN()-2)/24,5),АТС!$A$41:$F$736,5)+VLOOKUP($A758+ROUND((COLUMN()-2)/24,5),'Расчет сбытовых надбавок'!$B$2281:'Расчет сбытовых надбавок'!$G$3024,3)</f>
        <v>353.6</v>
      </c>
      <c r="Y758" s="97">
        <f>VLOOKUP($A758+ROUND((COLUMN()-2)/24,5),АТС!$A$41:$F$736,5)+VLOOKUP($A758+ROUND((COLUMN()-2)/24,5),'Расчет сбытовых надбавок'!$B$2281:'Расчет сбытовых надбавок'!$G$3024,3)</f>
        <v>961.3</v>
      </c>
      <c r="AA758" s="79"/>
    </row>
    <row r="759" spans="1:27" x14ac:dyDescent="0.2">
      <c r="A759" s="78">
        <f>A758+1</f>
        <v>42796</v>
      </c>
      <c r="B759" s="97">
        <f>VLOOKUP($A759+ROUND((COLUMN()-2)/24,5),АТС!$A$41:$F$736,5)+VLOOKUP($A759+ROUND((COLUMN()-2)/24,5),'Расчет сбытовых надбавок'!$B$2281:'Расчет сбытовых надбавок'!$G$3024,3)</f>
        <v>199.42000000000002</v>
      </c>
      <c r="C759" s="97">
        <f>VLOOKUP($A759+ROUND((COLUMN()-2)/24,5),АТС!$A$41:$F$736,5)+VLOOKUP($A759+ROUND((COLUMN()-2)/24,5),'Расчет сбытовых надбавок'!$B$2281:'Расчет сбытовых надбавок'!$G$3024,3)</f>
        <v>458.23</v>
      </c>
      <c r="D759" s="97">
        <f>VLOOKUP($A759+ROUND((COLUMN()-2)/24,5),АТС!$A$41:$F$736,5)+VLOOKUP($A759+ROUND((COLUMN()-2)/24,5),'Расчет сбытовых надбавок'!$B$2281:'Расчет сбытовых надбавок'!$G$3024,3)</f>
        <v>325.42</v>
      </c>
      <c r="E759" s="97">
        <f>VLOOKUP($A759+ROUND((COLUMN()-2)/24,5),АТС!$A$41:$F$736,5)+VLOOKUP($A759+ROUND((COLUMN()-2)/24,5),'Расчет сбытовых надбавок'!$B$2281:'Расчет сбытовых надбавок'!$G$3024,3)</f>
        <v>297.85000000000002</v>
      </c>
      <c r="F759" s="97">
        <f>VLOOKUP($A759+ROUND((COLUMN()-2)/24,5),АТС!$A$41:$F$736,5)+VLOOKUP($A759+ROUND((COLUMN()-2)/24,5),'Расчет сбытовых надбавок'!$B$2281:'Расчет сбытовых надбавок'!$G$3024,3)</f>
        <v>76.28</v>
      </c>
      <c r="G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H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I759" s="97">
        <f>VLOOKUP($A759+ROUND((COLUMN()-2)/24,5),АТС!$A$41:$F$736,5)+VLOOKUP($A759+ROUND((COLUMN()-2)/24,5),'Расчет сбытовых надбавок'!$B$2281:'Расчет сбытовых надбавок'!$G$3024,3)</f>
        <v>148.26</v>
      </c>
      <c r="J759" s="97">
        <f>VLOOKUP($A759+ROUND((COLUMN()-2)/24,5),АТС!$A$41:$F$736,5)+VLOOKUP($A759+ROUND((COLUMN()-2)/24,5),'Расчет сбытовых надбавок'!$B$2281:'Расчет сбытовых надбавок'!$G$3024,3)</f>
        <v>194.01</v>
      </c>
      <c r="K759" s="97">
        <f>VLOOKUP($A759+ROUND((COLUMN()-2)/24,5),АТС!$A$41:$F$736,5)+VLOOKUP($A759+ROUND((COLUMN()-2)/24,5),'Расчет сбытовых надбавок'!$B$2281:'Расчет сбытовых надбавок'!$G$3024,3)</f>
        <v>254.34</v>
      </c>
      <c r="L759" s="97">
        <f>VLOOKUP($A759+ROUND((COLUMN()-2)/24,5),АТС!$A$41:$F$736,5)+VLOOKUP($A759+ROUND((COLUMN()-2)/24,5),'Расчет сбытовых надбавок'!$B$2281:'Расчет сбытовых надбавок'!$G$3024,3)</f>
        <v>281.90999999999997</v>
      </c>
      <c r="M759" s="97">
        <f>VLOOKUP($A759+ROUND((COLUMN()-2)/24,5),АТС!$A$41:$F$736,5)+VLOOKUP($A759+ROUND((COLUMN()-2)/24,5),'Расчет сбытовых надбавок'!$B$2281:'Расчет сбытовых надбавок'!$G$3024,3)</f>
        <v>349.49</v>
      </c>
      <c r="N759" s="97">
        <f>VLOOKUP($A759+ROUND((COLUMN()-2)/24,5),АТС!$A$41:$F$736,5)+VLOOKUP($A759+ROUND((COLUMN()-2)/24,5),'Расчет сбытовых надбавок'!$B$2281:'Расчет сбытовых надбавок'!$G$3024,3)</f>
        <v>295.95999999999998</v>
      </c>
      <c r="O759" s="97">
        <f>VLOOKUP($A759+ROUND((COLUMN()-2)/24,5),АТС!$A$41:$F$736,5)+VLOOKUP($A759+ROUND((COLUMN()-2)/24,5),'Расчет сбытовых надбавок'!$B$2281:'Расчет сбытовых надбавок'!$G$3024,3)</f>
        <v>357.72</v>
      </c>
      <c r="P759" s="97">
        <f>VLOOKUP($A759+ROUND((COLUMN()-2)/24,5),АТС!$A$41:$F$736,5)+VLOOKUP($A759+ROUND((COLUMN()-2)/24,5),'Расчет сбытовых надбавок'!$B$2281:'Расчет сбытовых надбавок'!$G$3024,3)</f>
        <v>354.43</v>
      </c>
      <c r="Q759" s="97">
        <f>VLOOKUP($A759+ROUND((COLUMN()-2)/24,5),АТС!$A$41:$F$736,5)+VLOOKUP($A759+ROUND((COLUMN()-2)/24,5),'Расчет сбытовых надбавок'!$B$2281:'Расчет сбытовых надбавок'!$G$3024,3)</f>
        <v>339.6</v>
      </c>
      <c r="R759" s="97">
        <f>VLOOKUP($A759+ROUND((COLUMN()-2)/24,5),АТС!$A$41:$F$736,5)+VLOOKUP($A759+ROUND((COLUMN()-2)/24,5),'Расчет сбытовых надбавок'!$B$2281:'Расчет сбытовых надбавок'!$G$3024,3)</f>
        <v>310.24</v>
      </c>
      <c r="S759" s="97">
        <f>VLOOKUP($A759+ROUND((COLUMN()-2)/24,5),АТС!$A$41:$F$736,5)+VLOOKUP($A759+ROUND((COLUMN()-2)/24,5),'Расчет сбытовых надбавок'!$B$2281:'Расчет сбытовых надбавок'!$G$3024,3)</f>
        <v>197.96999999999997</v>
      </c>
      <c r="T759" s="97">
        <f>VLOOKUP($A759+ROUND((COLUMN()-2)/24,5),АТС!$A$41:$F$736,5)+VLOOKUP($A759+ROUND((COLUMN()-2)/24,5),'Расчет сбытовых надбавок'!$B$2281:'Расчет сбытовых надбавок'!$G$3024,3)</f>
        <v>143.02000000000001</v>
      </c>
      <c r="U759" s="97">
        <f>VLOOKUP($A759+ROUND((COLUMN()-2)/24,5),АТС!$A$41:$F$736,5)+VLOOKUP($A759+ROUND((COLUMN()-2)/24,5),'Расчет сбытовых надбавок'!$B$2281:'Расчет сбытовых надбавок'!$G$3024,3)</f>
        <v>372.24</v>
      </c>
      <c r="V759" s="97">
        <f>VLOOKUP($A759+ROUND((COLUMN()-2)/24,5),АТС!$A$41:$F$736,5)+VLOOKUP($A759+ROUND((COLUMN()-2)/24,5),'Расчет сбытовых надбавок'!$B$2281:'Расчет сбытовых надбавок'!$G$3024,3)</f>
        <v>493.36</v>
      </c>
      <c r="W759" s="97">
        <f>VLOOKUP($A759+ROUND((COLUMN()-2)/24,5),АТС!$A$41:$F$736,5)+VLOOKUP($A759+ROUND((COLUMN()-2)/24,5),'Расчет сбытовых надбавок'!$B$2281:'Расчет сбытовых надбавок'!$G$3024,3)</f>
        <v>492.77</v>
      </c>
      <c r="X759" s="97">
        <f>VLOOKUP($A759+ROUND((COLUMN()-2)/24,5),АТС!$A$41:$F$736,5)+VLOOKUP($A759+ROUND((COLUMN()-2)/24,5),'Расчет сбытовых надбавок'!$B$2281:'Расчет сбытовых надбавок'!$G$3024,3)</f>
        <v>937.31000000000006</v>
      </c>
      <c r="Y759" s="97">
        <f>VLOOKUP($A759+ROUND((COLUMN()-2)/24,5),АТС!$A$41:$F$736,5)+VLOOKUP($A759+ROUND((COLUMN()-2)/24,5),'Расчет сбытовых надбавок'!$B$2281:'Расчет сбытовых надбавок'!$G$3024,3)</f>
        <v>1366.3200000000002</v>
      </c>
    </row>
    <row r="760" spans="1:27" x14ac:dyDescent="0.2">
      <c r="A760" s="78">
        <f t="shared" ref="A760:A788" si="22">A759+1</f>
        <v>42797</v>
      </c>
      <c r="B760" s="97">
        <f>VLOOKUP($A760+ROUND((COLUMN()-2)/24,5),АТС!$A$41:$F$736,5)+VLOOKUP($A760+ROUND((COLUMN()-2)/24,5),'Расчет сбытовых надбавок'!$B$2281:'Расчет сбытовых надбавок'!$G$3024,3)</f>
        <v>74.13</v>
      </c>
      <c r="C760" s="97">
        <f>VLOOKUP($A760+ROUND((COLUMN()-2)/24,5),АТС!$A$41:$F$736,5)+VLOOKUP($A760+ROUND((COLUMN()-2)/24,5),'Расчет сбытовых надбавок'!$B$2281:'Расчет сбытовых надбавок'!$G$3024,3)</f>
        <v>340.61</v>
      </c>
      <c r="D760" s="97">
        <f>VLOOKUP($A760+ROUND((COLUMN()-2)/24,5),АТС!$A$41:$F$736,5)+VLOOKUP($A760+ROUND((COLUMN()-2)/24,5),'Расчет сбытовых надбавок'!$B$2281:'Расчет сбытовых надбавок'!$G$3024,3)</f>
        <v>210.25</v>
      </c>
      <c r="E760" s="97">
        <f>VLOOKUP($A760+ROUND((COLUMN()-2)/24,5),АТС!$A$41:$F$736,5)+VLOOKUP($A760+ROUND((COLUMN()-2)/24,5),'Расчет сбытовых надбавок'!$B$2281:'Расчет сбытовых надбавок'!$G$3024,3)</f>
        <v>9.7899999999999991</v>
      </c>
      <c r="F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G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H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I760" s="97">
        <f>VLOOKUP($A760+ROUND((COLUMN()-2)/24,5),АТС!$A$41:$F$736,5)+VLOOKUP($A760+ROUND((COLUMN()-2)/24,5),'Расчет сбытовых надбавок'!$B$2281:'Расчет сбытовых надбавок'!$G$3024,3)</f>
        <v>139.16</v>
      </c>
      <c r="J760" s="97">
        <f>VLOOKUP($A760+ROUND((COLUMN()-2)/24,5),АТС!$A$41:$F$736,5)+VLOOKUP($A760+ROUND((COLUMN()-2)/24,5),'Расчет сбытовых надбавок'!$B$2281:'Расчет сбытовых надбавок'!$G$3024,3)</f>
        <v>36.71</v>
      </c>
      <c r="K760" s="97">
        <f>VLOOKUP($A760+ROUND((COLUMN()-2)/24,5),АТС!$A$41:$F$736,5)+VLOOKUP($A760+ROUND((COLUMN()-2)/24,5),'Расчет сбытовых надбавок'!$B$2281:'Расчет сбытовых надбавок'!$G$3024,3)</f>
        <v>122.74</v>
      </c>
      <c r="L760" s="97">
        <f>VLOOKUP($A760+ROUND((COLUMN()-2)/24,5),АТС!$A$41:$F$736,5)+VLOOKUP($A760+ROUND((COLUMN()-2)/24,5),'Расчет сбытовых надбавок'!$B$2281:'Расчет сбытовых надбавок'!$G$3024,3)</f>
        <v>155.55000000000001</v>
      </c>
      <c r="M760" s="97">
        <f>VLOOKUP($A760+ROUND((COLUMN()-2)/24,5),АТС!$A$41:$F$736,5)+VLOOKUP($A760+ROUND((COLUMN()-2)/24,5),'Расчет сбытовых надбавок'!$B$2281:'Расчет сбытовых надбавок'!$G$3024,3)</f>
        <v>160.84</v>
      </c>
      <c r="N760" s="97">
        <f>VLOOKUP($A760+ROUND((COLUMN()-2)/24,5),АТС!$A$41:$F$736,5)+VLOOKUP($A760+ROUND((COLUMN()-2)/24,5),'Расчет сбытовых надбавок'!$B$2281:'Расчет сбытовых надбавок'!$G$3024,3)</f>
        <v>243.1</v>
      </c>
      <c r="O760" s="97">
        <f>VLOOKUP($A760+ROUND((COLUMN()-2)/24,5),АТС!$A$41:$F$736,5)+VLOOKUP($A760+ROUND((COLUMN()-2)/24,5),'Расчет сбытовых надбавок'!$B$2281:'Расчет сбытовых надбавок'!$G$3024,3)</f>
        <v>202.05</v>
      </c>
      <c r="P760" s="97">
        <f>VLOOKUP($A760+ROUND((COLUMN()-2)/24,5),АТС!$A$41:$F$736,5)+VLOOKUP($A760+ROUND((COLUMN()-2)/24,5),'Расчет сбытовых надбавок'!$B$2281:'Расчет сбытовых надбавок'!$G$3024,3)</f>
        <v>258.52999999999997</v>
      </c>
      <c r="Q760" s="97">
        <f>VLOOKUP($A760+ROUND((COLUMN()-2)/24,5),АТС!$A$41:$F$736,5)+VLOOKUP($A760+ROUND((COLUMN()-2)/24,5),'Расчет сбытовых надбавок'!$B$2281:'Расчет сбытовых надбавок'!$G$3024,3)</f>
        <v>238.32</v>
      </c>
      <c r="R760" s="97">
        <f>VLOOKUP($A760+ROUND((COLUMN()-2)/24,5),АТС!$A$41:$F$736,5)+VLOOKUP($A760+ROUND((COLUMN()-2)/24,5),'Расчет сбытовых надбавок'!$B$2281:'Расчет сбытовых надбавок'!$G$3024,3)</f>
        <v>185.73000000000002</v>
      </c>
      <c r="S760" s="97">
        <f>VLOOKUP($A760+ROUND((COLUMN()-2)/24,5),АТС!$A$41:$F$736,5)+VLOOKUP($A760+ROUND((COLUMN()-2)/24,5),'Расчет сбытовых надбавок'!$B$2281:'Расчет сбытовых надбавок'!$G$3024,3)</f>
        <v>106.50999999999999</v>
      </c>
      <c r="T760" s="97">
        <f>VLOOKUP($A760+ROUND((COLUMN()-2)/24,5),АТС!$A$41:$F$736,5)+VLOOKUP($A760+ROUND((COLUMN()-2)/24,5),'Расчет сбытовых надбавок'!$B$2281:'Расчет сбытовых надбавок'!$G$3024,3)</f>
        <v>33.700000000000003</v>
      </c>
      <c r="U760" s="97">
        <f>VLOOKUP($A760+ROUND((COLUMN()-2)/24,5),АТС!$A$41:$F$736,5)+VLOOKUP($A760+ROUND((COLUMN()-2)/24,5),'Расчет сбытовых надбавок'!$B$2281:'Расчет сбытовых надбавок'!$G$3024,3)</f>
        <v>293.66000000000003</v>
      </c>
      <c r="V760" s="97">
        <f>VLOOKUP($A760+ROUND((COLUMN()-2)/24,5),АТС!$A$41:$F$736,5)+VLOOKUP($A760+ROUND((COLUMN()-2)/24,5),'Расчет сбытовых надбавок'!$B$2281:'Расчет сбытовых надбавок'!$G$3024,3)</f>
        <v>234.25</v>
      </c>
      <c r="W760" s="97">
        <f>VLOOKUP($A760+ROUND((COLUMN()-2)/24,5),АТС!$A$41:$F$736,5)+VLOOKUP($A760+ROUND((COLUMN()-2)/24,5),'Расчет сбытовых надбавок'!$B$2281:'Расчет сбытовых надбавок'!$G$3024,3)</f>
        <v>339.53999999999996</v>
      </c>
      <c r="X760" s="97">
        <f>VLOOKUP($A760+ROUND((COLUMN()-2)/24,5),АТС!$A$41:$F$736,5)+VLOOKUP($A760+ROUND((COLUMN()-2)/24,5),'Расчет сбытовых надбавок'!$B$2281:'Расчет сбытовых надбавок'!$G$3024,3)</f>
        <v>549.61</v>
      </c>
      <c r="Y760" s="97">
        <f>VLOOKUP($A760+ROUND((COLUMN()-2)/24,5),АТС!$A$41:$F$736,5)+VLOOKUP($A760+ROUND((COLUMN()-2)/24,5),'Расчет сбытовых надбавок'!$B$2281:'Расчет сбытовых надбавок'!$G$3024,3)</f>
        <v>605.78</v>
      </c>
    </row>
    <row r="761" spans="1:27" x14ac:dyDescent="0.2">
      <c r="A761" s="78">
        <f t="shared" si="22"/>
        <v>42798</v>
      </c>
      <c r="B761" s="97">
        <f>VLOOKUP($A761+ROUND((COLUMN()-2)/24,5),АТС!$A$41:$F$736,5)+VLOOKUP($A761+ROUND((COLUMN()-2)/24,5),'Расчет сбытовых надбавок'!$B$2281:'Расчет сбытовых надбавок'!$G$3024,3)</f>
        <v>377.6</v>
      </c>
      <c r="C761" s="97">
        <f>VLOOKUP($A761+ROUND((COLUMN()-2)/24,5),АТС!$A$41:$F$736,5)+VLOOKUP($A761+ROUND((COLUMN()-2)/24,5),'Расчет сбытовых надбавок'!$B$2281:'Расчет сбытовых надбавок'!$G$3024,3)</f>
        <v>390.11</v>
      </c>
      <c r="D761" s="97">
        <f>VLOOKUP($A761+ROUND((COLUMN()-2)/24,5),АТС!$A$41:$F$736,5)+VLOOKUP($A761+ROUND((COLUMN()-2)/24,5),'Расчет сбытовых надбавок'!$B$2281:'Расчет сбытовых надбавок'!$G$3024,3)</f>
        <v>33.51</v>
      </c>
      <c r="E761" s="97">
        <f>VLOOKUP($A761+ROUND((COLUMN()-2)/24,5),АТС!$A$41:$F$736,5)+VLOOKUP($A761+ROUND((COLUMN()-2)/24,5),'Расчет сбытовых надбавок'!$B$2281:'Расчет сбытовых надбавок'!$G$3024,3)</f>
        <v>300.13</v>
      </c>
      <c r="F761" s="97">
        <f>VLOOKUP($A761+ROUND((COLUMN()-2)/24,5),АТС!$A$41:$F$736,5)+VLOOKUP($A761+ROUND((COLUMN()-2)/24,5),'Расчет сбытовых надбавок'!$B$2281:'Расчет сбытовых надбавок'!$G$3024,3)</f>
        <v>50.27</v>
      </c>
      <c r="G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H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I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J761" s="97">
        <f>VLOOKUP($A761+ROUND((COLUMN()-2)/24,5),АТС!$A$41:$F$736,5)+VLOOKUP($A761+ROUND((COLUMN()-2)/24,5),'Расчет сбытовых надбавок'!$B$2281:'Расчет сбытовых надбавок'!$G$3024,3)</f>
        <v>96.990000000000009</v>
      </c>
      <c r="K761" s="97">
        <f>VLOOKUP($A761+ROUND((COLUMN()-2)/24,5),АТС!$A$41:$F$736,5)+VLOOKUP($A761+ROUND((COLUMN()-2)/24,5),'Расчет сбытовых надбавок'!$B$2281:'Расчет сбытовых надбавок'!$G$3024,3)</f>
        <v>63</v>
      </c>
      <c r="L761" s="97">
        <f>VLOOKUP($A761+ROUND((COLUMN()-2)/24,5),АТС!$A$41:$F$736,5)+VLOOKUP($A761+ROUND((COLUMN()-2)/24,5),'Расчет сбытовых надбавок'!$B$2281:'Расчет сбытовых надбавок'!$G$3024,3)</f>
        <v>225.76999999999998</v>
      </c>
      <c r="M761" s="97">
        <f>VLOOKUP($A761+ROUND((COLUMN()-2)/24,5),АТС!$A$41:$F$736,5)+VLOOKUP($A761+ROUND((COLUMN()-2)/24,5),'Расчет сбытовых надбавок'!$B$2281:'Расчет сбытовых надбавок'!$G$3024,3)</f>
        <v>178.87</v>
      </c>
      <c r="N761" s="97">
        <f>VLOOKUP($A761+ROUND((COLUMN()-2)/24,5),АТС!$A$41:$F$736,5)+VLOOKUP($A761+ROUND((COLUMN()-2)/24,5),'Расчет сбытовых надбавок'!$B$2281:'Расчет сбытовых надбавок'!$G$3024,3)</f>
        <v>227.85000000000002</v>
      </c>
      <c r="O761" s="97">
        <f>VLOOKUP($A761+ROUND((COLUMN()-2)/24,5),АТС!$A$41:$F$736,5)+VLOOKUP($A761+ROUND((COLUMN()-2)/24,5),'Расчет сбытовых надбавок'!$B$2281:'Расчет сбытовых надбавок'!$G$3024,3)</f>
        <v>256.92</v>
      </c>
      <c r="P761" s="97">
        <f>VLOOKUP($A761+ROUND((COLUMN()-2)/24,5),АТС!$A$41:$F$736,5)+VLOOKUP($A761+ROUND((COLUMN()-2)/24,5),'Расчет сбытовых надбавок'!$B$2281:'Расчет сбытовых надбавок'!$G$3024,3)</f>
        <v>319.08</v>
      </c>
      <c r="Q761" s="97">
        <f>VLOOKUP($A761+ROUND((COLUMN()-2)/24,5),АТС!$A$41:$F$736,5)+VLOOKUP($A761+ROUND((COLUMN()-2)/24,5),'Расчет сбытовых надбавок'!$B$2281:'Расчет сбытовых надбавок'!$G$3024,3)</f>
        <v>313.77999999999997</v>
      </c>
      <c r="R761" s="97">
        <f>VLOOKUP($A761+ROUND((COLUMN()-2)/24,5),АТС!$A$41:$F$736,5)+VLOOKUP($A761+ROUND((COLUMN()-2)/24,5),'Расчет сбытовых надбавок'!$B$2281:'Расчет сбытовых надбавок'!$G$3024,3)</f>
        <v>284.85000000000002</v>
      </c>
      <c r="S761" s="97">
        <f>VLOOKUP($A761+ROUND((COLUMN()-2)/24,5),АТС!$A$41:$F$736,5)+VLOOKUP($A761+ROUND((COLUMN()-2)/24,5),'Расчет сбытовых надбавок'!$B$2281:'Расчет сбытовых надбавок'!$G$3024,3)</f>
        <v>331.44</v>
      </c>
      <c r="T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U761" s="97">
        <f>VLOOKUP($A761+ROUND((COLUMN()-2)/24,5),АТС!$A$41:$F$736,5)+VLOOKUP($A761+ROUND((COLUMN()-2)/24,5),'Расчет сбытовых надбавок'!$B$2281:'Расчет сбытовых надбавок'!$G$3024,3)</f>
        <v>567.06999999999994</v>
      </c>
      <c r="V761" s="97">
        <f>VLOOKUP($A761+ROUND((COLUMN()-2)/24,5),АТС!$A$41:$F$736,5)+VLOOKUP($A761+ROUND((COLUMN()-2)/24,5),'Расчет сбытовых надбавок'!$B$2281:'Расчет сбытовых надбавок'!$G$3024,3)</f>
        <v>541.73</v>
      </c>
      <c r="W761" s="97">
        <f>VLOOKUP($A761+ROUND((COLUMN()-2)/24,5),АТС!$A$41:$F$736,5)+VLOOKUP($A761+ROUND((COLUMN()-2)/24,5),'Расчет сбытовых надбавок'!$B$2281:'Расчет сбытовых надбавок'!$G$3024,3)</f>
        <v>526.28</v>
      </c>
      <c r="X761" s="97">
        <f>VLOOKUP($A761+ROUND((COLUMN()-2)/24,5),АТС!$A$41:$F$736,5)+VLOOKUP($A761+ROUND((COLUMN()-2)/24,5),'Расчет сбытовых надбавок'!$B$2281:'Расчет сбытовых надбавок'!$G$3024,3)</f>
        <v>373.46000000000004</v>
      </c>
      <c r="Y761" s="97">
        <f>VLOOKUP($A761+ROUND((COLUMN()-2)/24,5),АТС!$A$41:$F$736,5)+VLOOKUP($A761+ROUND((COLUMN()-2)/24,5),'Расчет сбытовых надбавок'!$B$2281:'Расчет сбытовых надбавок'!$G$3024,3)</f>
        <v>97.67</v>
      </c>
    </row>
    <row r="762" spans="1:27" x14ac:dyDescent="0.2">
      <c r="A762" s="78">
        <f t="shared" si="22"/>
        <v>42799</v>
      </c>
      <c r="B762" s="97">
        <f>VLOOKUP($A762+ROUND((COLUMN()-2)/24,5),АТС!$A$41:$F$736,5)+VLOOKUP($A762+ROUND((COLUMN()-2)/24,5),'Расчет сбытовых надбавок'!$B$2281:'Расчет сбытовых надбавок'!$G$3024,3)</f>
        <v>31.53</v>
      </c>
      <c r="C762" s="97">
        <f>VLOOKUP($A762+ROUND((COLUMN()-2)/24,5),АТС!$A$41:$F$736,5)+VLOOKUP($A762+ROUND((COLUMN()-2)/24,5),'Расчет сбытовых надбавок'!$B$2281:'Расчет сбытовых надбавок'!$G$3024,3)</f>
        <v>363.59</v>
      </c>
      <c r="D762" s="97">
        <f>VLOOKUP($A762+ROUND((COLUMN()-2)/24,5),АТС!$A$41:$F$736,5)+VLOOKUP($A762+ROUND((COLUMN()-2)/24,5),'Расчет сбытовых надбавок'!$B$2281:'Расчет сбытовых надбавок'!$G$3024,3)</f>
        <v>5.76</v>
      </c>
      <c r="E762" s="97">
        <f>VLOOKUP($A762+ROUND((COLUMN()-2)/24,5),АТС!$A$41:$F$736,5)+VLOOKUP($A762+ROUND((COLUMN()-2)/24,5),'Расчет сбытовых надбавок'!$B$2281:'Расчет сбытовых надбавок'!$G$3024,3)</f>
        <v>96.66</v>
      </c>
      <c r="F762" s="97">
        <f>VLOOKUP($A762+ROUND((COLUMN()-2)/24,5),АТС!$A$41:$F$736,5)+VLOOKUP($A762+ROUND((COLUMN()-2)/24,5),'Расчет сбытовых надбавок'!$B$2281:'Расчет сбытовых надбавок'!$G$3024,3)</f>
        <v>62.489999999999995</v>
      </c>
      <c r="G762" s="97">
        <f>VLOOKUP($A762+ROUND((COLUMN()-2)/24,5),АТС!$A$41:$F$736,5)+VLOOKUP($A762+ROUND((COLUMN()-2)/24,5),'Расчет сбытовых надбавок'!$B$2281:'Расчет сбытовых надбавок'!$G$3024,3)</f>
        <v>81.59</v>
      </c>
      <c r="H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I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J762" s="97">
        <f>VLOOKUP($A762+ROUND((COLUMN()-2)/24,5),АТС!$A$41:$F$736,5)+VLOOKUP($A762+ROUND((COLUMN()-2)/24,5),'Расчет сбытовых надбавок'!$B$2281:'Расчет сбытовых надбавок'!$G$3024,3)</f>
        <v>273.91000000000003</v>
      </c>
      <c r="K762" s="97">
        <f>VLOOKUP($A762+ROUND((COLUMN()-2)/24,5),АТС!$A$41:$F$736,5)+VLOOKUP($A762+ROUND((COLUMN()-2)/24,5),'Расчет сбытовых надбавок'!$B$2281:'Расчет сбытовых надбавок'!$G$3024,3)</f>
        <v>276.5</v>
      </c>
      <c r="L762" s="97">
        <f>VLOOKUP($A762+ROUND((COLUMN()-2)/24,5),АТС!$A$41:$F$736,5)+VLOOKUP($A762+ROUND((COLUMN()-2)/24,5),'Расчет сбытовых надбавок'!$B$2281:'Расчет сбытовых надбавок'!$G$3024,3)</f>
        <v>351.45</v>
      </c>
      <c r="M762" s="97">
        <f>VLOOKUP($A762+ROUND((COLUMN()-2)/24,5),АТС!$A$41:$F$736,5)+VLOOKUP($A762+ROUND((COLUMN()-2)/24,5),'Расчет сбытовых надбавок'!$B$2281:'Расчет сбытовых надбавок'!$G$3024,3)</f>
        <v>364.43</v>
      </c>
      <c r="N762" s="97">
        <f>VLOOKUP($A762+ROUND((COLUMN()-2)/24,5),АТС!$A$41:$F$736,5)+VLOOKUP($A762+ROUND((COLUMN()-2)/24,5),'Расчет сбытовых надбавок'!$B$2281:'Расчет сбытовых надбавок'!$G$3024,3)</f>
        <v>489.78</v>
      </c>
      <c r="O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P762" s="97">
        <f>VLOOKUP($A762+ROUND((COLUMN()-2)/24,5),АТС!$A$41:$F$736,5)+VLOOKUP($A762+ROUND((COLUMN()-2)/24,5),'Расчет сбытовых надбавок'!$B$2281:'Расчет сбытовых надбавок'!$G$3024,3)</f>
        <v>271.13</v>
      </c>
      <c r="Q762" s="97">
        <f>VLOOKUP($A762+ROUND((COLUMN()-2)/24,5),АТС!$A$41:$F$736,5)+VLOOKUP($A762+ROUND((COLUMN()-2)/24,5),'Расчет сбытовых надбавок'!$B$2281:'Расчет сбытовых надбавок'!$G$3024,3)</f>
        <v>54.14</v>
      </c>
      <c r="R762" s="97">
        <f>VLOOKUP($A762+ROUND((COLUMN()-2)/24,5),АТС!$A$41:$F$736,5)+VLOOKUP($A762+ROUND((COLUMN()-2)/24,5),'Расчет сбытовых надбавок'!$B$2281:'Расчет сбытовых надбавок'!$G$3024,3)</f>
        <v>293.70999999999998</v>
      </c>
      <c r="S762" s="97">
        <f>VLOOKUP($A762+ROUND((COLUMN()-2)/24,5),АТС!$A$41:$F$736,5)+VLOOKUP($A762+ROUND((COLUMN()-2)/24,5),'Расчет сбытовых надбавок'!$B$2281:'Расчет сбытовых надбавок'!$G$3024,3)</f>
        <v>85.11</v>
      </c>
      <c r="T762" s="97">
        <f>VLOOKUP($A762+ROUND((COLUMN()-2)/24,5),АТС!$A$41:$F$736,5)+VLOOKUP($A762+ROUND((COLUMN()-2)/24,5),'Расчет сбытовых надбавок'!$B$2281:'Расчет сбытовых надбавок'!$G$3024,3)</f>
        <v>12.69</v>
      </c>
      <c r="U762" s="97">
        <f>VLOOKUP($A762+ROUND((COLUMN()-2)/24,5),АТС!$A$41:$F$736,5)+VLOOKUP($A762+ROUND((COLUMN()-2)/24,5),'Расчет сбытовых надбавок'!$B$2281:'Расчет сбытовых надбавок'!$G$3024,3)</f>
        <v>110.94</v>
      </c>
      <c r="V762" s="97">
        <f>VLOOKUP($A762+ROUND((COLUMN()-2)/24,5),АТС!$A$41:$F$736,5)+VLOOKUP($A762+ROUND((COLUMN()-2)/24,5),'Расчет сбытовых надбавок'!$B$2281:'Расчет сбытовых надбавок'!$G$3024,3)</f>
        <v>194.54</v>
      </c>
      <c r="W762" s="97">
        <f>VLOOKUP($A762+ROUND((COLUMN()-2)/24,5),АТС!$A$41:$F$736,5)+VLOOKUP($A762+ROUND((COLUMN()-2)/24,5),'Расчет сбытовых надбавок'!$B$2281:'Расчет сбытовых надбавок'!$G$3024,3)</f>
        <v>378.77</v>
      </c>
      <c r="X762" s="97">
        <f>VLOOKUP($A762+ROUND((COLUMN()-2)/24,5),АТС!$A$41:$F$736,5)+VLOOKUP($A762+ROUND((COLUMN()-2)/24,5),'Расчет сбытовых надбавок'!$B$2281:'Расчет сбытовых надбавок'!$G$3024,3)</f>
        <v>293.3</v>
      </c>
      <c r="Y762" s="97">
        <f>VLOOKUP($A762+ROUND((COLUMN()-2)/24,5),АТС!$A$41:$F$736,5)+VLOOKUP($A762+ROUND((COLUMN()-2)/24,5),'Расчет сбытовых надбавок'!$B$2281:'Расчет сбытовых надбавок'!$G$3024,3)</f>
        <v>38.659999999999997</v>
      </c>
    </row>
    <row r="763" spans="1:27" x14ac:dyDescent="0.2">
      <c r="A763" s="78">
        <f t="shared" si="22"/>
        <v>42800</v>
      </c>
      <c r="B763" s="97">
        <f>VLOOKUP($A763+ROUND((COLUMN()-2)/24,5),АТС!$A$41:$F$736,5)+VLOOKUP($A763+ROUND((COLUMN()-2)/24,5),'Расчет сбытовых надбавок'!$B$2281:'Расчет сбытовых надбавок'!$G$3024,3)</f>
        <v>262.46999999999997</v>
      </c>
      <c r="C763" s="97">
        <f>VLOOKUP($A763+ROUND((COLUMN()-2)/24,5),АТС!$A$41:$F$736,5)+VLOOKUP($A763+ROUND((COLUMN()-2)/24,5),'Расчет сбытовых надбавок'!$B$2281:'Расчет сбытовых надбавок'!$G$3024,3)</f>
        <v>414.12</v>
      </c>
      <c r="D763" s="97">
        <f>VLOOKUP($A763+ROUND((COLUMN()-2)/24,5),АТС!$A$41:$F$736,5)+VLOOKUP($A763+ROUND((COLUMN()-2)/24,5),'Расчет сбытовых надбавок'!$B$2281:'Расчет сбытовых надбавок'!$G$3024,3)</f>
        <v>50.22</v>
      </c>
      <c r="E763" s="97">
        <f>VLOOKUP($A763+ROUND((COLUMN()-2)/24,5),АТС!$A$41:$F$736,5)+VLOOKUP($A763+ROUND((COLUMN()-2)/24,5),'Расчет сбытовых надбавок'!$B$2281:'Расчет сбытовых надбавок'!$G$3024,3)</f>
        <v>44.37</v>
      </c>
      <c r="F763" s="97">
        <f>VLOOKUP($A763+ROUND((COLUMN()-2)/24,5),АТС!$A$41:$F$736,5)+VLOOKUP($A763+ROUND((COLUMN()-2)/24,5),'Расчет сбытовых надбавок'!$B$2281:'Расчет сбытовых надбавок'!$G$3024,3)</f>
        <v>688.57</v>
      </c>
      <c r="G763" s="97">
        <f>VLOOKUP($A763+ROUND((COLUMN()-2)/24,5),АТС!$A$41:$F$736,5)+VLOOKUP($A763+ROUND((COLUMN()-2)/24,5),'Расчет сбытовых надбавок'!$B$2281:'Расчет сбытовых надбавок'!$G$3024,3)</f>
        <v>538.79</v>
      </c>
      <c r="H763" s="97">
        <f>VLOOKUP($A763+ROUND((COLUMN()-2)/24,5),АТС!$A$41:$F$736,5)+VLOOKUP($A763+ROUND((COLUMN()-2)/24,5),'Расчет сбытовых надбавок'!$B$2281:'Расчет сбытовых надбавок'!$G$3024,3)</f>
        <v>33.57</v>
      </c>
      <c r="I763" s="97">
        <f>VLOOKUP($A763+ROUND((COLUMN()-2)/24,5),АТС!$A$41:$F$736,5)+VLOOKUP($A763+ROUND((COLUMN()-2)/24,5),'Расчет сбытовых надбавок'!$B$2281:'Расчет сбытовых надбавок'!$G$3024,3)</f>
        <v>363.59999999999997</v>
      </c>
      <c r="J763" s="97">
        <f>VLOOKUP($A763+ROUND((COLUMN()-2)/24,5),АТС!$A$41:$F$736,5)+VLOOKUP($A763+ROUND((COLUMN()-2)/24,5),'Расчет сбытовых надбавок'!$B$2281:'Расчет сбытовых надбавок'!$G$3024,3)</f>
        <v>224.58</v>
      </c>
      <c r="K763" s="97">
        <f>VLOOKUP($A763+ROUND((COLUMN()-2)/24,5),АТС!$A$41:$F$736,5)+VLOOKUP($A763+ROUND((COLUMN()-2)/24,5),'Расчет сбытовых надбавок'!$B$2281:'Расчет сбытовых надбавок'!$G$3024,3)</f>
        <v>344.06</v>
      </c>
      <c r="L763" s="97">
        <f>VLOOKUP($A763+ROUND((COLUMN()-2)/24,5),АТС!$A$41:$F$736,5)+VLOOKUP($A763+ROUND((COLUMN()-2)/24,5),'Расчет сбытовых надбавок'!$B$2281:'Расчет сбытовых надбавок'!$G$3024,3)</f>
        <v>251.79999999999998</v>
      </c>
      <c r="M763" s="97">
        <f>VLOOKUP($A763+ROUND((COLUMN()-2)/24,5),АТС!$A$41:$F$736,5)+VLOOKUP($A763+ROUND((COLUMN()-2)/24,5),'Расчет сбытовых надбавок'!$B$2281:'Расчет сбытовых надбавок'!$G$3024,3)</f>
        <v>38.76</v>
      </c>
      <c r="N763" s="97">
        <f>VLOOKUP($A763+ROUND((COLUMN()-2)/24,5),АТС!$A$41:$F$736,5)+VLOOKUP($A763+ROUND((COLUMN()-2)/24,5),'Расчет сбытовых надбавок'!$B$2281:'Расчет сбытовых надбавок'!$G$3024,3)</f>
        <v>45.54</v>
      </c>
      <c r="O763" s="97">
        <f>VLOOKUP($A763+ROUND((COLUMN()-2)/24,5),АТС!$A$41:$F$736,5)+VLOOKUP($A763+ROUND((COLUMN()-2)/24,5),'Расчет сбытовых надбавок'!$B$2281:'Расчет сбытовых надбавок'!$G$3024,3)</f>
        <v>421.4</v>
      </c>
      <c r="P763" s="97">
        <f>VLOOKUP($A763+ROUND((COLUMN()-2)/24,5),АТС!$A$41:$F$736,5)+VLOOKUP($A763+ROUND((COLUMN()-2)/24,5),'Расчет сбытовых надбавок'!$B$2281:'Расчет сбытовых надбавок'!$G$3024,3)</f>
        <v>536.34</v>
      </c>
      <c r="Q763" s="97">
        <f>VLOOKUP($A763+ROUND((COLUMN()-2)/24,5),АТС!$A$41:$F$736,5)+VLOOKUP($A763+ROUND((COLUMN()-2)/24,5),'Расчет сбытовых надбавок'!$B$2281:'Расчет сбытовых надбавок'!$G$3024,3)</f>
        <v>420.81</v>
      </c>
      <c r="R763" s="97">
        <f>VLOOKUP($A763+ROUND((COLUMN()-2)/24,5),АТС!$A$41:$F$736,5)+VLOOKUP($A763+ROUND((COLUMN()-2)/24,5),'Расчет сбытовых надбавок'!$B$2281:'Расчет сбытовых надбавок'!$G$3024,3)</f>
        <v>384.27</v>
      </c>
      <c r="S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T763" s="97">
        <f>VLOOKUP($A763+ROUND((COLUMN()-2)/24,5),АТС!$A$41:$F$736,5)+VLOOKUP($A763+ROUND((COLUMN()-2)/24,5),'Расчет сбытовых надбавок'!$B$2281:'Расчет сбытовых надбавок'!$G$3024,3)</f>
        <v>193.54</v>
      </c>
      <c r="U763" s="97">
        <f>VLOOKUP($A763+ROUND((COLUMN()-2)/24,5),АТС!$A$41:$F$736,5)+VLOOKUP($A763+ROUND((COLUMN()-2)/24,5),'Расчет сбытовых надбавок'!$B$2281:'Расчет сбытовых надбавок'!$G$3024,3)</f>
        <v>572.93999999999994</v>
      </c>
      <c r="V763" s="97">
        <f>VLOOKUP($A763+ROUND((COLUMN()-2)/24,5),АТС!$A$41:$F$736,5)+VLOOKUP($A763+ROUND((COLUMN()-2)/24,5),'Расчет сбытовых надбавок'!$B$2281:'Расчет сбытовых надбавок'!$G$3024,3)</f>
        <v>536.64</v>
      </c>
      <c r="W763" s="97">
        <f>VLOOKUP($A763+ROUND((COLUMN()-2)/24,5),АТС!$A$41:$F$736,5)+VLOOKUP($A763+ROUND((COLUMN()-2)/24,5),'Расчет сбытовых надбавок'!$B$2281:'Расчет сбытовых надбавок'!$G$3024,3)</f>
        <v>490.56</v>
      </c>
      <c r="X763" s="97">
        <f>VLOOKUP($A763+ROUND((COLUMN()-2)/24,5),АТС!$A$41:$F$736,5)+VLOOKUP($A763+ROUND((COLUMN()-2)/24,5),'Расчет сбытовых надбавок'!$B$2281:'Расчет сбытовых надбавок'!$G$3024,3)</f>
        <v>1000.09</v>
      </c>
      <c r="Y763" s="97">
        <f>VLOOKUP($A763+ROUND((COLUMN()-2)/24,5),АТС!$A$41:$F$736,5)+VLOOKUP($A763+ROUND((COLUMN()-2)/24,5),'Расчет сбытовых надбавок'!$B$2281:'Расчет сбытовых надбавок'!$G$3024,3)</f>
        <v>63.269999999999996</v>
      </c>
    </row>
    <row r="764" spans="1:27" x14ac:dyDescent="0.2">
      <c r="A764" s="78">
        <f t="shared" si="22"/>
        <v>42801</v>
      </c>
      <c r="B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C764" s="97">
        <f>VLOOKUP($A764+ROUND((COLUMN()-2)/24,5),АТС!$A$41:$F$736,5)+VLOOKUP($A764+ROUND((COLUMN()-2)/24,5),'Расчет сбытовых надбавок'!$B$2281:'Расчет сбытовых надбавок'!$G$3024,3)</f>
        <v>743.2</v>
      </c>
      <c r="D764" s="97">
        <f>VLOOKUP($A764+ROUND((COLUMN()-2)/24,5),АТС!$A$41:$F$736,5)+VLOOKUP($A764+ROUND((COLUMN()-2)/24,5),'Расчет сбытовых надбавок'!$B$2281:'Расчет сбытовых надбавок'!$G$3024,3)</f>
        <v>37.769999999999996</v>
      </c>
      <c r="E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F764" s="97">
        <f>VLOOKUP($A764+ROUND((COLUMN()-2)/24,5),АТС!$A$41:$F$736,5)+VLOOKUP($A764+ROUND((COLUMN()-2)/24,5),'Расчет сбытовых надбавок'!$B$2281:'Расчет сбытовых надбавок'!$G$3024,3)</f>
        <v>10.029999999999999</v>
      </c>
      <c r="G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7">
        <f>VLOOKUP($A764+ROUND((COLUMN()-2)/24,5),АТС!$A$41:$F$736,5)+VLOOKUP($A764+ROUND((COLUMN()-2)/24,5),'Расчет сбытовых надбавок'!$B$2281:'Расчет сбытовых надбавок'!$G$3024,3)</f>
        <v>114.46</v>
      </c>
      <c r="I764" s="97">
        <f>VLOOKUP($A764+ROUND((COLUMN()-2)/24,5),АТС!$A$41:$F$736,5)+VLOOKUP($A764+ROUND((COLUMN()-2)/24,5),'Расчет сбытовых надбавок'!$B$2281:'Расчет сбытовых надбавок'!$G$3024,3)</f>
        <v>153.88999999999999</v>
      </c>
      <c r="J764" s="97">
        <f>VLOOKUP($A764+ROUND((COLUMN()-2)/24,5),АТС!$A$41:$F$736,5)+VLOOKUP($A764+ROUND((COLUMN()-2)/24,5),'Расчет сбытовых надбавок'!$B$2281:'Расчет сбытовых надбавок'!$G$3024,3)</f>
        <v>772.75</v>
      </c>
      <c r="K764" s="97">
        <f>VLOOKUP($A764+ROUND((COLUMN()-2)/24,5),АТС!$A$41:$F$736,5)+VLOOKUP($A764+ROUND((COLUMN()-2)/24,5),'Расчет сбытовых надбавок'!$B$2281:'Расчет сбытовых надбавок'!$G$3024,3)</f>
        <v>685.01</v>
      </c>
      <c r="L764" s="97">
        <f>VLOOKUP($A764+ROUND((COLUMN()-2)/24,5),АТС!$A$41:$F$736,5)+VLOOKUP($A764+ROUND((COLUMN()-2)/24,5),'Расчет сбытовых надбавок'!$B$2281:'Расчет сбытовых надбавок'!$G$3024,3)</f>
        <v>174.04</v>
      </c>
      <c r="M764" s="97">
        <f>VLOOKUP($A764+ROUND((COLUMN()-2)/24,5),АТС!$A$41:$F$736,5)+VLOOKUP($A764+ROUND((COLUMN()-2)/24,5),'Расчет сбытовых надбавок'!$B$2281:'Расчет сбытовых надбавок'!$G$3024,3)</f>
        <v>162.41999999999999</v>
      </c>
      <c r="N764" s="97">
        <f>VLOOKUP($A764+ROUND((COLUMN()-2)/24,5),АТС!$A$41:$F$736,5)+VLOOKUP($A764+ROUND((COLUMN()-2)/24,5),'Расчет сбытовых надбавок'!$B$2281:'Расчет сбытовых надбавок'!$G$3024,3)</f>
        <v>102.85000000000001</v>
      </c>
      <c r="O764" s="97">
        <f>VLOOKUP($A764+ROUND((COLUMN()-2)/24,5),АТС!$A$41:$F$736,5)+VLOOKUP($A764+ROUND((COLUMN()-2)/24,5),'Расчет сбытовых надбавок'!$B$2281:'Расчет сбытовых надбавок'!$G$3024,3)</f>
        <v>183.47</v>
      </c>
      <c r="P764" s="97">
        <f>VLOOKUP($A764+ROUND((COLUMN()-2)/24,5),АТС!$A$41:$F$736,5)+VLOOKUP($A764+ROUND((COLUMN()-2)/24,5),'Расчет сбытовых надбавок'!$B$2281:'Расчет сбытовых надбавок'!$G$3024,3)</f>
        <v>281.60000000000002</v>
      </c>
      <c r="Q764" s="97">
        <f>VLOOKUP($A764+ROUND((COLUMN()-2)/24,5),АТС!$A$41:$F$736,5)+VLOOKUP($A764+ROUND((COLUMN()-2)/24,5),'Расчет сбытовых надбавок'!$B$2281:'Расчет сбытовых надбавок'!$G$3024,3)</f>
        <v>270.66000000000003</v>
      </c>
      <c r="R764" s="97">
        <f>VLOOKUP($A764+ROUND((COLUMN()-2)/24,5),АТС!$A$41:$F$736,5)+VLOOKUP($A764+ROUND((COLUMN()-2)/24,5),'Расчет сбытовых надбавок'!$B$2281:'Расчет сбытовых надбавок'!$G$3024,3)</f>
        <v>57.17</v>
      </c>
      <c r="S764" s="97">
        <f>VLOOKUP($A764+ROUND((COLUMN()-2)/24,5),АТС!$A$41:$F$736,5)+VLOOKUP($A764+ROUND((COLUMN()-2)/24,5),'Расчет сбытовых надбавок'!$B$2281:'Расчет сбытовых надбавок'!$G$3024,3)</f>
        <v>240.49</v>
      </c>
      <c r="T764" s="97">
        <f>VLOOKUP($A764+ROUND((COLUMN()-2)/24,5),АТС!$A$41:$F$736,5)+VLOOKUP($A764+ROUND((COLUMN()-2)/24,5),'Расчет сбытовых надбавок'!$B$2281:'Расчет сбытовых надбавок'!$G$3024,3)</f>
        <v>264.88</v>
      </c>
      <c r="U764" s="97">
        <f>VLOOKUP($A764+ROUND((COLUMN()-2)/24,5),АТС!$A$41:$F$736,5)+VLOOKUP($A764+ROUND((COLUMN()-2)/24,5),'Расчет сбытовых надбавок'!$B$2281:'Расчет сбытовых надбавок'!$G$3024,3)</f>
        <v>271.20999999999998</v>
      </c>
      <c r="V764" s="97">
        <f>VLOOKUP($A764+ROUND((COLUMN()-2)/24,5),АТС!$A$41:$F$736,5)+VLOOKUP($A764+ROUND((COLUMN()-2)/24,5),'Расчет сбытовых надбавок'!$B$2281:'Расчет сбытовых надбавок'!$G$3024,3)</f>
        <v>265.18</v>
      </c>
      <c r="W764" s="97">
        <f>VLOOKUP($A764+ROUND((COLUMN()-2)/24,5),АТС!$A$41:$F$736,5)+VLOOKUP($A764+ROUND((COLUMN()-2)/24,5),'Расчет сбытовых надбавок'!$B$2281:'Расчет сбытовых надбавок'!$G$3024,3)</f>
        <v>832.12</v>
      </c>
      <c r="X764" s="97">
        <f>VLOOKUP($A764+ROUND((COLUMN()-2)/24,5),АТС!$A$41:$F$736,5)+VLOOKUP($A764+ROUND((COLUMN()-2)/24,5),'Расчет сбытовых надбавок'!$B$2281:'Расчет сбытовых надбавок'!$G$3024,3)</f>
        <v>1158.03</v>
      </c>
      <c r="Y764" s="97">
        <f>VLOOKUP($A764+ROUND((COLUMN()-2)/24,5),АТС!$A$41:$F$736,5)+VLOOKUP($A764+ROUND((COLUMN()-2)/24,5),'Расчет сбытовых надбавок'!$B$2281:'Расчет сбытовых надбавок'!$G$3024,3)</f>
        <v>489.30999999999995</v>
      </c>
    </row>
    <row r="765" spans="1:27" x14ac:dyDescent="0.2">
      <c r="A765" s="78">
        <f t="shared" si="22"/>
        <v>42802</v>
      </c>
      <c r="B765" s="97">
        <f>VLOOKUP($A765+ROUND((COLUMN()-2)/24,5),АТС!$A$41:$F$736,5)+VLOOKUP($A765+ROUND((COLUMN()-2)/24,5),'Расчет сбытовых надбавок'!$B$2281:'Расчет сбытовых надбавок'!$G$3024,3)</f>
        <v>294.67</v>
      </c>
      <c r="C765" s="97">
        <f>VLOOKUP($A765+ROUND((COLUMN()-2)/24,5),АТС!$A$41:$F$736,5)+VLOOKUP($A765+ROUND((COLUMN()-2)/24,5),'Расчет сбытовых надбавок'!$B$2281:'Расчет сбытовых надбавок'!$G$3024,3)</f>
        <v>132.51</v>
      </c>
      <c r="D765" s="97">
        <f>VLOOKUP($A765+ROUND((COLUMN()-2)/24,5),АТС!$A$41:$F$736,5)+VLOOKUP($A765+ROUND((COLUMN()-2)/24,5),'Расчет сбытовых надбавок'!$B$2281:'Расчет сбытовых надбавок'!$G$3024,3)</f>
        <v>164.44</v>
      </c>
      <c r="E765" s="97">
        <f>VLOOKUP($A765+ROUND((COLUMN()-2)/24,5),АТС!$A$41:$F$736,5)+VLOOKUP($A765+ROUND((COLUMN()-2)/24,5),'Расчет сбытовых надбавок'!$B$2281:'Расчет сбытовых надбавок'!$G$3024,3)</f>
        <v>77.86</v>
      </c>
      <c r="F765" s="97">
        <f>VLOOKUP($A765+ROUND((COLUMN()-2)/24,5),АТС!$A$41:$F$736,5)+VLOOKUP($A765+ROUND((COLUMN()-2)/24,5),'Расчет сбытовых надбавок'!$B$2281:'Расчет сбытовых надбавок'!$G$3024,3)</f>
        <v>33.019999999999996</v>
      </c>
      <c r="G765" s="97">
        <f>VLOOKUP($A765+ROUND((COLUMN()-2)/24,5),АТС!$A$41:$F$736,5)+VLOOKUP($A765+ROUND((COLUMN()-2)/24,5),'Расчет сбытовых надбавок'!$B$2281:'Расчет сбытовых надбавок'!$G$3024,3)</f>
        <v>10.16</v>
      </c>
      <c r="H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I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J765" s="97">
        <f>VLOOKUP($A765+ROUND((COLUMN()-2)/24,5),АТС!$A$41:$F$736,5)+VLOOKUP($A765+ROUND((COLUMN()-2)/24,5),'Расчет сбытовых надбавок'!$B$2281:'Расчет сбытовых надбавок'!$G$3024,3)</f>
        <v>61.29</v>
      </c>
      <c r="K765" s="97">
        <f>VLOOKUP($A765+ROUND((COLUMN()-2)/24,5),АТС!$A$41:$F$736,5)+VLOOKUP($A765+ROUND((COLUMN()-2)/24,5),'Расчет сбытовых надбавок'!$B$2281:'Расчет сбытовых надбавок'!$G$3024,3)</f>
        <v>291.33999999999997</v>
      </c>
      <c r="L765" s="97">
        <f>VLOOKUP($A765+ROUND((COLUMN()-2)/24,5),АТС!$A$41:$F$736,5)+VLOOKUP($A765+ROUND((COLUMN()-2)/24,5),'Расчет сбытовых надбавок'!$B$2281:'Расчет сбытовых надбавок'!$G$3024,3)</f>
        <v>275.38</v>
      </c>
      <c r="M765" s="97">
        <f>VLOOKUP($A765+ROUND((COLUMN()-2)/24,5),АТС!$A$41:$F$736,5)+VLOOKUP($A765+ROUND((COLUMN()-2)/24,5),'Расчет сбытовых надбавок'!$B$2281:'Расчет сбытовых надбавок'!$G$3024,3)</f>
        <v>887.81</v>
      </c>
      <c r="N765" s="97">
        <f>VLOOKUP($A765+ROUND((COLUMN()-2)/24,5),АТС!$A$41:$F$736,5)+VLOOKUP($A765+ROUND((COLUMN()-2)/24,5),'Расчет сбытовых надбавок'!$B$2281:'Расчет сбытовых надбавок'!$G$3024,3)</f>
        <v>456.35</v>
      </c>
      <c r="O765" s="97">
        <f>VLOOKUP($A765+ROUND((COLUMN()-2)/24,5),АТС!$A$41:$F$736,5)+VLOOKUP($A765+ROUND((COLUMN()-2)/24,5),'Расчет сбытовых надбавок'!$B$2281:'Расчет сбытовых надбавок'!$G$3024,3)</f>
        <v>774.36</v>
      </c>
      <c r="P765" s="97">
        <f>VLOOKUP($A765+ROUND((COLUMN()-2)/24,5),АТС!$A$41:$F$736,5)+VLOOKUP($A765+ROUND((COLUMN()-2)/24,5),'Расчет сбытовых надбавок'!$B$2281:'Расчет сбытовых надбавок'!$G$3024,3)</f>
        <v>283.77</v>
      </c>
      <c r="Q765" s="97">
        <f>VLOOKUP($A765+ROUND((COLUMN()-2)/24,5),АТС!$A$41:$F$736,5)+VLOOKUP($A765+ROUND((COLUMN()-2)/24,5),'Расчет сбытовых надбавок'!$B$2281:'Расчет сбытовых надбавок'!$G$3024,3)</f>
        <v>748.87</v>
      </c>
      <c r="R765" s="97">
        <f>VLOOKUP($A765+ROUND((COLUMN()-2)/24,5),АТС!$A$41:$F$736,5)+VLOOKUP($A765+ROUND((COLUMN()-2)/24,5),'Расчет сбытовых надбавок'!$B$2281:'Расчет сбытовых надбавок'!$G$3024,3)</f>
        <v>336.78000000000003</v>
      </c>
      <c r="S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T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U765" s="97">
        <f>VLOOKUP($A765+ROUND((COLUMN()-2)/24,5),АТС!$A$41:$F$736,5)+VLOOKUP($A765+ROUND((COLUMN()-2)/24,5),'Расчет сбытовых надбавок'!$B$2281:'Расчет сбытовых надбавок'!$G$3024,3)</f>
        <v>43.54</v>
      </c>
      <c r="V765" s="97">
        <f>VLOOKUP($A765+ROUND((COLUMN()-2)/24,5),АТС!$A$41:$F$736,5)+VLOOKUP($A765+ROUND((COLUMN()-2)/24,5),'Расчет сбытовых надбавок'!$B$2281:'Расчет сбытовых надбавок'!$G$3024,3)</f>
        <v>28.41</v>
      </c>
      <c r="W765" s="97">
        <f>VLOOKUP($A765+ROUND((COLUMN()-2)/24,5),АТС!$A$41:$F$736,5)+VLOOKUP($A765+ROUND((COLUMN()-2)/24,5),'Расчет сбытовых надбавок'!$B$2281:'Расчет сбытовых надбавок'!$G$3024,3)</f>
        <v>957.36999999999989</v>
      </c>
      <c r="X765" s="97">
        <f>VLOOKUP($A765+ROUND((COLUMN()-2)/24,5),АТС!$A$41:$F$736,5)+VLOOKUP($A765+ROUND((COLUMN()-2)/24,5),'Расчет сбытовых надбавок'!$B$2281:'Расчет сбытовых надбавок'!$G$3024,3)</f>
        <v>629.1</v>
      </c>
      <c r="Y765" s="97">
        <f>VLOOKUP($A765+ROUND((COLUMN()-2)/24,5),АТС!$A$41:$F$736,5)+VLOOKUP($A765+ROUND((COLUMN()-2)/24,5),'Расчет сбытовых надбавок'!$B$2281:'Расчет сбытовых надбавок'!$G$3024,3)</f>
        <v>312.18</v>
      </c>
    </row>
    <row r="766" spans="1:27" x14ac:dyDescent="0.2">
      <c r="A766" s="78">
        <f t="shared" si="22"/>
        <v>42803</v>
      </c>
      <c r="B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C766" s="97">
        <f>VLOOKUP($A766+ROUND((COLUMN()-2)/24,5),АТС!$A$41:$F$736,5)+VLOOKUP($A766+ROUND((COLUMN()-2)/24,5),'Расчет сбытовых надбавок'!$B$2281:'Расчет сбытовых надбавок'!$G$3024,3)</f>
        <v>152.03</v>
      </c>
      <c r="D766" s="97">
        <f>VLOOKUP($A766+ROUND((COLUMN()-2)/24,5),АТС!$A$41:$F$736,5)+VLOOKUP($A766+ROUND((COLUMN()-2)/24,5),'Расчет сбытовых надбавок'!$B$2281:'Расчет сбытовых надбавок'!$G$3024,3)</f>
        <v>165.25</v>
      </c>
      <c r="E766" s="97">
        <f>VLOOKUP($A766+ROUND((COLUMN()-2)/24,5),АТС!$A$41:$F$736,5)+VLOOKUP($A766+ROUND((COLUMN()-2)/24,5),'Расчет сбытовых надбавок'!$B$2281:'Расчет сбытовых надбавок'!$G$3024,3)</f>
        <v>207.63</v>
      </c>
      <c r="F766" s="97">
        <f>VLOOKUP($A766+ROUND((COLUMN()-2)/24,5),АТС!$A$41:$F$736,5)+VLOOKUP($A766+ROUND((COLUMN()-2)/24,5),'Расчет сбытовых надбавок'!$B$2281:'Расчет сбытовых надбавок'!$G$3024,3)</f>
        <v>6.1499999999999995</v>
      </c>
      <c r="G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H766" s="97">
        <f>VLOOKUP($A766+ROUND((COLUMN()-2)/24,5),АТС!$A$41:$F$736,5)+VLOOKUP($A766+ROUND((COLUMN()-2)/24,5),'Расчет сбытовых надбавок'!$B$2281:'Расчет сбытовых надбавок'!$G$3024,3)</f>
        <v>257.38</v>
      </c>
      <c r="I766" s="97">
        <f>VLOOKUP($A766+ROUND((COLUMN()-2)/24,5),АТС!$A$41:$F$736,5)+VLOOKUP($A766+ROUND((COLUMN()-2)/24,5),'Расчет сбытовых надбавок'!$B$2281:'Расчет сбытовых надбавок'!$G$3024,3)</f>
        <v>390.02</v>
      </c>
      <c r="J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K766" s="97">
        <f>VLOOKUP($A766+ROUND((COLUMN()-2)/24,5),АТС!$A$41:$F$736,5)+VLOOKUP($A766+ROUND((COLUMN()-2)/24,5),'Расчет сбытовых надбавок'!$B$2281:'Расчет сбытовых надбавок'!$G$3024,3)</f>
        <v>0.98</v>
      </c>
      <c r="L766" s="97">
        <f>VLOOKUP($A766+ROUND((COLUMN()-2)/24,5),АТС!$A$41:$F$736,5)+VLOOKUP($A766+ROUND((COLUMN()-2)/24,5),'Расчет сбытовых надбавок'!$B$2281:'Расчет сбытовых надбавок'!$G$3024,3)</f>
        <v>309.7</v>
      </c>
      <c r="M766" s="97">
        <f>VLOOKUP($A766+ROUND((COLUMN()-2)/24,5),АТС!$A$41:$F$736,5)+VLOOKUP($A766+ROUND((COLUMN()-2)/24,5),'Расчет сбытовых надбавок'!$B$2281:'Расчет сбытовых надбавок'!$G$3024,3)</f>
        <v>510.96</v>
      </c>
      <c r="N766" s="97">
        <f>VLOOKUP($A766+ROUND((COLUMN()-2)/24,5),АТС!$A$41:$F$736,5)+VLOOKUP($A766+ROUND((COLUMN()-2)/24,5),'Расчет сбытовых надбавок'!$B$2281:'Расчет сбытовых надбавок'!$G$3024,3)</f>
        <v>309.65999999999997</v>
      </c>
      <c r="O766" s="97">
        <f>VLOOKUP($A766+ROUND((COLUMN()-2)/24,5),АТС!$A$41:$F$736,5)+VLOOKUP($A766+ROUND((COLUMN()-2)/24,5),'Расчет сбытовых надбавок'!$B$2281:'Расчет сбытовых надбавок'!$G$3024,3)</f>
        <v>495.11</v>
      </c>
      <c r="P766" s="97">
        <f>VLOOKUP($A766+ROUND((COLUMN()-2)/24,5),АТС!$A$41:$F$736,5)+VLOOKUP($A766+ROUND((COLUMN()-2)/24,5),'Расчет сбытовых надбавок'!$B$2281:'Расчет сбытовых надбавок'!$G$3024,3)</f>
        <v>379.83000000000004</v>
      </c>
      <c r="Q766" s="97">
        <f>VLOOKUP($A766+ROUND((COLUMN()-2)/24,5),АТС!$A$41:$F$736,5)+VLOOKUP($A766+ROUND((COLUMN()-2)/24,5),'Расчет сбытовых надбавок'!$B$2281:'Расчет сбытовых надбавок'!$G$3024,3)</f>
        <v>313.28999999999996</v>
      </c>
      <c r="R766" s="97">
        <f>VLOOKUP($A766+ROUND((COLUMN()-2)/24,5),АТС!$A$41:$F$736,5)+VLOOKUP($A766+ROUND((COLUMN()-2)/24,5),'Расчет сбытовых надбавок'!$B$2281:'Расчет сбытовых надбавок'!$G$3024,3)</f>
        <v>263.21999999999997</v>
      </c>
      <c r="S766" s="97">
        <f>VLOOKUP($A766+ROUND((COLUMN()-2)/24,5),АТС!$A$41:$F$736,5)+VLOOKUP($A766+ROUND((COLUMN()-2)/24,5),'Расчет сбытовых надбавок'!$B$2281:'Расчет сбытовых надбавок'!$G$3024,3)</f>
        <v>123.29</v>
      </c>
      <c r="T766" s="97">
        <f>VLOOKUP($A766+ROUND((COLUMN()-2)/24,5),АТС!$A$41:$F$736,5)+VLOOKUP($A766+ROUND((COLUMN()-2)/24,5),'Расчет сбытовых надбавок'!$B$2281:'Расчет сбытовых надбавок'!$G$3024,3)</f>
        <v>17.66</v>
      </c>
      <c r="U766" s="97">
        <f>VLOOKUP($A766+ROUND((COLUMN()-2)/24,5),АТС!$A$41:$F$736,5)+VLOOKUP($A766+ROUND((COLUMN()-2)/24,5),'Расчет сбытовых надбавок'!$B$2281:'Расчет сбытовых надбавок'!$G$3024,3)</f>
        <v>446.04</v>
      </c>
      <c r="V766" s="97">
        <f>VLOOKUP($A766+ROUND((COLUMN()-2)/24,5),АТС!$A$41:$F$736,5)+VLOOKUP($A766+ROUND((COLUMN()-2)/24,5),'Расчет сбытовых надбавок'!$B$2281:'Расчет сбытовых надбавок'!$G$3024,3)</f>
        <v>59.69</v>
      </c>
      <c r="W766" s="97">
        <f>VLOOKUP($A766+ROUND((COLUMN()-2)/24,5),АТС!$A$41:$F$736,5)+VLOOKUP($A766+ROUND((COLUMN()-2)/24,5),'Расчет сбытовых надбавок'!$B$2281:'Расчет сбытовых надбавок'!$G$3024,3)</f>
        <v>16.61</v>
      </c>
      <c r="X766" s="97">
        <f>VLOOKUP($A766+ROUND((COLUMN()-2)/24,5),АТС!$A$41:$F$736,5)+VLOOKUP($A766+ROUND((COLUMN()-2)/24,5),'Расчет сбытовых надбавок'!$B$2281:'Расчет сбытовых надбавок'!$G$3024,3)</f>
        <v>21.09</v>
      </c>
      <c r="Y766" s="97">
        <f>VLOOKUP($A766+ROUND((COLUMN()-2)/24,5),АТС!$A$41:$F$736,5)+VLOOKUP($A766+ROUND((COLUMN()-2)/24,5),'Расчет сбытовых надбавок'!$B$2281:'Расчет сбытовых надбавок'!$G$3024,3)</f>
        <v>249.86</v>
      </c>
    </row>
    <row r="767" spans="1:27" x14ac:dyDescent="0.2">
      <c r="A767" s="78">
        <f t="shared" si="22"/>
        <v>42804</v>
      </c>
      <c r="B767" s="97">
        <f>VLOOKUP($A767+ROUND((COLUMN()-2)/24,5),АТС!$A$41:$F$736,5)+VLOOKUP($A767+ROUND((COLUMN()-2)/24,5),'Расчет сбытовых надбавок'!$B$2281:'Расчет сбытовых надбавок'!$G$3024,3)</f>
        <v>448.9</v>
      </c>
      <c r="C767" s="97">
        <f>VLOOKUP($A767+ROUND((COLUMN()-2)/24,5),АТС!$A$41:$F$736,5)+VLOOKUP($A767+ROUND((COLUMN()-2)/24,5),'Расчет сбытовых надбавок'!$B$2281:'Расчет сбытовых надбавок'!$G$3024,3)</f>
        <v>228.9</v>
      </c>
      <c r="D767" s="97">
        <f>VLOOKUP($A767+ROUND((COLUMN()-2)/24,5),АТС!$A$41:$F$736,5)+VLOOKUP($A767+ROUND((COLUMN()-2)/24,5),'Расчет сбытовых надбавок'!$B$2281:'Расчет сбытовых надбавок'!$G$3024,3)</f>
        <v>132.88</v>
      </c>
      <c r="E767" s="97">
        <f>VLOOKUP($A767+ROUND((COLUMN()-2)/24,5),АТС!$A$41:$F$736,5)+VLOOKUP($A767+ROUND((COLUMN()-2)/24,5),'Расчет сбытовых надбавок'!$B$2281:'Расчет сбытовых надбавок'!$G$3024,3)</f>
        <v>114.99000000000001</v>
      </c>
      <c r="F767" s="97">
        <f>VLOOKUP($A767+ROUND((COLUMN()-2)/24,5),АТС!$A$41:$F$736,5)+VLOOKUP($A767+ROUND((COLUMN()-2)/24,5),'Расчет сбытовых надбавок'!$B$2281:'Расчет сбытовых надбавок'!$G$3024,3)</f>
        <v>28.63</v>
      </c>
      <c r="G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H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I767" s="97">
        <f>VLOOKUP($A767+ROUND((COLUMN()-2)/24,5),АТС!$A$41:$F$736,5)+VLOOKUP($A767+ROUND((COLUMN()-2)/24,5),'Расчет сбытовых надбавок'!$B$2281:'Расчет сбытовых надбавок'!$G$3024,3)</f>
        <v>102.71000000000001</v>
      </c>
      <c r="J767" s="97">
        <f>VLOOKUP($A767+ROUND((COLUMN()-2)/24,5),АТС!$A$41:$F$736,5)+VLOOKUP($A767+ROUND((COLUMN()-2)/24,5),'Расчет сбытовых надбавок'!$B$2281:'Расчет сбытовых надбавок'!$G$3024,3)</f>
        <v>108.75999999999999</v>
      </c>
      <c r="K767" s="97">
        <f>VLOOKUP($A767+ROUND((COLUMN()-2)/24,5),АТС!$A$41:$F$736,5)+VLOOKUP($A767+ROUND((COLUMN()-2)/24,5),'Расчет сбытовых надбавок'!$B$2281:'Расчет сбытовых надбавок'!$G$3024,3)</f>
        <v>102.94</v>
      </c>
      <c r="L767" s="97">
        <f>VLOOKUP($A767+ROUND((COLUMN()-2)/24,5),АТС!$A$41:$F$736,5)+VLOOKUP($A767+ROUND((COLUMN()-2)/24,5),'Расчет сбытовых надбавок'!$B$2281:'Расчет сбытовых надбавок'!$G$3024,3)</f>
        <v>280.74</v>
      </c>
      <c r="M767" s="97">
        <f>VLOOKUP($A767+ROUND((COLUMN()-2)/24,5),АТС!$A$41:$F$736,5)+VLOOKUP($A767+ROUND((COLUMN()-2)/24,5),'Расчет сбытовых надбавок'!$B$2281:'Расчет сбытовых надбавок'!$G$3024,3)</f>
        <v>360.08</v>
      </c>
      <c r="N767" s="97">
        <f>VLOOKUP($A767+ROUND((COLUMN()-2)/24,5),АТС!$A$41:$F$736,5)+VLOOKUP($A767+ROUND((COLUMN()-2)/24,5),'Расчет сбытовых надбавок'!$B$2281:'Расчет сбытовых надбавок'!$G$3024,3)</f>
        <v>269.74</v>
      </c>
      <c r="O767" s="97">
        <f>VLOOKUP($A767+ROUND((COLUMN()-2)/24,5),АТС!$A$41:$F$736,5)+VLOOKUP($A767+ROUND((COLUMN()-2)/24,5),'Расчет сбытовых надбавок'!$B$2281:'Расчет сбытовых надбавок'!$G$3024,3)</f>
        <v>324.16999999999996</v>
      </c>
      <c r="P767" s="97">
        <f>VLOOKUP($A767+ROUND((COLUMN()-2)/24,5),АТС!$A$41:$F$736,5)+VLOOKUP($A767+ROUND((COLUMN()-2)/24,5),'Расчет сбытовых надбавок'!$B$2281:'Расчет сбытовых надбавок'!$G$3024,3)</f>
        <v>342.75</v>
      </c>
      <c r="Q767" s="97">
        <f>VLOOKUP($A767+ROUND((COLUMN()-2)/24,5),АТС!$A$41:$F$736,5)+VLOOKUP($A767+ROUND((COLUMN()-2)/24,5),'Расчет сбытовых надбавок'!$B$2281:'Расчет сбытовых надбавок'!$G$3024,3)</f>
        <v>318.08</v>
      </c>
      <c r="R767" s="97">
        <f>VLOOKUP($A767+ROUND((COLUMN()-2)/24,5),АТС!$A$41:$F$736,5)+VLOOKUP($A767+ROUND((COLUMN()-2)/24,5),'Расчет сбытовых надбавок'!$B$2281:'Расчет сбытовых надбавок'!$G$3024,3)</f>
        <v>184.21</v>
      </c>
      <c r="S767" s="97">
        <f>VLOOKUP($A767+ROUND((COLUMN()-2)/24,5),АТС!$A$41:$F$736,5)+VLOOKUP($A767+ROUND((COLUMN()-2)/24,5),'Расчет сбытовых надбавок'!$B$2281:'Расчет сбытовых надбавок'!$G$3024,3)</f>
        <v>287.12</v>
      </c>
      <c r="T767" s="97">
        <f>VLOOKUP($A767+ROUND((COLUMN()-2)/24,5),АТС!$A$41:$F$736,5)+VLOOKUP($A767+ROUND((COLUMN()-2)/24,5),'Расчет сбытовых надбавок'!$B$2281:'Расчет сбытовых надбавок'!$G$3024,3)</f>
        <v>44.29</v>
      </c>
      <c r="U767" s="97">
        <f>VLOOKUP($A767+ROUND((COLUMN()-2)/24,5),АТС!$A$41:$F$736,5)+VLOOKUP($A767+ROUND((COLUMN()-2)/24,5),'Расчет сбытовых надбавок'!$B$2281:'Расчет сбытовых надбавок'!$G$3024,3)</f>
        <v>387.63</v>
      </c>
      <c r="V767" s="97">
        <f>VLOOKUP($A767+ROUND((COLUMN()-2)/24,5),АТС!$A$41:$F$736,5)+VLOOKUP($A767+ROUND((COLUMN()-2)/24,5),'Расчет сбытовых надбавок'!$B$2281:'Расчет сбытовых надбавок'!$G$3024,3)</f>
        <v>276.82</v>
      </c>
      <c r="W767" s="97">
        <f>VLOOKUP($A767+ROUND((COLUMN()-2)/24,5),АТС!$A$41:$F$736,5)+VLOOKUP($A767+ROUND((COLUMN()-2)/24,5),'Расчет сбытовых надбавок'!$B$2281:'Расчет сбытовых надбавок'!$G$3024,3)</f>
        <v>312.37</v>
      </c>
      <c r="X767" s="97">
        <f>VLOOKUP($A767+ROUND((COLUMN()-2)/24,5),АТС!$A$41:$F$736,5)+VLOOKUP($A767+ROUND((COLUMN()-2)/24,5),'Расчет сбытовых надбавок'!$B$2281:'Расчет сбытовых надбавок'!$G$3024,3)</f>
        <v>705.39</v>
      </c>
      <c r="Y767" s="97">
        <f>VLOOKUP($A767+ROUND((COLUMN()-2)/24,5),АТС!$A$41:$F$736,5)+VLOOKUP($A767+ROUND((COLUMN()-2)/24,5),'Расчет сбытовых надбавок'!$B$2281:'Расчет сбытовых надбавок'!$G$3024,3)</f>
        <v>686.73</v>
      </c>
    </row>
    <row r="768" spans="1:27" x14ac:dyDescent="0.2">
      <c r="A768" s="78">
        <f t="shared" si="22"/>
        <v>42805</v>
      </c>
      <c r="B768" s="97">
        <f>VLOOKUP($A768+ROUND((COLUMN()-2)/24,5),АТС!$A$41:$F$736,5)+VLOOKUP($A768+ROUND((COLUMN()-2)/24,5),'Расчет сбытовых надбавок'!$B$2281:'Расчет сбытовых надбавок'!$G$3024,3)</f>
        <v>195.26000000000002</v>
      </c>
      <c r="C768" s="97">
        <f>VLOOKUP($A768+ROUND((COLUMN()-2)/24,5),АТС!$A$41:$F$736,5)+VLOOKUP($A768+ROUND((COLUMN()-2)/24,5),'Расчет сбытовых надбавок'!$B$2281:'Расчет сбытовых надбавок'!$G$3024,3)</f>
        <v>79.33</v>
      </c>
      <c r="D768" s="97">
        <f>VLOOKUP($A768+ROUND((COLUMN()-2)/24,5),АТС!$A$41:$F$736,5)+VLOOKUP($A768+ROUND((COLUMN()-2)/24,5),'Расчет сбытовых надбавок'!$B$2281:'Расчет сбытовых надбавок'!$G$3024,3)</f>
        <v>24.48</v>
      </c>
      <c r="E768" s="97">
        <f>VLOOKUP($A768+ROUND((COLUMN()-2)/24,5),АТС!$A$41:$F$736,5)+VLOOKUP($A768+ROUND((COLUMN()-2)/24,5),'Расчет сбытовых надбавок'!$B$2281:'Расчет сбытовых надбавок'!$G$3024,3)</f>
        <v>25.72</v>
      </c>
      <c r="F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G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H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I768" s="97">
        <f>VLOOKUP($A768+ROUND((COLUMN()-2)/24,5),АТС!$A$41:$F$736,5)+VLOOKUP($A768+ROUND((COLUMN()-2)/24,5),'Расчет сбытовых надбавок'!$B$2281:'Расчет сбытовых надбавок'!$G$3024,3)</f>
        <v>293.40999999999997</v>
      </c>
      <c r="J768" s="97">
        <f>VLOOKUP($A768+ROUND((COLUMN()-2)/24,5),АТС!$A$41:$F$736,5)+VLOOKUP($A768+ROUND((COLUMN()-2)/24,5),'Расчет сбытовых надбавок'!$B$2281:'Расчет сбытовых надбавок'!$G$3024,3)</f>
        <v>170.23000000000002</v>
      </c>
      <c r="K768" s="97">
        <f>VLOOKUP($A768+ROUND((COLUMN()-2)/24,5),АТС!$A$41:$F$736,5)+VLOOKUP($A768+ROUND((COLUMN()-2)/24,5),'Расчет сбытовых надбавок'!$B$2281:'Расчет сбытовых надбавок'!$G$3024,3)</f>
        <v>210.46</v>
      </c>
      <c r="L768" s="97">
        <f>VLOOKUP($A768+ROUND((COLUMN()-2)/24,5),АТС!$A$41:$F$736,5)+VLOOKUP($A768+ROUND((COLUMN()-2)/24,5),'Расчет сбытовых надбавок'!$B$2281:'Расчет сбытовых надбавок'!$G$3024,3)</f>
        <v>300.89999999999998</v>
      </c>
      <c r="M768" s="97">
        <f>VLOOKUP($A768+ROUND((COLUMN()-2)/24,5),АТС!$A$41:$F$736,5)+VLOOKUP($A768+ROUND((COLUMN()-2)/24,5),'Расчет сбытовых надбавок'!$B$2281:'Расчет сбытовых надбавок'!$G$3024,3)</f>
        <v>217.81</v>
      </c>
      <c r="N768" s="97">
        <f>VLOOKUP($A768+ROUND((COLUMN()-2)/24,5),АТС!$A$41:$F$736,5)+VLOOKUP($A768+ROUND((COLUMN()-2)/24,5),'Расчет сбытовых надбавок'!$B$2281:'Расчет сбытовых надбавок'!$G$3024,3)</f>
        <v>311.92</v>
      </c>
      <c r="O768" s="97">
        <f>VLOOKUP($A768+ROUND((COLUMN()-2)/24,5),АТС!$A$41:$F$736,5)+VLOOKUP($A768+ROUND((COLUMN()-2)/24,5),'Расчет сбытовых надбавок'!$B$2281:'Расчет сбытовых надбавок'!$G$3024,3)</f>
        <v>295.54000000000002</v>
      </c>
      <c r="P768" s="97">
        <f>VLOOKUP($A768+ROUND((COLUMN()-2)/24,5),АТС!$A$41:$F$736,5)+VLOOKUP($A768+ROUND((COLUMN()-2)/24,5),'Расчет сбытовых надбавок'!$B$2281:'Расчет сбытовых надбавок'!$G$3024,3)</f>
        <v>260.48</v>
      </c>
      <c r="Q768" s="97">
        <f>VLOOKUP($A768+ROUND((COLUMN()-2)/24,5),АТС!$A$41:$F$736,5)+VLOOKUP($A768+ROUND((COLUMN()-2)/24,5),'Расчет сбытовых надбавок'!$B$2281:'Расчет сбытовых надбавок'!$G$3024,3)</f>
        <v>38.22</v>
      </c>
      <c r="R768" s="97">
        <f>VLOOKUP($A768+ROUND((COLUMN()-2)/24,5),АТС!$A$41:$F$736,5)+VLOOKUP($A768+ROUND((COLUMN()-2)/24,5),'Расчет сбытовых надбавок'!$B$2281:'Расчет сбытовых надбавок'!$G$3024,3)</f>
        <v>259.40999999999997</v>
      </c>
      <c r="S768" s="97">
        <f>VLOOKUP($A768+ROUND((COLUMN()-2)/24,5),АТС!$A$41:$F$736,5)+VLOOKUP($A768+ROUND((COLUMN()-2)/24,5),'Расчет сбытовых надбавок'!$B$2281:'Расчет сбытовых надбавок'!$G$3024,3)</f>
        <v>224.55</v>
      </c>
      <c r="T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U768" s="97">
        <f>VLOOKUP($A768+ROUND((COLUMN()-2)/24,5),АТС!$A$41:$F$736,5)+VLOOKUP($A768+ROUND((COLUMN()-2)/24,5),'Расчет сбытовых надбавок'!$B$2281:'Расчет сбытовых надбавок'!$G$3024,3)</f>
        <v>284.95</v>
      </c>
      <c r="V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W768" s="97">
        <f>VLOOKUP($A768+ROUND((COLUMN()-2)/24,5),АТС!$A$41:$F$736,5)+VLOOKUP($A768+ROUND((COLUMN()-2)/24,5),'Расчет сбытовых надбавок'!$B$2281:'Расчет сбытовых надбавок'!$G$3024,3)</f>
        <v>669.19999999999993</v>
      </c>
      <c r="X768" s="97">
        <f>VLOOKUP($A768+ROUND((COLUMN()-2)/24,5),АТС!$A$41:$F$736,5)+VLOOKUP($A768+ROUND((COLUMN()-2)/24,5),'Расчет сбытовых надбавок'!$B$2281:'Расчет сбытовых надбавок'!$G$3024,3)</f>
        <v>877.27</v>
      </c>
      <c r="Y768" s="97">
        <f>VLOOKUP($A768+ROUND((COLUMN()-2)/24,5),АТС!$A$41:$F$736,5)+VLOOKUP($A768+ROUND((COLUMN()-2)/24,5),'Расчет сбытовых надбавок'!$B$2281:'Расчет сбытовых надбавок'!$G$3024,3)</f>
        <v>472.31</v>
      </c>
    </row>
    <row r="769" spans="1:25" x14ac:dyDescent="0.2">
      <c r="A769" s="78">
        <f t="shared" si="22"/>
        <v>42806</v>
      </c>
      <c r="B769" s="97">
        <f>VLOOKUP($A769+ROUND((COLUMN()-2)/24,5),АТС!$A$41:$F$736,5)+VLOOKUP($A769+ROUND((COLUMN()-2)/24,5),'Расчет сбытовых надбавок'!$B$2281:'Расчет сбытовых надбавок'!$G$3024,3)</f>
        <v>275.95999999999998</v>
      </c>
      <c r="C769" s="97">
        <f>VLOOKUP($A769+ROUND((COLUMN()-2)/24,5),АТС!$A$41:$F$736,5)+VLOOKUP($A769+ROUND((COLUMN()-2)/24,5),'Расчет сбытовых надбавок'!$B$2281:'Расчет сбытовых надбавок'!$G$3024,3)</f>
        <v>231.47</v>
      </c>
      <c r="D769" s="97">
        <f>VLOOKUP($A769+ROUND((COLUMN()-2)/24,5),АТС!$A$41:$F$736,5)+VLOOKUP($A769+ROUND((COLUMN()-2)/24,5),'Расчет сбытовых надбавок'!$B$2281:'Расчет сбытовых надбавок'!$G$3024,3)</f>
        <v>163.81</v>
      </c>
      <c r="E769" s="97">
        <f>VLOOKUP($A769+ROUND((COLUMN()-2)/24,5),АТС!$A$41:$F$736,5)+VLOOKUP($A769+ROUND((COLUMN()-2)/24,5),'Расчет сбытовых надбавок'!$B$2281:'Расчет сбытовых надбавок'!$G$3024,3)</f>
        <v>165.32</v>
      </c>
      <c r="F769" s="97">
        <f>VLOOKUP($A769+ROUND((COLUMN()-2)/24,5),АТС!$A$41:$F$736,5)+VLOOKUP($A769+ROUND((COLUMN()-2)/24,5),'Расчет сбытовых надбавок'!$B$2281:'Расчет сбытовых надбавок'!$G$3024,3)</f>
        <v>22.8</v>
      </c>
      <c r="G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H769" s="97">
        <f>VLOOKUP($A769+ROUND((COLUMN()-2)/24,5),АТС!$A$41:$F$736,5)+VLOOKUP($A769+ROUND((COLUMN()-2)/24,5),'Расчет сбытовых надбавок'!$B$2281:'Расчет сбытовых надбавок'!$G$3024,3)</f>
        <v>16.89</v>
      </c>
      <c r="I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J769" s="97">
        <f>VLOOKUP($A769+ROUND((COLUMN()-2)/24,5),АТС!$A$41:$F$736,5)+VLOOKUP($A769+ROUND((COLUMN()-2)/24,5),'Расчет сбытовых надбавок'!$B$2281:'Расчет сбытовых надбавок'!$G$3024,3)</f>
        <v>7.92</v>
      </c>
      <c r="K769" s="97">
        <f>VLOOKUP($A769+ROUND((COLUMN()-2)/24,5),АТС!$A$41:$F$736,5)+VLOOKUP($A769+ROUND((COLUMN()-2)/24,5),'Расчет сбытовых надбавок'!$B$2281:'Расчет сбытовых надбавок'!$G$3024,3)</f>
        <v>16.73</v>
      </c>
      <c r="L769" s="97">
        <f>VLOOKUP($A769+ROUND((COLUMN()-2)/24,5),АТС!$A$41:$F$736,5)+VLOOKUP($A769+ROUND((COLUMN()-2)/24,5),'Расчет сбытовых надбавок'!$B$2281:'Расчет сбытовых надбавок'!$G$3024,3)</f>
        <v>674.38</v>
      </c>
      <c r="M769" s="97">
        <f>VLOOKUP($A769+ROUND((COLUMN()-2)/24,5),АТС!$A$41:$F$736,5)+VLOOKUP($A769+ROUND((COLUMN()-2)/24,5),'Расчет сбытовых надбавок'!$B$2281:'Расчет сбытовых надбавок'!$G$3024,3)</f>
        <v>396.20000000000005</v>
      </c>
      <c r="N769" s="97">
        <f>VLOOKUP($A769+ROUND((COLUMN()-2)/24,5),АТС!$A$41:$F$736,5)+VLOOKUP($A769+ROUND((COLUMN()-2)/24,5),'Расчет сбытовых надбавок'!$B$2281:'Расчет сбытовых надбавок'!$G$3024,3)</f>
        <v>23.07</v>
      </c>
      <c r="O769" s="97">
        <f>VLOOKUP($A769+ROUND((COLUMN()-2)/24,5),АТС!$A$41:$F$736,5)+VLOOKUP($A769+ROUND((COLUMN()-2)/24,5),'Расчет сбытовых надбавок'!$B$2281:'Расчет сбытовых надбавок'!$G$3024,3)</f>
        <v>28.36</v>
      </c>
      <c r="P769" s="97">
        <f>VLOOKUP($A769+ROUND((COLUMN()-2)/24,5),АТС!$A$41:$F$736,5)+VLOOKUP($A769+ROUND((COLUMN()-2)/24,5),'Расчет сбытовых надбавок'!$B$2281:'Расчет сбытовых надбавок'!$G$3024,3)</f>
        <v>405.2</v>
      </c>
      <c r="Q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R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S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T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U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V769" s="97">
        <f>VLOOKUP($A769+ROUND((COLUMN()-2)/24,5),АТС!$A$41:$F$736,5)+VLOOKUP($A769+ROUND((COLUMN()-2)/24,5),'Расчет сбытовых надбавок'!$B$2281:'Расчет сбытовых надбавок'!$G$3024,3)</f>
        <v>485.31</v>
      </c>
      <c r="W769" s="97">
        <f>VLOOKUP($A769+ROUND((COLUMN()-2)/24,5),АТС!$A$41:$F$736,5)+VLOOKUP($A769+ROUND((COLUMN()-2)/24,5),'Расчет сбытовых надбавок'!$B$2281:'Расчет сбытовых надбавок'!$G$3024,3)</f>
        <v>401.17</v>
      </c>
      <c r="X769" s="97">
        <f>VLOOKUP($A769+ROUND((COLUMN()-2)/24,5),АТС!$A$41:$F$736,5)+VLOOKUP($A769+ROUND((COLUMN()-2)/24,5),'Расчет сбытовых надбавок'!$B$2281:'Расчет сбытовых надбавок'!$G$3024,3)</f>
        <v>400.61</v>
      </c>
      <c r="Y769" s="97">
        <f>VLOOKUP($A769+ROUND((COLUMN()-2)/24,5),АТС!$A$41:$F$736,5)+VLOOKUP($A769+ROUND((COLUMN()-2)/24,5),'Расчет сбытовых надбавок'!$B$2281:'Расчет сбытовых надбавок'!$G$3024,3)</f>
        <v>285.43</v>
      </c>
    </row>
    <row r="770" spans="1:25" x14ac:dyDescent="0.2">
      <c r="A770" s="78">
        <f t="shared" si="22"/>
        <v>42807</v>
      </c>
      <c r="B770" s="97">
        <f>VLOOKUP($A770+ROUND((COLUMN()-2)/24,5),АТС!$A$41:$F$736,5)+VLOOKUP($A770+ROUND((COLUMN()-2)/24,5),'Расчет сбытовых надбавок'!$B$2281:'Расчет сбытовых надбавок'!$G$3024,3)</f>
        <v>260.14</v>
      </c>
      <c r="C770" s="97">
        <f>VLOOKUP($A770+ROUND((COLUMN()-2)/24,5),АТС!$A$41:$F$736,5)+VLOOKUP($A770+ROUND((COLUMN()-2)/24,5),'Расчет сбытовых надбавок'!$B$2281:'Расчет сбытовых надбавок'!$G$3024,3)</f>
        <v>334.3</v>
      </c>
      <c r="D770" s="97">
        <f>VLOOKUP($A770+ROUND((COLUMN()-2)/24,5),АТС!$A$41:$F$736,5)+VLOOKUP($A770+ROUND((COLUMN()-2)/24,5),'Расчет сбытовых надбавок'!$B$2281:'Расчет сбытовых надбавок'!$G$3024,3)</f>
        <v>50.72</v>
      </c>
      <c r="E770" s="97">
        <f>VLOOKUP($A770+ROUND((COLUMN()-2)/24,5),АТС!$A$41:$F$736,5)+VLOOKUP($A770+ROUND((COLUMN()-2)/24,5),'Расчет сбытовых надбавок'!$B$2281:'Расчет сбытовых надбавок'!$G$3024,3)</f>
        <v>32.92</v>
      </c>
      <c r="F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G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H770" s="97">
        <f>VLOOKUP($A770+ROUND((COLUMN()-2)/24,5),АТС!$A$41:$F$736,5)+VLOOKUP($A770+ROUND((COLUMN()-2)/24,5),'Расчет сбытовых надбавок'!$B$2281:'Расчет сбытовых надбавок'!$G$3024,3)</f>
        <v>4.37</v>
      </c>
      <c r="I770" s="97">
        <f>VLOOKUP($A770+ROUND((COLUMN()-2)/24,5),АТС!$A$41:$F$736,5)+VLOOKUP($A770+ROUND((COLUMN()-2)/24,5),'Расчет сбытовых надбавок'!$B$2281:'Расчет сбытовых надбавок'!$G$3024,3)</f>
        <v>18.82</v>
      </c>
      <c r="J770" s="97">
        <f>VLOOKUP($A770+ROUND((COLUMN()-2)/24,5),АТС!$A$41:$F$736,5)+VLOOKUP($A770+ROUND((COLUMN()-2)/24,5),'Расчет сбытовых надбавок'!$B$2281:'Расчет сбытовых надбавок'!$G$3024,3)</f>
        <v>116.46</v>
      </c>
      <c r="K770" s="97">
        <f>VLOOKUP($A770+ROUND((COLUMN()-2)/24,5),АТС!$A$41:$F$736,5)+VLOOKUP($A770+ROUND((COLUMN()-2)/24,5),'Расчет сбытовых надбавок'!$B$2281:'Расчет сбытовых надбавок'!$G$3024,3)</f>
        <v>97.100000000000009</v>
      </c>
      <c r="L770" s="97">
        <f>VLOOKUP($A770+ROUND((COLUMN()-2)/24,5),АТС!$A$41:$F$736,5)+VLOOKUP($A770+ROUND((COLUMN()-2)/24,5),'Расчет сбытовых надбавок'!$B$2281:'Расчет сбытовых надбавок'!$G$3024,3)</f>
        <v>362.21</v>
      </c>
      <c r="M770" s="97">
        <f>VLOOKUP($A770+ROUND((COLUMN()-2)/24,5),АТС!$A$41:$F$736,5)+VLOOKUP($A770+ROUND((COLUMN()-2)/24,5),'Расчет сбытовых надбавок'!$B$2281:'Расчет сбытовых надбавок'!$G$3024,3)</f>
        <v>328.2</v>
      </c>
      <c r="N770" s="97">
        <f>VLOOKUP($A770+ROUND((COLUMN()-2)/24,5),АТС!$A$41:$F$736,5)+VLOOKUP($A770+ROUND((COLUMN()-2)/24,5),'Расчет сбытовых надбавок'!$B$2281:'Расчет сбытовых надбавок'!$G$3024,3)</f>
        <v>294.89</v>
      </c>
      <c r="O770" s="97">
        <f>VLOOKUP($A770+ROUND((COLUMN()-2)/24,5),АТС!$A$41:$F$736,5)+VLOOKUP($A770+ROUND((COLUMN()-2)/24,5),'Расчет сбытовых надбавок'!$B$2281:'Расчет сбытовых надбавок'!$G$3024,3)</f>
        <v>290.56</v>
      </c>
      <c r="P770" s="97">
        <f>VLOOKUP($A770+ROUND((COLUMN()-2)/24,5),АТС!$A$41:$F$736,5)+VLOOKUP($A770+ROUND((COLUMN()-2)/24,5),'Расчет сбытовых надбавок'!$B$2281:'Расчет сбытовых надбавок'!$G$3024,3)</f>
        <v>396.09</v>
      </c>
      <c r="Q770" s="97">
        <f>VLOOKUP($A770+ROUND((COLUMN()-2)/24,5),АТС!$A$41:$F$736,5)+VLOOKUP($A770+ROUND((COLUMN()-2)/24,5),'Расчет сбытовых надбавок'!$B$2281:'Расчет сбытовых надбавок'!$G$3024,3)</f>
        <v>421.15</v>
      </c>
      <c r="R770" s="97">
        <f>VLOOKUP($A770+ROUND((COLUMN()-2)/24,5),АТС!$A$41:$F$736,5)+VLOOKUP($A770+ROUND((COLUMN()-2)/24,5),'Расчет сбытовых надбавок'!$B$2281:'Расчет сбытовых надбавок'!$G$3024,3)</f>
        <v>337.34000000000003</v>
      </c>
      <c r="S770" s="97">
        <f>VLOOKUP($A770+ROUND((COLUMN()-2)/24,5),АТС!$A$41:$F$736,5)+VLOOKUP($A770+ROUND((COLUMN()-2)/24,5),'Расчет сбытовых надбавок'!$B$2281:'Расчет сбытовых надбавок'!$G$3024,3)</f>
        <v>325.47000000000003</v>
      </c>
      <c r="T770" s="97">
        <f>VLOOKUP($A770+ROUND((COLUMN()-2)/24,5),АТС!$A$41:$F$736,5)+VLOOKUP($A770+ROUND((COLUMN()-2)/24,5),'Расчет сбытовых надбавок'!$B$2281:'Расчет сбытовых надбавок'!$G$3024,3)</f>
        <v>114.49000000000001</v>
      </c>
      <c r="U770" s="97">
        <f>VLOOKUP($A770+ROUND((COLUMN()-2)/24,5),АТС!$A$41:$F$736,5)+VLOOKUP($A770+ROUND((COLUMN()-2)/24,5),'Расчет сбытовых надбавок'!$B$2281:'Расчет сбытовых надбавок'!$G$3024,3)</f>
        <v>303.32</v>
      </c>
      <c r="V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W770" s="97">
        <f>VLOOKUP($A770+ROUND((COLUMN()-2)/24,5),АТС!$A$41:$F$736,5)+VLOOKUP($A770+ROUND((COLUMN()-2)/24,5),'Расчет сбытовых надбавок'!$B$2281:'Расчет сбытовых надбавок'!$G$3024,3)</f>
        <v>417.72</v>
      </c>
      <c r="X770" s="97">
        <f>VLOOKUP($A770+ROUND((COLUMN()-2)/24,5),АТС!$A$41:$F$736,5)+VLOOKUP($A770+ROUND((COLUMN()-2)/24,5),'Расчет сбытовых надбавок'!$B$2281:'Расчет сбытовых надбавок'!$G$3024,3)</f>
        <v>423.88</v>
      </c>
      <c r="Y770" s="97">
        <f>VLOOKUP($A770+ROUND((COLUMN()-2)/24,5),АТС!$A$41:$F$736,5)+VLOOKUP($A770+ROUND((COLUMN()-2)/24,5),'Расчет сбытовых надбавок'!$B$2281:'Расчет сбытовых надбавок'!$G$3024,3)</f>
        <v>1192.25</v>
      </c>
    </row>
    <row r="771" spans="1:25" x14ac:dyDescent="0.2">
      <c r="A771" s="78">
        <f t="shared" si="22"/>
        <v>42808</v>
      </c>
      <c r="B771" s="97">
        <f>VLOOKUP($A771+ROUND((COLUMN()-2)/24,5),АТС!$A$41:$F$736,5)+VLOOKUP($A771+ROUND((COLUMN()-2)/24,5),'Расчет сбытовых надбавок'!$B$2281:'Расчет сбытовых надбавок'!$G$3024,3)</f>
        <v>433.67</v>
      </c>
      <c r="C771" s="97">
        <f>VLOOKUP($A771+ROUND((COLUMN()-2)/24,5),АТС!$A$41:$F$736,5)+VLOOKUP($A771+ROUND((COLUMN()-2)/24,5),'Расчет сбытовых надбавок'!$B$2281:'Расчет сбытовых надбавок'!$G$3024,3)</f>
        <v>104.03</v>
      </c>
      <c r="D771" s="97">
        <f>VLOOKUP($A771+ROUND((COLUMN()-2)/24,5),АТС!$A$41:$F$736,5)+VLOOKUP($A771+ROUND((COLUMN()-2)/24,5),'Расчет сбытовых надбавок'!$B$2281:'Расчет сбытовых надбавок'!$G$3024,3)</f>
        <v>139.93</v>
      </c>
      <c r="E771" s="97">
        <f>VLOOKUP($A771+ROUND((COLUMN()-2)/24,5),АТС!$A$41:$F$736,5)+VLOOKUP($A771+ROUND((COLUMN()-2)/24,5),'Расчет сбытовых надбавок'!$B$2281:'Расчет сбытовых надбавок'!$G$3024,3)</f>
        <v>154.81</v>
      </c>
      <c r="F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G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I771" s="97">
        <f>VLOOKUP($A771+ROUND((COLUMN()-2)/24,5),АТС!$A$41:$F$736,5)+VLOOKUP($A771+ROUND((COLUMN()-2)/24,5),'Расчет сбытовых надбавок'!$B$2281:'Расчет сбытовых надбавок'!$G$3024,3)</f>
        <v>124.74</v>
      </c>
      <c r="J771" s="97">
        <f>VLOOKUP($A771+ROUND((COLUMN()-2)/24,5),АТС!$A$41:$F$736,5)+VLOOKUP($A771+ROUND((COLUMN()-2)/24,5),'Расчет сбытовых надбавок'!$B$2281:'Расчет сбытовых надбавок'!$G$3024,3)</f>
        <v>151.59</v>
      </c>
      <c r="K771" s="97">
        <f>VLOOKUP($A771+ROUND((COLUMN()-2)/24,5),АТС!$A$41:$F$736,5)+VLOOKUP($A771+ROUND((COLUMN()-2)/24,5),'Расчет сбытовых надбавок'!$B$2281:'Расчет сбытовых надбавок'!$G$3024,3)</f>
        <v>268.56</v>
      </c>
      <c r="L771" s="97">
        <f>VLOOKUP($A771+ROUND((COLUMN()-2)/24,5),АТС!$A$41:$F$736,5)+VLOOKUP($A771+ROUND((COLUMN()-2)/24,5),'Расчет сбытовых надбавок'!$B$2281:'Расчет сбытовых надбавок'!$G$3024,3)</f>
        <v>251.76</v>
      </c>
      <c r="M771" s="97">
        <f>VLOOKUP($A771+ROUND((COLUMN()-2)/24,5),АТС!$A$41:$F$736,5)+VLOOKUP($A771+ROUND((COLUMN()-2)/24,5),'Расчет сбытовых надбавок'!$B$2281:'Расчет сбытовых надбавок'!$G$3024,3)</f>
        <v>324.97000000000003</v>
      </c>
      <c r="N771" s="97">
        <f>VLOOKUP($A771+ROUND((COLUMN()-2)/24,5),АТС!$A$41:$F$736,5)+VLOOKUP($A771+ROUND((COLUMN()-2)/24,5),'Расчет сбытовых надбавок'!$B$2281:'Расчет сбытовых надбавок'!$G$3024,3)</f>
        <v>91.289999999999992</v>
      </c>
      <c r="O771" s="97">
        <f>VLOOKUP($A771+ROUND((COLUMN()-2)/24,5),АТС!$A$41:$F$736,5)+VLOOKUP($A771+ROUND((COLUMN()-2)/24,5),'Расчет сбытовых надбавок'!$B$2281:'Расчет сбытовых надбавок'!$G$3024,3)</f>
        <v>286.74</v>
      </c>
      <c r="P771" s="97">
        <f>VLOOKUP($A771+ROUND((COLUMN()-2)/24,5),АТС!$A$41:$F$736,5)+VLOOKUP($A771+ROUND((COLUMN()-2)/24,5),'Расчет сбытовых надбавок'!$B$2281:'Расчет сбытовых надбавок'!$G$3024,3)</f>
        <v>18.77</v>
      </c>
      <c r="Q771" s="97">
        <f>VLOOKUP($A771+ROUND((COLUMN()-2)/24,5),АТС!$A$41:$F$736,5)+VLOOKUP($A771+ROUND((COLUMN()-2)/24,5),'Расчет сбытовых надбавок'!$B$2281:'Расчет сбытовых надбавок'!$G$3024,3)</f>
        <v>479.82000000000005</v>
      </c>
      <c r="R771" s="97">
        <f>VLOOKUP($A771+ROUND((COLUMN()-2)/24,5),АТС!$A$41:$F$736,5)+VLOOKUP($A771+ROUND((COLUMN()-2)/24,5),'Расчет сбытовых надбавок'!$B$2281:'Расчет сбытовых надбавок'!$G$3024,3)</f>
        <v>60.66</v>
      </c>
      <c r="S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T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U771" s="97">
        <f>VLOOKUP($A771+ROUND((COLUMN()-2)/24,5),АТС!$A$41:$F$736,5)+VLOOKUP($A771+ROUND((COLUMN()-2)/24,5),'Расчет сбытовых надбавок'!$B$2281:'Расчет сбытовых надбавок'!$G$3024,3)</f>
        <v>449.55</v>
      </c>
      <c r="V771" s="97">
        <f>VLOOKUP($A771+ROUND((COLUMN()-2)/24,5),АТС!$A$41:$F$736,5)+VLOOKUP($A771+ROUND((COLUMN()-2)/24,5),'Расчет сбытовых надбавок'!$B$2281:'Расчет сбытовых надбавок'!$G$3024,3)</f>
        <v>498.78999999999996</v>
      </c>
      <c r="W771" s="97">
        <f>VLOOKUP($A771+ROUND((COLUMN()-2)/24,5),АТС!$A$41:$F$736,5)+VLOOKUP($A771+ROUND((COLUMN()-2)/24,5),'Расчет сбытовых надбавок'!$B$2281:'Расчет сбытовых надбавок'!$G$3024,3)</f>
        <v>530.93000000000006</v>
      </c>
      <c r="X771" s="97">
        <f>VLOOKUP($A771+ROUND((COLUMN()-2)/24,5),АТС!$A$41:$F$736,5)+VLOOKUP($A771+ROUND((COLUMN()-2)/24,5),'Расчет сбытовых надбавок'!$B$2281:'Расчет сбытовых надбавок'!$G$3024,3)</f>
        <v>563.62</v>
      </c>
      <c r="Y771" s="97">
        <f>VLOOKUP($A771+ROUND((COLUMN()-2)/24,5),АТС!$A$41:$F$736,5)+VLOOKUP($A771+ROUND((COLUMN()-2)/24,5),'Расчет сбытовых надбавок'!$B$2281:'Расчет сбытовых надбавок'!$G$3024,3)</f>
        <v>180.56</v>
      </c>
    </row>
    <row r="772" spans="1:25" x14ac:dyDescent="0.2">
      <c r="A772" s="78">
        <f t="shared" si="22"/>
        <v>42809</v>
      </c>
      <c r="B772" s="97">
        <f>VLOOKUP($A772+ROUND((COLUMN()-2)/24,5),АТС!$A$41:$F$736,5)+VLOOKUP($A772+ROUND((COLUMN()-2)/24,5),'Расчет сбытовых надбавок'!$B$2281:'Расчет сбытовых надбавок'!$G$3024,3)</f>
        <v>560.85</v>
      </c>
      <c r="C772" s="97">
        <f>VLOOKUP($A772+ROUND((COLUMN()-2)/24,5),АТС!$A$41:$F$736,5)+VLOOKUP($A772+ROUND((COLUMN()-2)/24,5),'Расчет сбытовых надбавок'!$B$2281:'Расчет сбытовых надбавок'!$G$3024,3)</f>
        <v>173.86</v>
      </c>
      <c r="D772" s="97">
        <f>VLOOKUP($A772+ROUND((COLUMN()-2)/24,5),АТС!$A$41:$F$736,5)+VLOOKUP($A772+ROUND((COLUMN()-2)/24,5),'Расчет сбытовых надбавок'!$B$2281:'Расчет сбытовых надбавок'!$G$3024,3)</f>
        <v>624.49</v>
      </c>
      <c r="E772" s="97">
        <f>VLOOKUP($A772+ROUND((COLUMN()-2)/24,5),АТС!$A$41:$F$736,5)+VLOOKUP($A772+ROUND((COLUMN()-2)/24,5),'Расчет сбытовых надбавок'!$B$2281:'Расчет сбытовых надбавок'!$G$3024,3)</f>
        <v>429.98</v>
      </c>
      <c r="F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G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H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7">
        <f>VLOOKUP($A772+ROUND((COLUMN()-2)/24,5),АТС!$A$41:$F$736,5)+VLOOKUP($A772+ROUND((COLUMN()-2)/24,5),'Расчет сбытовых надбавок'!$B$2281:'Расчет сбытовых надбавок'!$G$3024,3)</f>
        <v>64.16</v>
      </c>
      <c r="J772" s="97">
        <f>VLOOKUP($A772+ROUND((COLUMN()-2)/24,5),АТС!$A$41:$F$736,5)+VLOOKUP($A772+ROUND((COLUMN()-2)/24,5),'Расчет сбытовых надбавок'!$B$2281:'Расчет сбытовых надбавок'!$G$3024,3)</f>
        <v>112.35</v>
      </c>
      <c r="K772" s="97">
        <f>VLOOKUP($A772+ROUND((COLUMN()-2)/24,5),АТС!$A$41:$F$736,5)+VLOOKUP($A772+ROUND((COLUMN()-2)/24,5),'Расчет сбытовых надбавок'!$B$2281:'Расчет сбытовых надбавок'!$G$3024,3)</f>
        <v>158.87</v>
      </c>
      <c r="L772" s="97">
        <f>VLOOKUP($A772+ROUND((COLUMN()-2)/24,5),АТС!$A$41:$F$736,5)+VLOOKUP($A772+ROUND((COLUMN()-2)/24,5),'Расчет сбытовых надбавок'!$B$2281:'Расчет сбытовых надбавок'!$G$3024,3)</f>
        <v>208.94</v>
      </c>
      <c r="M772" s="97">
        <f>VLOOKUP($A772+ROUND((COLUMN()-2)/24,5),АТС!$A$41:$F$736,5)+VLOOKUP($A772+ROUND((COLUMN()-2)/24,5),'Расчет сбытовых надбавок'!$B$2281:'Расчет сбытовых надбавок'!$G$3024,3)</f>
        <v>342.49</v>
      </c>
      <c r="N772" s="97">
        <f>VLOOKUP($A772+ROUND((COLUMN()-2)/24,5),АТС!$A$41:$F$736,5)+VLOOKUP($A772+ROUND((COLUMN()-2)/24,5),'Расчет сбытовых надбавок'!$B$2281:'Расчет сбытовых надбавок'!$G$3024,3)</f>
        <v>371.59</v>
      </c>
      <c r="O772" s="97">
        <f>VLOOKUP($A772+ROUND((COLUMN()-2)/24,5),АТС!$A$41:$F$736,5)+VLOOKUP($A772+ROUND((COLUMN()-2)/24,5),'Расчет сбытовых надбавок'!$B$2281:'Расчет сбытовых надбавок'!$G$3024,3)</f>
        <v>347.13</v>
      </c>
      <c r="P772" s="97">
        <f>VLOOKUP($A772+ROUND((COLUMN()-2)/24,5),АТС!$A$41:$F$736,5)+VLOOKUP($A772+ROUND((COLUMN()-2)/24,5),'Расчет сбытовых надбавок'!$B$2281:'Расчет сбытовых надбавок'!$G$3024,3)</f>
        <v>360.89000000000004</v>
      </c>
      <c r="Q772" s="97">
        <f>VLOOKUP($A772+ROUND((COLUMN()-2)/24,5),АТС!$A$41:$F$736,5)+VLOOKUP($A772+ROUND((COLUMN()-2)/24,5),'Расчет сбытовых надбавок'!$B$2281:'Расчет сбытовых надбавок'!$G$3024,3)</f>
        <v>469.32</v>
      </c>
      <c r="R772" s="97">
        <f>VLOOKUP($A772+ROUND((COLUMN()-2)/24,5),АТС!$A$41:$F$736,5)+VLOOKUP($A772+ROUND((COLUMN()-2)/24,5),'Расчет сбытовых надбавок'!$B$2281:'Расчет сбытовых надбавок'!$G$3024,3)</f>
        <v>346.8</v>
      </c>
      <c r="S772" s="97">
        <f>VLOOKUP($A772+ROUND((COLUMN()-2)/24,5),АТС!$A$41:$F$736,5)+VLOOKUP($A772+ROUND((COLUMN()-2)/24,5),'Расчет сбытовых надбавок'!$B$2281:'Расчет сбытовых надбавок'!$G$3024,3)</f>
        <v>265.93</v>
      </c>
      <c r="T772" s="97">
        <f>VLOOKUP($A772+ROUND((COLUMN()-2)/24,5),АТС!$A$41:$F$736,5)+VLOOKUP($A772+ROUND((COLUMN()-2)/24,5),'Расчет сбытовых надбавок'!$B$2281:'Расчет сбытовых надбавок'!$G$3024,3)</f>
        <v>262.26</v>
      </c>
      <c r="U772" s="97">
        <f>VLOOKUP($A772+ROUND((COLUMN()-2)/24,5),АТС!$A$41:$F$736,5)+VLOOKUP($A772+ROUND((COLUMN()-2)/24,5),'Расчет сбытовых надбавок'!$B$2281:'Расчет сбытовых надбавок'!$G$3024,3)</f>
        <v>366.58000000000004</v>
      </c>
      <c r="V772" s="97">
        <f>VLOOKUP($A772+ROUND((COLUMN()-2)/24,5),АТС!$A$41:$F$736,5)+VLOOKUP($A772+ROUND((COLUMN()-2)/24,5),'Расчет сбытовых надбавок'!$B$2281:'Расчет сбытовых надбавок'!$G$3024,3)</f>
        <v>404.93</v>
      </c>
      <c r="W772" s="97">
        <f>VLOOKUP($A772+ROUND((COLUMN()-2)/24,5),АТС!$A$41:$F$736,5)+VLOOKUP($A772+ROUND((COLUMN()-2)/24,5),'Расчет сбытовых надбавок'!$B$2281:'Расчет сбытовых надбавок'!$G$3024,3)</f>
        <v>288.49</v>
      </c>
      <c r="X772" s="97">
        <f>VLOOKUP($A772+ROUND((COLUMN()-2)/24,5),АТС!$A$41:$F$736,5)+VLOOKUP($A772+ROUND((COLUMN()-2)/24,5),'Расчет сбытовых надбавок'!$B$2281:'Расчет сбытовых надбавок'!$G$3024,3)</f>
        <v>305.48</v>
      </c>
      <c r="Y772" s="97">
        <f>VLOOKUP($A772+ROUND((COLUMN()-2)/24,5),АТС!$A$41:$F$736,5)+VLOOKUP($A772+ROUND((COLUMN()-2)/24,5),'Расчет сбытовых надбавок'!$B$2281:'Расчет сбытовых надбавок'!$G$3024,3)</f>
        <v>239.85</v>
      </c>
    </row>
    <row r="773" spans="1:25" x14ac:dyDescent="0.2">
      <c r="A773" s="78">
        <f t="shared" si="22"/>
        <v>42810</v>
      </c>
      <c r="B773" s="97">
        <f>VLOOKUP($A773+ROUND((COLUMN()-2)/24,5),АТС!$A$41:$F$736,5)+VLOOKUP($A773+ROUND((COLUMN()-2)/24,5),'Расчет сбытовых надбавок'!$B$2281:'Расчет сбытовых надбавок'!$G$3024,3)</f>
        <v>28.689999999999998</v>
      </c>
      <c r="C773" s="97">
        <f>VLOOKUP($A773+ROUND((COLUMN()-2)/24,5),АТС!$A$41:$F$736,5)+VLOOKUP($A773+ROUND((COLUMN()-2)/24,5),'Расчет сбытовых надбавок'!$B$2281:'Расчет сбытовых надбавок'!$G$3024,3)</f>
        <v>27.14</v>
      </c>
      <c r="D773" s="97">
        <f>VLOOKUP($A773+ROUND((COLUMN()-2)/24,5),АТС!$A$41:$F$736,5)+VLOOKUP($A773+ROUND((COLUMN()-2)/24,5),'Расчет сбытовых надбавок'!$B$2281:'Расчет сбытовых надбавок'!$G$3024,3)</f>
        <v>32.1</v>
      </c>
      <c r="E773" s="97">
        <f>VLOOKUP($A773+ROUND((COLUMN()-2)/24,5),АТС!$A$41:$F$736,5)+VLOOKUP($A773+ROUND((COLUMN()-2)/24,5),'Расчет сбытовых надбавок'!$B$2281:'Расчет сбытовых надбавок'!$G$3024,3)</f>
        <v>25</v>
      </c>
      <c r="F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G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H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I773" s="97">
        <f>VLOOKUP($A773+ROUND((COLUMN()-2)/24,5),АТС!$A$41:$F$736,5)+VLOOKUP($A773+ROUND((COLUMN()-2)/24,5),'Расчет сбытовых надбавок'!$B$2281:'Расчет сбытовых надбавок'!$G$3024,3)</f>
        <v>6.76</v>
      </c>
      <c r="J773" s="97">
        <f>VLOOKUP($A773+ROUND((COLUMN()-2)/24,5),АТС!$A$41:$F$736,5)+VLOOKUP($A773+ROUND((COLUMN()-2)/24,5),'Расчет сбытовых надбавок'!$B$2281:'Расчет сбытовых надбавок'!$G$3024,3)</f>
        <v>9.65</v>
      </c>
      <c r="K773" s="97">
        <f>VLOOKUP($A773+ROUND((COLUMN()-2)/24,5),АТС!$A$41:$F$736,5)+VLOOKUP($A773+ROUND((COLUMN()-2)/24,5),'Расчет сбытовых надбавок'!$B$2281:'Расчет сбытовых надбавок'!$G$3024,3)</f>
        <v>30.9</v>
      </c>
      <c r="L773" s="97">
        <f>VLOOKUP($A773+ROUND((COLUMN()-2)/24,5),АТС!$A$41:$F$736,5)+VLOOKUP($A773+ROUND((COLUMN()-2)/24,5),'Расчет сбытовых надбавок'!$B$2281:'Расчет сбытовых надбавок'!$G$3024,3)</f>
        <v>325.76</v>
      </c>
      <c r="M773" s="97">
        <f>VLOOKUP($A773+ROUND((COLUMN()-2)/24,5),АТС!$A$41:$F$736,5)+VLOOKUP($A773+ROUND((COLUMN()-2)/24,5),'Расчет сбытовых надбавок'!$B$2281:'Расчет сбытовых надбавок'!$G$3024,3)</f>
        <v>499.71000000000004</v>
      </c>
      <c r="N773" s="97">
        <f>VLOOKUP($A773+ROUND((COLUMN()-2)/24,5),АТС!$A$41:$F$736,5)+VLOOKUP($A773+ROUND((COLUMN()-2)/24,5),'Расчет сбытовых надбавок'!$B$2281:'Расчет сбытовых надбавок'!$G$3024,3)</f>
        <v>426.64</v>
      </c>
      <c r="O773" s="97">
        <f>VLOOKUP($A773+ROUND((COLUMN()-2)/24,5),АТС!$A$41:$F$736,5)+VLOOKUP($A773+ROUND((COLUMN()-2)/24,5),'Расчет сбытовых надбавок'!$B$2281:'Расчет сбытовых надбавок'!$G$3024,3)</f>
        <v>33.42</v>
      </c>
      <c r="P773" s="97">
        <f>VLOOKUP($A773+ROUND((COLUMN()-2)/24,5),АТС!$A$41:$F$736,5)+VLOOKUP($A773+ROUND((COLUMN()-2)/24,5),'Расчет сбытовых надбавок'!$B$2281:'Расчет сбытовых надбавок'!$G$3024,3)</f>
        <v>301.43</v>
      </c>
      <c r="Q773" s="97">
        <f>VLOOKUP($A773+ROUND((COLUMN()-2)/24,5),АТС!$A$41:$F$736,5)+VLOOKUP($A773+ROUND((COLUMN()-2)/24,5),'Расчет сбытовых надбавок'!$B$2281:'Расчет сбытовых надбавок'!$G$3024,3)</f>
        <v>83.580000000000013</v>
      </c>
      <c r="R773" s="97">
        <f>VLOOKUP($A773+ROUND((COLUMN()-2)/24,5),АТС!$A$41:$F$736,5)+VLOOKUP($A773+ROUND((COLUMN()-2)/24,5),'Расчет сбытовых надбавок'!$B$2281:'Расчет сбытовых надбавок'!$G$3024,3)</f>
        <v>24.34</v>
      </c>
      <c r="S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T773" s="97">
        <f>VLOOKUP($A773+ROUND((COLUMN()-2)/24,5),АТС!$A$41:$F$736,5)+VLOOKUP($A773+ROUND((COLUMN()-2)/24,5),'Расчет сбытовых надбавок'!$B$2281:'Расчет сбытовых надбавок'!$G$3024,3)</f>
        <v>185.82</v>
      </c>
      <c r="U773" s="97">
        <f>VLOOKUP($A773+ROUND((COLUMN()-2)/24,5),АТС!$A$41:$F$736,5)+VLOOKUP($A773+ROUND((COLUMN()-2)/24,5),'Расчет сбытовых надбавок'!$B$2281:'Расчет сбытовых надбавок'!$G$3024,3)</f>
        <v>22.77</v>
      </c>
      <c r="V773" s="97">
        <f>VLOOKUP($A773+ROUND((COLUMN()-2)/24,5),АТС!$A$41:$F$736,5)+VLOOKUP($A773+ROUND((COLUMN()-2)/24,5),'Расчет сбытовых надбавок'!$B$2281:'Расчет сбытовых надбавок'!$G$3024,3)</f>
        <v>380.88</v>
      </c>
      <c r="W773" s="97">
        <f>VLOOKUP($A773+ROUND((COLUMN()-2)/24,5),АТС!$A$41:$F$736,5)+VLOOKUP($A773+ROUND((COLUMN()-2)/24,5),'Расчет сбытовых надбавок'!$B$2281:'Расчет сбытовых надбавок'!$G$3024,3)</f>
        <v>320.43</v>
      </c>
      <c r="X773" s="97">
        <f>VLOOKUP($A773+ROUND((COLUMN()-2)/24,5),АТС!$A$41:$F$736,5)+VLOOKUP($A773+ROUND((COLUMN()-2)/24,5),'Расчет сбытовых надбавок'!$B$2281:'Расчет сбытовых надбавок'!$G$3024,3)</f>
        <v>393.38</v>
      </c>
      <c r="Y773" s="97">
        <f>VLOOKUP($A773+ROUND((COLUMN()-2)/24,5),АТС!$A$41:$F$736,5)+VLOOKUP($A773+ROUND((COLUMN()-2)/24,5),'Расчет сбытовых надбавок'!$B$2281:'Расчет сбытовых надбавок'!$G$3024,3)</f>
        <v>840.67000000000007</v>
      </c>
    </row>
    <row r="774" spans="1:25" x14ac:dyDescent="0.2">
      <c r="A774" s="78">
        <f t="shared" si="22"/>
        <v>42811</v>
      </c>
      <c r="B774" s="97">
        <f>VLOOKUP($A774+ROUND((COLUMN()-2)/24,5),АТС!$A$41:$F$736,5)+VLOOKUP($A774+ROUND((COLUMN()-2)/24,5),'Расчет сбытовых надбавок'!$B$2281:'Расчет сбытовых надбавок'!$G$3024,3)</f>
        <v>178.93</v>
      </c>
      <c r="C774" s="97">
        <f>VLOOKUP($A774+ROUND((COLUMN()-2)/24,5),АТС!$A$41:$F$736,5)+VLOOKUP($A774+ROUND((COLUMN()-2)/24,5),'Расчет сбытовых надбавок'!$B$2281:'Расчет сбытовых надбавок'!$G$3024,3)</f>
        <v>66.45</v>
      </c>
      <c r="D774" s="97">
        <f>VLOOKUP($A774+ROUND((COLUMN()-2)/24,5),АТС!$A$41:$F$736,5)+VLOOKUP($A774+ROUND((COLUMN()-2)/24,5),'Расчет сбытовых надбавок'!$B$2281:'Расчет сбытовых надбавок'!$G$3024,3)</f>
        <v>38.11</v>
      </c>
      <c r="E774" s="97">
        <f>VLOOKUP($A774+ROUND((COLUMN()-2)/24,5),АТС!$A$41:$F$736,5)+VLOOKUP($A774+ROUND((COLUMN()-2)/24,5),'Расчет сбытовых надбавок'!$B$2281:'Расчет сбытовых надбавок'!$G$3024,3)</f>
        <v>30.339999999999996</v>
      </c>
      <c r="F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G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H774" s="97">
        <f>VLOOKUP($A774+ROUND((COLUMN()-2)/24,5),АТС!$A$41:$F$736,5)+VLOOKUP($A774+ROUND((COLUMN()-2)/24,5),'Расчет сбытовых надбавок'!$B$2281:'Расчет сбытовых надбавок'!$G$3024,3)</f>
        <v>18.350000000000001</v>
      </c>
      <c r="I774" s="97">
        <f>VLOOKUP($A774+ROUND((COLUMN()-2)/24,5),АТС!$A$41:$F$736,5)+VLOOKUP($A774+ROUND((COLUMN()-2)/24,5),'Расчет сбытовых надбавок'!$B$2281:'Расчет сбытовых надбавок'!$G$3024,3)</f>
        <v>32.22</v>
      </c>
      <c r="J774" s="97">
        <f>VLOOKUP($A774+ROUND((COLUMN()-2)/24,5),АТС!$A$41:$F$736,5)+VLOOKUP($A774+ROUND((COLUMN()-2)/24,5),'Расчет сбытовых надбавок'!$B$2281:'Расчет сбытовых надбавок'!$G$3024,3)</f>
        <v>10.579999999999998</v>
      </c>
      <c r="K774" s="97">
        <f>VLOOKUP($A774+ROUND((COLUMN()-2)/24,5),АТС!$A$41:$F$736,5)+VLOOKUP($A774+ROUND((COLUMN()-2)/24,5),'Расчет сбытовых надбавок'!$B$2281:'Расчет сбытовых надбавок'!$G$3024,3)</f>
        <v>113.81</v>
      </c>
      <c r="L774" s="97">
        <f>VLOOKUP($A774+ROUND((COLUMN()-2)/24,5),АТС!$A$41:$F$736,5)+VLOOKUP($A774+ROUND((COLUMN()-2)/24,5),'Расчет сбытовых надбавок'!$B$2281:'Расчет сбытовых надбавок'!$G$3024,3)</f>
        <v>480.08000000000004</v>
      </c>
      <c r="M774" s="97">
        <f>VLOOKUP($A774+ROUND((COLUMN()-2)/24,5),АТС!$A$41:$F$736,5)+VLOOKUP($A774+ROUND((COLUMN()-2)/24,5),'Расчет сбытовых надбавок'!$B$2281:'Расчет сбытовых надбавок'!$G$3024,3)</f>
        <v>353.9</v>
      </c>
      <c r="N774" s="97">
        <f>VLOOKUP($A774+ROUND((COLUMN()-2)/24,5),АТС!$A$41:$F$736,5)+VLOOKUP($A774+ROUND((COLUMN()-2)/24,5),'Расчет сбытовых надбавок'!$B$2281:'Расчет сбытовых надбавок'!$G$3024,3)</f>
        <v>458.63</v>
      </c>
      <c r="O774" s="97">
        <f>VLOOKUP($A774+ROUND((COLUMN()-2)/24,5),АТС!$A$41:$F$736,5)+VLOOKUP($A774+ROUND((COLUMN()-2)/24,5),'Расчет сбытовых надбавок'!$B$2281:'Расчет сбытовых надбавок'!$G$3024,3)</f>
        <v>406.82000000000005</v>
      </c>
      <c r="P774" s="97">
        <f>VLOOKUP($A774+ROUND((COLUMN()-2)/24,5),АТС!$A$41:$F$736,5)+VLOOKUP($A774+ROUND((COLUMN()-2)/24,5),'Расчет сбытовых надбавок'!$B$2281:'Расчет сбытовых надбавок'!$G$3024,3)</f>
        <v>500.52</v>
      </c>
      <c r="Q774" s="97">
        <f>VLOOKUP($A774+ROUND((COLUMN()-2)/24,5),АТС!$A$41:$F$736,5)+VLOOKUP($A774+ROUND((COLUMN()-2)/24,5),'Расчет сбытовых надбавок'!$B$2281:'Расчет сбытовых надбавок'!$G$3024,3)</f>
        <v>499.96000000000004</v>
      </c>
      <c r="R774" s="97">
        <f>VLOOKUP($A774+ROUND((COLUMN()-2)/24,5),АТС!$A$41:$F$736,5)+VLOOKUP($A774+ROUND((COLUMN()-2)/24,5),'Расчет сбытовых надбавок'!$B$2281:'Расчет сбытовых надбавок'!$G$3024,3)</f>
        <v>448.75</v>
      </c>
      <c r="S774" s="97">
        <f>VLOOKUP($A774+ROUND((COLUMN()-2)/24,5),АТС!$A$41:$F$736,5)+VLOOKUP($A774+ROUND((COLUMN()-2)/24,5),'Расчет сбытовых надбавок'!$B$2281:'Расчет сбытовых надбавок'!$G$3024,3)</f>
        <v>287.53999999999996</v>
      </c>
      <c r="T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U774" s="97">
        <f>VLOOKUP($A774+ROUND((COLUMN()-2)/24,5),АТС!$A$41:$F$736,5)+VLOOKUP($A774+ROUND((COLUMN()-2)/24,5),'Расчет сбытовых надбавок'!$B$2281:'Расчет сбытовых надбавок'!$G$3024,3)</f>
        <v>296.38</v>
      </c>
      <c r="V774" s="97">
        <f>VLOOKUP($A774+ROUND((COLUMN()-2)/24,5),АТС!$A$41:$F$736,5)+VLOOKUP($A774+ROUND((COLUMN()-2)/24,5),'Расчет сбытовых надбавок'!$B$2281:'Расчет сбытовых надбавок'!$G$3024,3)</f>
        <v>124.69</v>
      </c>
      <c r="W774" s="97">
        <f>VLOOKUP($A774+ROUND((COLUMN()-2)/24,5),АТС!$A$41:$F$736,5)+VLOOKUP($A774+ROUND((COLUMN()-2)/24,5),'Расчет сбытовых надбавок'!$B$2281:'Расчет сбытовых надбавок'!$G$3024,3)</f>
        <v>488.4</v>
      </c>
      <c r="X774" s="97">
        <f>VLOOKUP($A774+ROUND((COLUMN()-2)/24,5),АТС!$A$41:$F$736,5)+VLOOKUP($A774+ROUND((COLUMN()-2)/24,5),'Расчет сбытовых надбавок'!$B$2281:'Расчет сбытовых надбавок'!$G$3024,3)</f>
        <v>841.72</v>
      </c>
      <c r="Y774" s="97">
        <f>VLOOKUP($A774+ROUND((COLUMN()-2)/24,5),АТС!$A$41:$F$736,5)+VLOOKUP($A774+ROUND((COLUMN()-2)/24,5),'Расчет сбытовых надбавок'!$B$2281:'Расчет сбытовых надбавок'!$G$3024,3)</f>
        <v>829.22</v>
      </c>
    </row>
    <row r="775" spans="1:25" x14ac:dyDescent="0.2">
      <c r="A775" s="78">
        <f t="shared" si="22"/>
        <v>42812</v>
      </c>
      <c r="B775" s="97">
        <f>VLOOKUP($A775+ROUND((COLUMN()-2)/24,5),АТС!$A$41:$F$736,5)+VLOOKUP($A775+ROUND((COLUMN()-2)/24,5),'Расчет сбытовых надбавок'!$B$2281:'Расчет сбытовых надбавок'!$G$3024,3)</f>
        <v>325.47000000000003</v>
      </c>
      <c r="C775" s="97">
        <f>VLOOKUP($A775+ROUND((COLUMN()-2)/24,5),АТС!$A$41:$F$736,5)+VLOOKUP($A775+ROUND((COLUMN()-2)/24,5),'Расчет сбытовых надбавок'!$B$2281:'Расчет сбытовых надбавок'!$G$3024,3)</f>
        <v>9.9400000000000013</v>
      </c>
      <c r="D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E775" s="97">
        <f>VLOOKUP($A775+ROUND((COLUMN()-2)/24,5),АТС!$A$41:$F$736,5)+VLOOKUP($A775+ROUND((COLUMN()-2)/24,5),'Расчет сбытовых надбавок'!$B$2281:'Расчет сбытовых надбавок'!$G$3024,3)</f>
        <v>92.16</v>
      </c>
      <c r="F775" s="97">
        <f>VLOOKUP($A775+ROUND((COLUMN()-2)/24,5),АТС!$A$41:$F$736,5)+VLOOKUP($A775+ROUND((COLUMN()-2)/24,5),'Расчет сбытовых надбавок'!$B$2281:'Расчет сбытовых надбавок'!$G$3024,3)</f>
        <v>9.43</v>
      </c>
      <c r="G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7">
        <f>VLOOKUP($A775+ROUND((COLUMN()-2)/24,5),АТС!$A$41:$F$736,5)+VLOOKUP($A775+ROUND((COLUMN()-2)/24,5),'Расчет сбытовых надбавок'!$B$2281:'Расчет сбытовых надбавок'!$G$3024,3)</f>
        <v>22.310000000000002</v>
      </c>
      <c r="J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K775" s="97">
        <f>VLOOKUP($A775+ROUND((COLUMN()-2)/24,5),АТС!$A$41:$F$736,5)+VLOOKUP($A775+ROUND((COLUMN()-2)/24,5),'Расчет сбытовых надбавок'!$B$2281:'Расчет сбытовых надбавок'!$G$3024,3)</f>
        <v>148.79000000000002</v>
      </c>
      <c r="L775" s="97">
        <f>VLOOKUP($A775+ROUND((COLUMN()-2)/24,5),АТС!$A$41:$F$736,5)+VLOOKUP($A775+ROUND((COLUMN()-2)/24,5),'Расчет сбытовых надбавок'!$B$2281:'Расчет сбытовых надбавок'!$G$3024,3)</f>
        <v>163.01999999999998</v>
      </c>
      <c r="M775" s="97">
        <f>VLOOKUP($A775+ROUND((COLUMN()-2)/24,5),АТС!$A$41:$F$736,5)+VLOOKUP($A775+ROUND((COLUMN()-2)/24,5),'Расчет сбытовых надбавок'!$B$2281:'Расчет сбытовых надбавок'!$G$3024,3)</f>
        <v>198.97</v>
      </c>
      <c r="N775" s="97">
        <f>VLOOKUP($A775+ROUND((COLUMN()-2)/24,5),АТС!$A$41:$F$736,5)+VLOOKUP($A775+ROUND((COLUMN()-2)/24,5),'Расчет сбытовых надбавок'!$B$2281:'Расчет сбытовых надбавок'!$G$3024,3)</f>
        <v>270.77999999999997</v>
      </c>
      <c r="O775" s="97">
        <f>VLOOKUP($A775+ROUND((COLUMN()-2)/24,5),АТС!$A$41:$F$736,5)+VLOOKUP($A775+ROUND((COLUMN()-2)/24,5),'Расчет сбытовых надбавок'!$B$2281:'Расчет сбытовых надбавок'!$G$3024,3)</f>
        <v>288.89999999999998</v>
      </c>
      <c r="P775" s="97">
        <f>VLOOKUP($A775+ROUND((COLUMN()-2)/24,5),АТС!$A$41:$F$736,5)+VLOOKUP($A775+ROUND((COLUMN()-2)/24,5),'Расчет сбытовых надбавок'!$B$2281:'Расчет сбытовых надбавок'!$G$3024,3)</f>
        <v>284.58</v>
      </c>
      <c r="Q775" s="97">
        <f>VLOOKUP($A775+ROUND((COLUMN()-2)/24,5),АТС!$A$41:$F$736,5)+VLOOKUP($A775+ROUND((COLUMN()-2)/24,5),'Расчет сбытовых надбавок'!$B$2281:'Расчет сбытовых надбавок'!$G$3024,3)</f>
        <v>256.71999999999997</v>
      </c>
      <c r="R775" s="97">
        <f>VLOOKUP($A775+ROUND((COLUMN()-2)/24,5),АТС!$A$41:$F$736,5)+VLOOKUP($A775+ROUND((COLUMN()-2)/24,5),'Расчет сбытовых надбавок'!$B$2281:'Расчет сбытовых надбавок'!$G$3024,3)</f>
        <v>225.98000000000002</v>
      </c>
      <c r="S775" s="97">
        <f>VLOOKUP($A775+ROUND((COLUMN()-2)/24,5),АТС!$A$41:$F$736,5)+VLOOKUP($A775+ROUND((COLUMN()-2)/24,5),'Расчет сбытовых надбавок'!$B$2281:'Расчет сбытовых надбавок'!$G$3024,3)</f>
        <v>263.10000000000002</v>
      </c>
      <c r="T775" s="97">
        <f>VLOOKUP($A775+ROUND((COLUMN()-2)/24,5),АТС!$A$41:$F$736,5)+VLOOKUP($A775+ROUND((COLUMN()-2)/24,5),'Расчет сбытовых надбавок'!$B$2281:'Расчет сбытовых надбавок'!$G$3024,3)</f>
        <v>30.11</v>
      </c>
      <c r="U775" s="97">
        <f>VLOOKUP($A775+ROUND((COLUMN()-2)/24,5),АТС!$A$41:$F$736,5)+VLOOKUP($A775+ROUND((COLUMN()-2)/24,5),'Расчет сбытовых надбавок'!$B$2281:'Расчет сбытовых надбавок'!$G$3024,3)</f>
        <v>152.94999999999999</v>
      </c>
      <c r="V775" s="97">
        <f>VLOOKUP($A775+ROUND((COLUMN()-2)/24,5),АТС!$A$41:$F$736,5)+VLOOKUP($A775+ROUND((COLUMN()-2)/24,5),'Расчет сбытовых надбавок'!$B$2281:'Расчет сбытовых надбавок'!$G$3024,3)</f>
        <v>447.88</v>
      </c>
      <c r="W775" s="97">
        <f>VLOOKUP($A775+ROUND((COLUMN()-2)/24,5),АТС!$A$41:$F$736,5)+VLOOKUP($A775+ROUND((COLUMN()-2)/24,5),'Расчет сбытовых надбавок'!$B$2281:'Расчет сбытовых надбавок'!$G$3024,3)</f>
        <v>473.95</v>
      </c>
      <c r="X775" s="97">
        <f>VLOOKUP($A775+ROUND((COLUMN()-2)/24,5),АТС!$A$41:$F$736,5)+VLOOKUP($A775+ROUND((COLUMN()-2)/24,5),'Расчет сбытовых надбавок'!$B$2281:'Расчет сбытовых надбавок'!$G$3024,3)</f>
        <v>583.35</v>
      </c>
      <c r="Y775" s="97">
        <f>VLOOKUP($A775+ROUND((COLUMN()-2)/24,5),АТС!$A$41:$F$736,5)+VLOOKUP($A775+ROUND((COLUMN()-2)/24,5),'Расчет сбытовых надбавок'!$B$2281:'Расчет сбытовых надбавок'!$G$3024,3)</f>
        <v>1385.75</v>
      </c>
    </row>
    <row r="776" spans="1:25" x14ac:dyDescent="0.2">
      <c r="A776" s="78">
        <f t="shared" si="22"/>
        <v>42813</v>
      </c>
      <c r="B776" s="97">
        <f>VLOOKUP($A776+ROUND((COLUMN()-2)/24,5),АТС!$A$41:$F$736,5)+VLOOKUP($A776+ROUND((COLUMN()-2)/24,5),'Расчет сбытовых надбавок'!$B$2281:'Расчет сбытовых надбавок'!$G$3024,3)</f>
        <v>220.07</v>
      </c>
      <c r="C776" s="97">
        <f>VLOOKUP($A776+ROUND((COLUMN()-2)/24,5),АТС!$A$41:$F$736,5)+VLOOKUP($A776+ROUND((COLUMN()-2)/24,5),'Расчет сбытовых надбавок'!$B$2281:'Расчет сбытовых надбавок'!$G$3024,3)</f>
        <v>221.31</v>
      </c>
      <c r="D776" s="97">
        <f>VLOOKUP($A776+ROUND((COLUMN()-2)/24,5),АТС!$A$41:$F$736,5)+VLOOKUP($A776+ROUND((COLUMN()-2)/24,5),'Расчет сбытовых надбавок'!$B$2281:'Расчет сбытовых надбавок'!$G$3024,3)</f>
        <v>251.01</v>
      </c>
      <c r="E776" s="97">
        <f>VLOOKUP($A776+ROUND((COLUMN()-2)/24,5),АТС!$A$41:$F$736,5)+VLOOKUP($A776+ROUND((COLUMN()-2)/24,5),'Расчет сбытовых надбавок'!$B$2281:'Расчет сбытовых надбавок'!$G$3024,3)</f>
        <v>141.6</v>
      </c>
      <c r="F776" s="97">
        <f>VLOOKUP($A776+ROUND((COLUMN()-2)/24,5),АТС!$A$41:$F$736,5)+VLOOKUP($A776+ROUND((COLUMN()-2)/24,5),'Расчет сбытовых надбавок'!$B$2281:'Расчет сбытовых надбавок'!$G$3024,3)</f>
        <v>57.54</v>
      </c>
      <c r="G776" s="97">
        <f>VLOOKUP($A776+ROUND((COLUMN()-2)/24,5),АТС!$A$41:$F$736,5)+VLOOKUP($A776+ROUND((COLUMN()-2)/24,5),'Расчет сбытовых надбавок'!$B$2281:'Расчет сбытовых надбавок'!$G$3024,3)</f>
        <v>0.05</v>
      </c>
      <c r="H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I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J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K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L776" s="97">
        <f>VLOOKUP($A776+ROUND((COLUMN()-2)/24,5),АТС!$A$41:$F$736,5)+VLOOKUP($A776+ROUND((COLUMN()-2)/24,5),'Расчет сбытовых надбавок'!$B$2281:'Расчет сбытовых надбавок'!$G$3024,3)</f>
        <v>389.98</v>
      </c>
      <c r="M776" s="97">
        <f>VLOOKUP($A776+ROUND((COLUMN()-2)/24,5),АТС!$A$41:$F$736,5)+VLOOKUP($A776+ROUND((COLUMN()-2)/24,5),'Расчет сбытовых надбавок'!$B$2281:'Расчет сбытовых надбавок'!$G$3024,3)</f>
        <v>499.6</v>
      </c>
      <c r="N776" s="97">
        <f>VLOOKUP($A776+ROUND((COLUMN()-2)/24,5),АТС!$A$41:$F$736,5)+VLOOKUP($A776+ROUND((COLUMN()-2)/24,5),'Расчет сбытовых надбавок'!$B$2281:'Расчет сбытовых надбавок'!$G$3024,3)</f>
        <v>367.76</v>
      </c>
      <c r="O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P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Q776" s="97">
        <f>VLOOKUP($A776+ROUND((COLUMN()-2)/24,5),АТС!$A$41:$F$736,5)+VLOOKUP($A776+ROUND((COLUMN()-2)/24,5),'Расчет сбытовых надбавок'!$B$2281:'Расчет сбытовых надбавок'!$G$3024,3)</f>
        <v>122.21</v>
      </c>
      <c r="R776" s="97">
        <f>VLOOKUP($A776+ROUND((COLUMN()-2)/24,5),АТС!$A$41:$F$736,5)+VLOOKUP($A776+ROUND((COLUMN()-2)/24,5),'Расчет сбытовых надбавок'!$B$2281:'Расчет сбытовых надбавок'!$G$3024,3)</f>
        <v>90.740000000000009</v>
      </c>
      <c r="S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T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U776" s="97">
        <f>VLOOKUP($A776+ROUND((COLUMN()-2)/24,5),АТС!$A$41:$F$736,5)+VLOOKUP($A776+ROUND((COLUMN()-2)/24,5),'Расчет сбытовых надбавок'!$B$2281:'Расчет сбытовых надбавок'!$G$3024,3)</f>
        <v>26.89</v>
      </c>
      <c r="V776" s="97">
        <f>VLOOKUP($A776+ROUND((COLUMN()-2)/24,5),АТС!$A$41:$F$736,5)+VLOOKUP($A776+ROUND((COLUMN()-2)/24,5),'Расчет сбытовых надбавок'!$B$2281:'Расчет сбытовых надбавок'!$G$3024,3)</f>
        <v>414.26</v>
      </c>
      <c r="W776" s="97">
        <f>VLOOKUP($A776+ROUND((COLUMN()-2)/24,5),АТС!$A$41:$F$736,5)+VLOOKUP($A776+ROUND((COLUMN()-2)/24,5),'Расчет сбытовых надбавок'!$B$2281:'Расчет сбытовых надбавок'!$G$3024,3)</f>
        <v>775.24</v>
      </c>
      <c r="X776" s="97">
        <f>VLOOKUP($A776+ROUND((COLUMN()-2)/24,5),АТС!$A$41:$F$736,5)+VLOOKUP($A776+ROUND((COLUMN()-2)/24,5),'Расчет сбытовых надбавок'!$B$2281:'Расчет сбытовых надбавок'!$G$3024,3)</f>
        <v>972</v>
      </c>
      <c r="Y776" s="97">
        <f>VLOOKUP($A776+ROUND((COLUMN()-2)/24,5),АТС!$A$41:$F$736,5)+VLOOKUP($A776+ROUND((COLUMN()-2)/24,5),'Расчет сбытовых надбавок'!$B$2281:'Расчет сбытовых надбавок'!$G$3024,3)</f>
        <v>1026.06</v>
      </c>
    </row>
    <row r="777" spans="1:25" x14ac:dyDescent="0.2">
      <c r="A777" s="78">
        <f t="shared" si="22"/>
        <v>42814</v>
      </c>
      <c r="B777" s="97">
        <f>VLOOKUP($A777+ROUND((COLUMN()-2)/24,5),АТС!$A$41:$F$736,5)+VLOOKUP($A777+ROUND((COLUMN()-2)/24,5),'Расчет сбытовых надбавок'!$B$2281:'Расчет сбытовых надбавок'!$G$3024,3)</f>
        <v>162.79</v>
      </c>
      <c r="C777" s="97">
        <f>VLOOKUP($A777+ROUND((COLUMN()-2)/24,5),АТС!$A$41:$F$736,5)+VLOOKUP($A777+ROUND((COLUMN()-2)/24,5),'Расчет сбытовых надбавок'!$B$2281:'Расчет сбытовых надбавок'!$G$3024,3)</f>
        <v>161.13</v>
      </c>
      <c r="D777" s="97">
        <f>VLOOKUP($A777+ROUND((COLUMN()-2)/24,5),АТС!$A$41:$F$736,5)+VLOOKUP($A777+ROUND((COLUMN()-2)/24,5),'Расчет сбытовых надбавок'!$B$2281:'Расчет сбытовых надбавок'!$G$3024,3)</f>
        <v>342.45000000000005</v>
      </c>
      <c r="E777" s="97">
        <f>VLOOKUP($A777+ROUND((COLUMN()-2)/24,5),АТС!$A$41:$F$736,5)+VLOOKUP($A777+ROUND((COLUMN()-2)/24,5),'Расчет сбытовых надбавок'!$B$2281:'Расчет сбытовых надбавок'!$G$3024,3)</f>
        <v>359.47</v>
      </c>
      <c r="F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G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H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I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J777" s="97">
        <f>VLOOKUP($A777+ROUND((COLUMN()-2)/24,5),АТС!$A$41:$F$736,5)+VLOOKUP($A777+ROUND((COLUMN()-2)/24,5),'Расчет сбытовых надбавок'!$B$2281:'Расчет сбытовых надбавок'!$G$3024,3)</f>
        <v>33.79</v>
      </c>
      <c r="K777" s="97">
        <f>VLOOKUP($A777+ROUND((COLUMN()-2)/24,5),АТС!$A$41:$F$736,5)+VLOOKUP($A777+ROUND((COLUMN()-2)/24,5),'Расчет сбытовых надбавок'!$B$2281:'Расчет сбытовых надбавок'!$G$3024,3)</f>
        <v>0.19</v>
      </c>
      <c r="L777" s="97">
        <f>VLOOKUP($A777+ROUND((COLUMN()-2)/24,5),АТС!$A$41:$F$736,5)+VLOOKUP($A777+ROUND((COLUMN()-2)/24,5),'Расчет сбытовых надбавок'!$B$2281:'Расчет сбытовых надбавок'!$G$3024,3)</f>
        <v>51.9</v>
      </c>
      <c r="M777" s="97">
        <f>VLOOKUP($A777+ROUND((COLUMN()-2)/24,5),АТС!$A$41:$F$736,5)+VLOOKUP($A777+ROUND((COLUMN()-2)/24,5),'Расчет сбытовых надбавок'!$B$2281:'Расчет сбытовых надбавок'!$G$3024,3)</f>
        <v>79.009999999999991</v>
      </c>
      <c r="N777" s="97">
        <f>VLOOKUP($A777+ROUND((COLUMN()-2)/24,5),АТС!$A$41:$F$736,5)+VLOOKUP($A777+ROUND((COLUMN()-2)/24,5),'Расчет сбытовых надбавок'!$B$2281:'Расчет сбытовых надбавок'!$G$3024,3)</f>
        <v>286.84000000000003</v>
      </c>
      <c r="O777" s="97">
        <f>VLOOKUP($A777+ROUND((COLUMN()-2)/24,5),АТС!$A$41:$F$736,5)+VLOOKUP($A777+ROUND((COLUMN()-2)/24,5),'Расчет сбытовых надбавок'!$B$2281:'Расчет сбытовых надбавок'!$G$3024,3)</f>
        <v>130.04000000000002</v>
      </c>
      <c r="P777" s="97">
        <f>VLOOKUP($A777+ROUND((COLUMN()-2)/24,5),АТС!$A$41:$F$736,5)+VLOOKUP($A777+ROUND((COLUMN()-2)/24,5),'Расчет сбытовых надбавок'!$B$2281:'Расчет сбытовых надбавок'!$G$3024,3)</f>
        <v>326.07</v>
      </c>
      <c r="Q777" s="97">
        <f>VLOOKUP($A777+ROUND((COLUMN()-2)/24,5),АТС!$A$41:$F$736,5)+VLOOKUP($A777+ROUND((COLUMN()-2)/24,5),'Расчет сбытовых надбавок'!$B$2281:'Расчет сбытовых надбавок'!$G$3024,3)</f>
        <v>463.94</v>
      </c>
      <c r="R777" s="97">
        <f>VLOOKUP($A777+ROUND((COLUMN()-2)/24,5),АТС!$A$41:$F$736,5)+VLOOKUP($A777+ROUND((COLUMN()-2)/24,5),'Расчет сбытовых надбавок'!$B$2281:'Расчет сбытовых надбавок'!$G$3024,3)</f>
        <v>66.08</v>
      </c>
      <c r="S777" s="97">
        <f>VLOOKUP($A777+ROUND((COLUMN()-2)/24,5),АТС!$A$41:$F$736,5)+VLOOKUP($A777+ROUND((COLUMN()-2)/24,5),'Расчет сбытовых надбавок'!$B$2281:'Расчет сбытовых надбавок'!$G$3024,3)</f>
        <v>158.29000000000002</v>
      </c>
      <c r="T777" s="97">
        <f>VLOOKUP($A777+ROUND((COLUMN()-2)/24,5),АТС!$A$41:$F$736,5)+VLOOKUP($A777+ROUND((COLUMN()-2)/24,5),'Расчет сбытовых надбавок'!$B$2281:'Расчет сбытовых надбавок'!$G$3024,3)</f>
        <v>27.259999999999998</v>
      </c>
      <c r="U777" s="97">
        <f>VLOOKUP($A777+ROUND((COLUMN()-2)/24,5),АТС!$A$41:$F$736,5)+VLOOKUP($A777+ROUND((COLUMN()-2)/24,5),'Расчет сбытовых надбавок'!$B$2281:'Расчет сбытовых надбавок'!$G$3024,3)</f>
        <v>55.83</v>
      </c>
      <c r="V777" s="97">
        <f>VLOOKUP($A777+ROUND((COLUMN()-2)/24,5),АТС!$A$41:$F$736,5)+VLOOKUP($A777+ROUND((COLUMN()-2)/24,5),'Расчет сбытовых надбавок'!$B$2281:'Расчет сбытовых надбавок'!$G$3024,3)</f>
        <v>588.71</v>
      </c>
      <c r="W777" s="97">
        <f>VLOOKUP($A777+ROUND((COLUMN()-2)/24,5),АТС!$A$41:$F$736,5)+VLOOKUP($A777+ROUND((COLUMN()-2)/24,5),'Расчет сбытовых надбавок'!$B$2281:'Расчет сбытовых надбавок'!$G$3024,3)</f>
        <v>529.12</v>
      </c>
      <c r="X777" s="97">
        <f>VLOOKUP($A777+ROUND((COLUMN()-2)/24,5),АТС!$A$41:$F$736,5)+VLOOKUP($A777+ROUND((COLUMN()-2)/24,5),'Расчет сбытовых надбавок'!$B$2281:'Расчет сбытовых надбавок'!$G$3024,3)</f>
        <v>1208.58</v>
      </c>
      <c r="Y777" s="97">
        <f>VLOOKUP($A777+ROUND((COLUMN()-2)/24,5),АТС!$A$41:$F$736,5)+VLOOKUP($A777+ROUND((COLUMN()-2)/24,5),'Расчет сбытовых надбавок'!$B$2281:'Расчет сбытовых надбавок'!$G$3024,3)</f>
        <v>1120.56</v>
      </c>
    </row>
    <row r="778" spans="1:25" x14ac:dyDescent="0.2">
      <c r="A778" s="78">
        <f t="shared" si="22"/>
        <v>42815</v>
      </c>
      <c r="B778" s="97">
        <f>VLOOKUP($A778+ROUND((COLUMN()-2)/24,5),АТС!$A$41:$F$736,5)+VLOOKUP($A778+ROUND((COLUMN()-2)/24,5),'Расчет сбытовых надбавок'!$B$2281:'Расчет сбытовых надбавок'!$G$3024,3)</f>
        <v>822.92000000000007</v>
      </c>
      <c r="C778" s="97">
        <f>VLOOKUP($A778+ROUND((COLUMN()-2)/24,5),АТС!$A$41:$F$736,5)+VLOOKUP($A778+ROUND((COLUMN()-2)/24,5),'Расчет сбытовых надбавок'!$B$2281:'Расчет сбытовых надбавок'!$G$3024,3)</f>
        <v>705.83</v>
      </c>
      <c r="D778" s="97">
        <f>VLOOKUP($A778+ROUND((COLUMN()-2)/24,5),АТС!$A$41:$F$736,5)+VLOOKUP($A778+ROUND((COLUMN()-2)/24,5),'Расчет сбытовых надбавок'!$B$2281:'Расчет сбытовых надбавок'!$G$3024,3)</f>
        <v>298.25</v>
      </c>
      <c r="E778" s="97">
        <f>VLOOKUP($A778+ROUND((COLUMN()-2)/24,5),АТС!$A$41:$F$736,5)+VLOOKUP($A778+ROUND((COLUMN()-2)/24,5),'Расчет сбытовых надбавок'!$B$2281:'Расчет сбытовых надбавок'!$G$3024,3)</f>
        <v>176.43</v>
      </c>
      <c r="F778" s="97">
        <f>VLOOKUP($A778+ROUND((COLUMN()-2)/24,5),АТС!$A$41:$F$736,5)+VLOOKUP($A778+ROUND((COLUMN()-2)/24,5),'Расчет сбытовых надбавок'!$B$2281:'Расчет сбытовых надбавок'!$G$3024,3)</f>
        <v>176.26</v>
      </c>
      <c r="G778" s="97">
        <f>VLOOKUP($A778+ROUND((COLUMN()-2)/24,5),АТС!$A$41:$F$736,5)+VLOOKUP($A778+ROUND((COLUMN()-2)/24,5),'Расчет сбытовых надбавок'!$B$2281:'Расчет сбытовых надбавок'!$G$3024,3)</f>
        <v>272.85000000000002</v>
      </c>
      <c r="H778" s="97">
        <f>VLOOKUP($A778+ROUND((COLUMN()-2)/24,5),АТС!$A$41:$F$736,5)+VLOOKUP($A778+ROUND((COLUMN()-2)/24,5),'Расчет сбытовых надбавок'!$B$2281:'Расчет сбытовых надбавок'!$G$3024,3)</f>
        <v>251.15</v>
      </c>
      <c r="I778" s="97">
        <f>VLOOKUP($A778+ROUND((COLUMN()-2)/24,5),АТС!$A$41:$F$736,5)+VLOOKUP($A778+ROUND((COLUMN()-2)/24,5),'Расчет сбытовых надбавок'!$B$2281:'Расчет сбытовых надбавок'!$G$3024,3)</f>
        <v>53.53</v>
      </c>
      <c r="J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K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L778" s="97">
        <f>VLOOKUP($A778+ROUND((COLUMN()-2)/24,5),АТС!$A$41:$F$736,5)+VLOOKUP($A778+ROUND((COLUMN()-2)/24,5),'Расчет сбытовых надбавок'!$B$2281:'Расчет сбытовых надбавок'!$G$3024,3)</f>
        <v>41.25</v>
      </c>
      <c r="M778" s="97">
        <f>VLOOKUP($A778+ROUND((COLUMN()-2)/24,5),АТС!$A$41:$F$736,5)+VLOOKUP($A778+ROUND((COLUMN()-2)/24,5),'Расчет сбытовых надбавок'!$B$2281:'Расчет сбытовых надбавок'!$G$3024,3)</f>
        <v>92.53</v>
      </c>
      <c r="N778" s="97">
        <f>VLOOKUP($A778+ROUND((COLUMN()-2)/24,5),АТС!$A$41:$F$736,5)+VLOOKUP($A778+ROUND((COLUMN()-2)/24,5),'Расчет сбытовых надбавок'!$B$2281:'Расчет сбытовых надбавок'!$G$3024,3)</f>
        <v>43.04</v>
      </c>
      <c r="O778" s="97">
        <f>VLOOKUP($A778+ROUND((COLUMN()-2)/24,5),АТС!$A$41:$F$736,5)+VLOOKUP($A778+ROUND((COLUMN()-2)/24,5),'Расчет сбытовых надбавок'!$B$2281:'Расчет сбытовых надбавок'!$G$3024,3)</f>
        <v>42.03</v>
      </c>
      <c r="P778" s="97">
        <f>VLOOKUP($A778+ROUND((COLUMN()-2)/24,5),АТС!$A$41:$F$736,5)+VLOOKUP($A778+ROUND((COLUMN()-2)/24,5),'Расчет сбытовых надбавок'!$B$2281:'Расчет сбытовых надбавок'!$G$3024,3)</f>
        <v>90.69</v>
      </c>
      <c r="Q778" s="97">
        <f>VLOOKUP($A778+ROUND((COLUMN()-2)/24,5),АТС!$A$41:$F$736,5)+VLOOKUP($A778+ROUND((COLUMN()-2)/24,5),'Расчет сбытовых надбавок'!$B$2281:'Расчет сбытовых надбавок'!$G$3024,3)</f>
        <v>81.289999999999992</v>
      </c>
      <c r="R778" s="97">
        <f>VLOOKUP($A778+ROUND((COLUMN()-2)/24,5),АТС!$A$41:$F$736,5)+VLOOKUP($A778+ROUND((COLUMN()-2)/24,5),'Расчет сбытовых надбавок'!$B$2281:'Расчет сбытовых надбавок'!$G$3024,3)</f>
        <v>215.62</v>
      </c>
      <c r="S778" s="97">
        <f>VLOOKUP($A778+ROUND((COLUMN()-2)/24,5),АТС!$A$41:$F$736,5)+VLOOKUP($A778+ROUND((COLUMN()-2)/24,5),'Расчет сбытовых надбавок'!$B$2281:'Расчет сбытовых надбавок'!$G$3024,3)</f>
        <v>117.94999999999999</v>
      </c>
      <c r="T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U778" s="97">
        <f>VLOOKUP($A778+ROUND((COLUMN()-2)/24,5),АТС!$A$41:$F$736,5)+VLOOKUP($A778+ROUND((COLUMN()-2)/24,5),'Расчет сбытовых надбавок'!$B$2281:'Расчет сбытовых надбавок'!$G$3024,3)</f>
        <v>60.5</v>
      </c>
      <c r="V778" s="97">
        <f>VLOOKUP($A778+ROUND((COLUMN()-2)/24,5),АТС!$A$41:$F$736,5)+VLOOKUP($A778+ROUND((COLUMN()-2)/24,5),'Расчет сбытовых надбавок'!$B$2281:'Расчет сбытовых надбавок'!$G$3024,3)</f>
        <v>234.78</v>
      </c>
      <c r="W778" s="97">
        <f>VLOOKUP($A778+ROUND((COLUMN()-2)/24,5),АТС!$A$41:$F$736,5)+VLOOKUP($A778+ROUND((COLUMN()-2)/24,5),'Расчет сбытовых надбавок'!$B$2281:'Расчет сбытовых надбавок'!$G$3024,3)</f>
        <v>632.72</v>
      </c>
      <c r="X778" s="97">
        <f>VLOOKUP($A778+ROUND((COLUMN()-2)/24,5),АТС!$A$41:$F$736,5)+VLOOKUP($A778+ROUND((COLUMN()-2)/24,5),'Расчет сбытовых надбавок'!$B$2281:'Расчет сбытовых надбавок'!$G$3024,3)</f>
        <v>195.03</v>
      </c>
      <c r="Y778" s="97">
        <f>VLOOKUP($A778+ROUND((COLUMN()-2)/24,5),АТС!$A$41:$F$736,5)+VLOOKUP($A778+ROUND((COLUMN()-2)/24,5),'Расчет сбытовых надбавок'!$B$2281:'Расчет сбытовых надбавок'!$G$3024,3)</f>
        <v>319.76</v>
      </c>
    </row>
    <row r="779" spans="1:25" x14ac:dyDescent="0.2">
      <c r="A779" s="78">
        <f t="shared" si="22"/>
        <v>42816</v>
      </c>
      <c r="B779" s="97">
        <f>VLOOKUP($A779+ROUND((COLUMN()-2)/24,5),АТС!$A$41:$F$736,5)+VLOOKUP($A779+ROUND((COLUMN()-2)/24,5),'Расчет сбытовых надбавок'!$B$2281:'Расчет сбытовых надбавок'!$G$3024,3)</f>
        <v>417.42999999999995</v>
      </c>
      <c r="C779" s="97">
        <f>VLOOKUP($A779+ROUND((COLUMN()-2)/24,5),АТС!$A$41:$F$736,5)+VLOOKUP($A779+ROUND((COLUMN()-2)/24,5),'Расчет сбытовых надбавок'!$B$2281:'Расчет сбытовых надбавок'!$G$3024,3)</f>
        <v>44.51</v>
      </c>
      <c r="D779" s="97">
        <f>VLOOKUP($A779+ROUND((COLUMN()-2)/24,5),АТС!$A$41:$F$736,5)+VLOOKUP($A779+ROUND((COLUMN()-2)/24,5),'Расчет сбытовых надбавок'!$B$2281:'Расчет сбытовых надбавок'!$G$3024,3)</f>
        <v>25.65</v>
      </c>
      <c r="E779" s="97">
        <f>VLOOKUP($A779+ROUND((COLUMN()-2)/24,5),АТС!$A$41:$F$736,5)+VLOOKUP($A779+ROUND((COLUMN()-2)/24,5),'Расчет сбытовых надбавок'!$B$2281:'Расчет сбытовых надбавок'!$G$3024,3)</f>
        <v>177.25</v>
      </c>
      <c r="F779" s="97">
        <f>VLOOKUP($A779+ROUND((COLUMN()-2)/24,5),АТС!$A$41:$F$736,5)+VLOOKUP($A779+ROUND((COLUMN()-2)/24,5),'Расчет сбытовых надбавок'!$B$2281:'Расчет сбытовых надбавок'!$G$3024,3)</f>
        <v>27.459999999999997</v>
      </c>
      <c r="G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H779" s="97">
        <f>VLOOKUP($A779+ROUND((COLUMN()-2)/24,5),АТС!$A$41:$F$736,5)+VLOOKUP($A779+ROUND((COLUMN()-2)/24,5),'Расчет сбытовых надбавок'!$B$2281:'Расчет сбытовых надбавок'!$G$3024,3)</f>
        <v>44.02</v>
      </c>
      <c r="I779" s="97">
        <f>VLOOKUP($A779+ROUND((COLUMN()-2)/24,5),АТС!$A$41:$F$736,5)+VLOOKUP($A779+ROUND((COLUMN()-2)/24,5),'Расчет сбытовых надбавок'!$B$2281:'Расчет сбытовых надбавок'!$G$3024,3)</f>
        <v>21.509999999999998</v>
      </c>
      <c r="J779" s="97">
        <f>VLOOKUP($A779+ROUND((COLUMN()-2)/24,5),АТС!$A$41:$F$736,5)+VLOOKUP($A779+ROUND((COLUMN()-2)/24,5),'Расчет сбытовых надбавок'!$B$2281:'Расчет сбытовых надбавок'!$G$3024,3)</f>
        <v>9.1999999999999993</v>
      </c>
      <c r="K779" s="97">
        <f>VLOOKUP($A779+ROUND((COLUMN()-2)/24,5),АТС!$A$41:$F$736,5)+VLOOKUP($A779+ROUND((COLUMN()-2)/24,5),'Расчет сбытовых надбавок'!$B$2281:'Расчет сбытовых надбавок'!$G$3024,3)</f>
        <v>79.289999999999992</v>
      </c>
      <c r="L779" s="97">
        <f>VLOOKUP($A779+ROUND((COLUMN()-2)/24,5),АТС!$A$41:$F$736,5)+VLOOKUP($A779+ROUND((COLUMN()-2)/24,5),'Расчет сбытовых надбавок'!$B$2281:'Расчет сбытовых надбавок'!$G$3024,3)</f>
        <v>197.96999999999997</v>
      </c>
      <c r="M779" s="97">
        <f>VLOOKUP($A779+ROUND((COLUMN()-2)/24,5),АТС!$A$41:$F$736,5)+VLOOKUP($A779+ROUND((COLUMN()-2)/24,5),'Расчет сбытовых надбавок'!$B$2281:'Расчет сбытовых надбавок'!$G$3024,3)</f>
        <v>382.77</v>
      </c>
      <c r="N779" s="97">
        <f>VLOOKUP($A779+ROUND((COLUMN()-2)/24,5),АТС!$A$41:$F$736,5)+VLOOKUP($A779+ROUND((COLUMN()-2)/24,5),'Расчет сбытовых надбавок'!$B$2281:'Расчет сбытовых надбавок'!$G$3024,3)</f>
        <v>481.26</v>
      </c>
      <c r="O779" s="97">
        <f>VLOOKUP($A779+ROUND((COLUMN()-2)/24,5),АТС!$A$41:$F$736,5)+VLOOKUP($A779+ROUND((COLUMN()-2)/24,5),'Расчет сбытовых надбавок'!$B$2281:'Расчет сбытовых надбавок'!$G$3024,3)</f>
        <v>453.26</v>
      </c>
      <c r="P779" s="97">
        <f>VLOOKUP($A779+ROUND((COLUMN()-2)/24,5),АТС!$A$41:$F$736,5)+VLOOKUP($A779+ROUND((COLUMN()-2)/24,5),'Расчет сбытовых надбавок'!$B$2281:'Расчет сбытовых надбавок'!$G$3024,3)</f>
        <v>515.94000000000005</v>
      </c>
      <c r="Q779" s="97">
        <f>VLOOKUP($A779+ROUND((COLUMN()-2)/24,5),АТС!$A$41:$F$736,5)+VLOOKUP($A779+ROUND((COLUMN()-2)/24,5),'Расчет сбытовых надбавок'!$B$2281:'Расчет сбытовых надбавок'!$G$3024,3)</f>
        <v>503.96000000000004</v>
      </c>
      <c r="R779" s="97">
        <f>VLOOKUP($A779+ROUND((COLUMN()-2)/24,5),АТС!$A$41:$F$736,5)+VLOOKUP($A779+ROUND((COLUMN()-2)/24,5),'Расчет сбытовых надбавок'!$B$2281:'Расчет сбытовых надбавок'!$G$3024,3)</f>
        <v>503.09000000000003</v>
      </c>
      <c r="S779" s="97">
        <f>VLOOKUP($A779+ROUND((COLUMN()-2)/24,5),АТС!$A$41:$F$736,5)+VLOOKUP($A779+ROUND((COLUMN()-2)/24,5),'Расчет сбытовых надбавок'!$B$2281:'Расчет сбытовых надбавок'!$G$3024,3)</f>
        <v>154.79</v>
      </c>
      <c r="T779" s="97">
        <f>VLOOKUP($A779+ROUND((COLUMN()-2)/24,5),АТС!$A$41:$F$736,5)+VLOOKUP($A779+ROUND((COLUMN()-2)/24,5),'Расчет сбытовых надбавок'!$B$2281:'Расчет сбытовых надбавок'!$G$3024,3)</f>
        <v>138.24</v>
      </c>
      <c r="U779" s="97">
        <f>VLOOKUP($A779+ROUND((COLUMN()-2)/24,5),АТС!$A$41:$F$736,5)+VLOOKUP($A779+ROUND((COLUMN()-2)/24,5),'Расчет сбытовых надбавок'!$B$2281:'Расчет сбытовых надбавок'!$G$3024,3)</f>
        <v>164.82</v>
      </c>
      <c r="V779" s="97">
        <f>VLOOKUP($A779+ROUND((COLUMN()-2)/24,5),АТС!$A$41:$F$736,5)+VLOOKUP($A779+ROUND((COLUMN()-2)/24,5),'Расчет сбытовых надбавок'!$B$2281:'Расчет сбытовых надбавок'!$G$3024,3)</f>
        <v>1.27</v>
      </c>
      <c r="W779" s="97">
        <f>VLOOKUP($A779+ROUND((COLUMN()-2)/24,5),АТС!$A$41:$F$736,5)+VLOOKUP($A779+ROUND((COLUMN()-2)/24,5),'Расчет сбытовых надбавок'!$B$2281:'Расчет сбытовых надбавок'!$G$3024,3)</f>
        <v>586.99</v>
      </c>
      <c r="X779" s="97">
        <f>VLOOKUP($A779+ROUND((COLUMN()-2)/24,5),АТС!$A$41:$F$736,5)+VLOOKUP($A779+ROUND((COLUMN()-2)/24,5),'Расчет сбытовых надбавок'!$B$2281:'Расчет сбытовых надбавок'!$G$3024,3)</f>
        <v>351.16</v>
      </c>
      <c r="Y779" s="97">
        <f>VLOOKUP($A779+ROUND((COLUMN()-2)/24,5),АТС!$A$41:$F$736,5)+VLOOKUP($A779+ROUND((COLUMN()-2)/24,5),'Расчет сбытовых надбавок'!$B$2281:'Расчет сбытовых надбавок'!$G$3024,3)</f>
        <v>306.33000000000004</v>
      </c>
    </row>
    <row r="780" spans="1:25" x14ac:dyDescent="0.2">
      <c r="A780" s="78">
        <f t="shared" si="22"/>
        <v>42817</v>
      </c>
      <c r="B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C780" s="97">
        <f>VLOOKUP($A780+ROUND((COLUMN()-2)/24,5),АТС!$A$41:$F$736,5)+VLOOKUP($A780+ROUND((COLUMN()-2)/24,5),'Расчет сбытовых надбавок'!$B$2281:'Расчет сбытовых надбавок'!$G$3024,3)</f>
        <v>321.89</v>
      </c>
      <c r="D780" s="97">
        <f>VLOOKUP($A780+ROUND((COLUMN()-2)/24,5),АТС!$A$41:$F$736,5)+VLOOKUP($A780+ROUND((COLUMN()-2)/24,5),'Расчет сбытовых надбавок'!$B$2281:'Расчет сбытовых надбавок'!$G$3024,3)</f>
        <v>0.6</v>
      </c>
      <c r="E780" s="97">
        <f>VLOOKUP($A780+ROUND((COLUMN()-2)/24,5),АТС!$A$41:$F$736,5)+VLOOKUP($A780+ROUND((COLUMN()-2)/24,5),'Расчет сбытовых надбавок'!$B$2281:'Расчет сбытовых надбавок'!$G$3024,3)</f>
        <v>281.23</v>
      </c>
      <c r="F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G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H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I780" s="97">
        <f>VLOOKUP($A780+ROUND((COLUMN()-2)/24,5),АТС!$A$41:$F$736,5)+VLOOKUP($A780+ROUND((COLUMN()-2)/24,5),'Расчет сбытовых надбавок'!$B$2281:'Расчет сбытовых надбавок'!$G$3024,3)</f>
        <v>1.8399999999999999</v>
      </c>
      <c r="J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K780" s="97">
        <f>VLOOKUP($A780+ROUND((COLUMN()-2)/24,5),АТС!$A$41:$F$736,5)+VLOOKUP($A780+ROUND((COLUMN()-2)/24,5),'Расчет сбытовых надбавок'!$B$2281:'Расчет сбытовых надбавок'!$G$3024,3)</f>
        <v>67.75</v>
      </c>
      <c r="L780" s="97">
        <f>VLOOKUP($A780+ROUND((COLUMN()-2)/24,5),АТС!$A$41:$F$736,5)+VLOOKUP($A780+ROUND((COLUMN()-2)/24,5),'Расчет сбытовых надбавок'!$B$2281:'Расчет сбытовых надбавок'!$G$3024,3)</f>
        <v>280.56</v>
      </c>
      <c r="M780" s="97">
        <f>VLOOKUP($A780+ROUND((COLUMN()-2)/24,5),АТС!$A$41:$F$736,5)+VLOOKUP($A780+ROUND((COLUMN()-2)/24,5),'Расчет сбытовых надбавок'!$B$2281:'Расчет сбытовых надбавок'!$G$3024,3)</f>
        <v>489.21999999999997</v>
      </c>
      <c r="N780" s="97">
        <f>VLOOKUP($A780+ROUND((COLUMN()-2)/24,5),АТС!$A$41:$F$736,5)+VLOOKUP($A780+ROUND((COLUMN()-2)/24,5),'Расчет сбытовых надбавок'!$B$2281:'Расчет сбытовых надбавок'!$G$3024,3)</f>
        <v>450.85</v>
      </c>
      <c r="O780" s="97">
        <f>VLOOKUP($A780+ROUND((COLUMN()-2)/24,5),АТС!$A$41:$F$736,5)+VLOOKUP($A780+ROUND((COLUMN()-2)/24,5),'Расчет сбытовых надбавок'!$B$2281:'Расчет сбытовых надбавок'!$G$3024,3)</f>
        <v>376.13</v>
      </c>
      <c r="P780" s="97">
        <f>VLOOKUP($A780+ROUND((COLUMN()-2)/24,5),АТС!$A$41:$F$736,5)+VLOOKUP($A780+ROUND((COLUMN()-2)/24,5),'Расчет сбытовых надбавок'!$B$2281:'Расчет сбытовых надбавок'!$G$3024,3)</f>
        <v>420.16</v>
      </c>
      <c r="Q780" s="97">
        <f>VLOOKUP($A780+ROUND((COLUMN()-2)/24,5),АТС!$A$41:$F$736,5)+VLOOKUP($A780+ROUND((COLUMN()-2)/24,5),'Расчет сбытовых надбавок'!$B$2281:'Расчет сбытовых надбавок'!$G$3024,3)</f>
        <v>488.4</v>
      </c>
      <c r="R780" s="97">
        <f>VLOOKUP($A780+ROUND((COLUMN()-2)/24,5),АТС!$A$41:$F$736,5)+VLOOKUP($A780+ROUND((COLUMN()-2)/24,5),'Расчет сбытовых надбавок'!$B$2281:'Расчет сбытовых надбавок'!$G$3024,3)</f>
        <v>427.23</v>
      </c>
      <c r="S780" s="97">
        <f>VLOOKUP($A780+ROUND((COLUMN()-2)/24,5),АТС!$A$41:$F$736,5)+VLOOKUP($A780+ROUND((COLUMN()-2)/24,5),'Расчет сбытовых надбавок'!$B$2281:'Расчет сбытовых надбавок'!$G$3024,3)</f>
        <v>284.26</v>
      </c>
      <c r="T780" s="97">
        <f>VLOOKUP($A780+ROUND((COLUMN()-2)/24,5),АТС!$A$41:$F$736,5)+VLOOKUP($A780+ROUND((COLUMN()-2)/24,5),'Расчет сбытовых надбавок'!$B$2281:'Расчет сбытовых надбавок'!$G$3024,3)</f>
        <v>102.41</v>
      </c>
      <c r="U780" s="97">
        <f>VLOOKUP($A780+ROUND((COLUMN()-2)/24,5),АТС!$A$41:$F$736,5)+VLOOKUP($A780+ROUND((COLUMN()-2)/24,5),'Расчет сбытовых надбавок'!$B$2281:'Расчет сбытовых надбавок'!$G$3024,3)</f>
        <v>312.17</v>
      </c>
      <c r="V780" s="97">
        <f>VLOOKUP($A780+ROUND((COLUMN()-2)/24,5),АТС!$A$41:$F$736,5)+VLOOKUP($A780+ROUND((COLUMN()-2)/24,5),'Расчет сбытовых надбавок'!$B$2281:'Расчет сбытовых надбавок'!$G$3024,3)</f>
        <v>19.23</v>
      </c>
      <c r="W780" s="97">
        <f>VLOOKUP($A780+ROUND((COLUMN()-2)/24,5),АТС!$A$41:$F$736,5)+VLOOKUP($A780+ROUND((COLUMN()-2)/24,5),'Расчет сбытовых надбавок'!$B$2281:'Расчет сбытовых надбавок'!$G$3024,3)</f>
        <v>704.32999999999993</v>
      </c>
      <c r="X780" s="97">
        <f>VLOOKUP($A780+ROUND((COLUMN()-2)/24,5),АТС!$A$41:$F$736,5)+VLOOKUP($A780+ROUND((COLUMN()-2)/24,5),'Расчет сбытовых надбавок'!$B$2281:'Расчет сбытовых надбавок'!$G$3024,3)</f>
        <v>685.93999999999994</v>
      </c>
      <c r="Y780" s="97">
        <f>VLOOKUP($A780+ROUND((COLUMN()-2)/24,5),АТС!$A$41:$F$736,5)+VLOOKUP($A780+ROUND((COLUMN()-2)/24,5),'Расчет сбытовых надбавок'!$B$2281:'Расчет сбытовых надбавок'!$G$3024,3)</f>
        <v>571.16</v>
      </c>
    </row>
    <row r="781" spans="1:25" x14ac:dyDescent="0.2">
      <c r="A781" s="78">
        <f t="shared" si="22"/>
        <v>42818</v>
      </c>
      <c r="B781" s="97">
        <f>VLOOKUP($A781+ROUND((COLUMN()-2)/24,5),АТС!$A$41:$F$736,5)+VLOOKUP($A781+ROUND((COLUMN()-2)/24,5),'Расчет сбытовых надбавок'!$B$2281:'Расчет сбытовых надбавок'!$G$3024,3)</f>
        <v>1608.04</v>
      </c>
      <c r="C781" s="97">
        <f>VLOOKUP($A781+ROUND((COLUMN()-2)/24,5),АТС!$A$41:$F$736,5)+VLOOKUP($A781+ROUND((COLUMN()-2)/24,5),'Расчет сбытовых надбавок'!$B$2281:'Расчет сбытовых надбавок'!$G$3024,3)</f>
        <v>445.16</v>
      </c>
      <c r="D781" s="97">
        <f>VLOOKUP($A781+ROUND((COLUMN()-2)/24,5),АТС!$A$41:$F$736,5)+VLOOKUP($A781+ROUND((COLUMN()-2)/24,5),'Расчет сбытовых надбавок'!$B$2281:'Расчет сбытовых надбавок'!$G$3024,3)</f>
        <v>322.51</v>
      </c>
      <c r="E781" s="97">
        <f>VLOOKUP($A781+ROUND((COLUMN()-2)/24,5),АТС!$A$41:$F$736,5)+VLOOKUP($A781+ROUND((COLUMN()-2)/24,5),'Расчет сбытовых надбавок'!$B$2281:'Расчет сбытовых надбавок'!$G$3024,3)</f>
        <v>218.04000000000002</v>
      </c>
      <c r="F781" s="97">
        <f>VLOOKUP($A781+ROUND((COLUMN()-2)/24,5),АТС!$A$41:$F$736,5)+VLOOKUP($A781+ROUND((COLUMN()-2)/24,5),'Расчет сбытовых надбавок'!$B$2281:'Расчет сбытовых надбавок'!$G$3024,3)</f>
        <v>302.68</v>
      </c>
      <c r="G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H781" s="97">
        <f>VLOOKUP($A781+ROUND((COLUMN()-2)/24,5),АТС!$A$41:$F$736,5)+VLOOKUP($A781+ROUND((COLUMN()-2)/24,5),'Расчет сбытовых надбавок'!$B$2281:'Расчет сбытовых надбавок'!$G$3024,3)</f>
        <v>82.509999999999991</v>
      </c>
      <c r="I781" s="97">
        <f>VLOOKUP($A781+ROUND((COLUMN()-2)/24,5),АТС!$A$41:$F$736,5)+VLOOKUP($A781+ROUND((COLUMN()-2)/24,5),'Расчет сбытовых надбавок'!$B$2281:'Расчет сбытовых надбавок'!$G$3024,3)</f>
        <v>31.23</v>
      </c>
      <c r="J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K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L781" s="97">
        <f>VLOOKUP($A781+ROUND((COLUMN()-2)/24,5),АТС!$A$41:$F$736,5)+VLOOKUP($A781+ROUND((COLUMN()-2)/24,5),'Расчет сбытовых надбавок'!$B$2281:'Расчет сбытовых надбавок'!$G$3024,3)</f>
        <v>299.06</v>
      </c>
      <c r="M781" s="97">
        <f>VLOOKUP($A781+ROUND((COLUMN()-2)/24,5),АТС!$A$41:$F$736,5)+VLOOKUP($A781+ROUND((COLUMN()-2)/24,5),'Расчет сбытовых надбавок'!$B$2281:'Расчет сбытовых надбавок'!$G$3024,3)</f>
        <v>424.84</v>
      </c>
      <c r="N781" s="97">
        <f>VLOOKUP($A781+ROUND((COLUMN()-2)/24,5),АТС!$A$41:$F$736,5)+VLOOKUP($A781+ROUND((COLUMN()-2)/24,5),'Расчет сбытовых надбавок'!$B$2281:'Расчет сбытовых надбавок'!$G$3024,3)</f>
        <v>528.07000000000005</v>
      </c>
      <c r="O781" s="97">
        <f>VLOOKUP($A781+ROUND((COLUMN()-2)/24,5),АТС!$A$41:$F$736,5)+VLOOKUP($A781+ROUND((COLUMN()-2)/24,5),'Расчет сбытовых надбавок'!$B$2281:'Расчет сбытовых надбавок'!$G$3024,3)</f>
        <v>446.96</v>
      </c>
      <c r="P781" s="97">
        <f>VLOOKUP($A781+ROUND((COLUMN()-2)/24,5),АТС!$A$41:$F$736,5)+VLOOKUP($A781+ROUND((COLUMN()-2)/24,5),'Расчет сбытовых надбавок'!$B$2281:'Расчет сбытовых надбавок'!$G$3024,3)</f>
        <v>447.25</v>
      </c>
      <c r="Q781" s="97">
        <f>VLOOKUP($A781+ROUND((COLUMN()-2)/24,5),АТС!$A$41:$F$736,5)+VLOOKUP($A781+ROUND((COLUMN()-2)/24,5),'Расчет сбытовых надбавок'!$B$2281:'Расчет сбытовых надбавок'!$G$3024,3)</f>
        <v>401.7</v>
      </c>
      <c r="R781" s="97">
        <f>VLOOKUP($A781+ROUND((COLUMN()-2)/24,5),АТС!$A$41:$F$736,5)+VLOOKUP($A781+ROUND((COLUMN()-2)/24,5),'Расчет сбытовых надбавок'!$B$2281:'Расчет сбытовых надбавок'!$G$3024,3)</f>
        <v>402.83000000000004</v>
      </c>
      <c r="S781" s="97">
        <f>VLOOKUP($A781+ROUND((COLUMN()-2)/24,5),АТС!$A$41:$F$736,5)+VLOOKUP($A781+ROUND((COLUMN()-2)/24,5),'Расчет сбытовых надбавок'!$B$2281:'Расчет сбытовых надбавок'!$G$3024,3)</f>
        <v>328.63</v>
      </c>
      <c r="T781" s="97">
        <f>VLOOKUP($A781+ROUND((COLUMN()-2)/24,5),АТС!$A$41:$F$736,5)+VLOOKUP($A781+ROUND((COLUMN()-2)/24,5),'Расчет сбытовых надбавок'!$B$2281:'Расчет сбытовых надбавок'!$G$3024,3)</f>
        <v>227.95</v>
      </c>
      <c r="U781" s="97">
        <f>VLOOKUP($A781+ROUND((COLUMN()-2)/24,5),АТС!$A$41:$F$736,5)+VLOOKUP($A781+ROUND((COLUMN()-2)/24,5),'Расчет сбытовых надбавок'!$B$2281:'Расчет сбытовых надбавок'!$G$3024,3)</f>
        <v>212.09</v>
      </c>
      <c r="V781" s="97">
        <f>VLOOKUP($A781+ROUND((COLUMN()-2)/24,5),АТС!$A$41:$F$736,5)+VLOOKUP($A781+ROUND((COLUMN()-2)/24,5),'Расчет сбытовых надбавок'!$B$2281:'Расчет сбытовых надбавок'!$G$3024,3)</f>
        <v>560.48</v>
      </c>
      <c r="W781" s="97">
        <f>VLOOKUP($A781+ROUND((COLUMN()-2)/24,5),АТС!$A$41:$F$736,5)+VLOOKUP($A781+ROUND((COLUMN()-2)/24,5),'Расчет сбытовых надбавок'!$B$2281:'Расчет сбытовых надбавок'!$G$3024,3)</f>
        <v>455.82</v>
      </c>
      <c r="X781" s="97">
        <f>VLOOKUP($A781+ROUND((COLUMN()-2)/24,5),АТС!$A$41:$F$736,5)+VLOOKUP($A781+ROUND((COLUMN()-2)/24,5),'Расчет сбытовых надбавок'!$B$2281:'Расчет сбытовых надбавок'!$G$3024,3)</f>
        <v>111.77</v>
      </c>
      <c r="Y781" s="97">
        <f>VLOOKUP($A781+ROUND((COLUMN()-2)/24,5),АТС!$A$41:$F$736,5)+VLOOKUP($A781+ROUND((COLUMN()-2)/24,5),'Расчет сбытовых надбавок'!$B$2281:'Расчет сбытовых надбавок'!$G$3024,3)</f>
        <v>389.68</v>
      </c>
    </row>
    <row r="782" spans="1:25" x14ac:dyDescent="0.2">
      <c r="A782" s="78">
        <f t="shared" si="22"/>
        <v>42819</v>
      </c>
      <c r="B782" s="97">
        <f>VLOOKUP($A782+ROUND((COLUMN()-2)/24,5),АТС!$A$41:$F$736,5)+VLOOKUP($A782+ROUND((COLUMN()-2)/24,5),'Расчет сбытовых надбавок'!$B$2281:'Расчет сбытовых надбавок'!$G$3024,3)</f>
        <v>293.8</v>
      </c>
      <c r="C782" s="97">
        <f>VLOOKUP($A782+ROUND((COLUMN()-2)/24,5),АТС!$A$41:$F$736,5)+VLOOKUP($A782+ROUND((COLUMN()-2)/24,5),'Расчет сбытовых надбавок'!$B$2281:'Расчет сбытовых надбавок'!$G$3024,3)</f>
        <v>286.83</v>
      </c>
      <c r="D782" s="97">
        <f>VLOOKUP($A782+ROUND((COLUMN()-2)/24,5),АТС!$A$41:$F$736,5)+VLOOKUP($A782+ROUND((COLUMN()-2)/24,5),'Расчет сбытовых надбавок'!$B$2281:'Расчет сбытовых надбавок'!$G$3024,3)</f>
        <v>257.71999999999997</v>
      </c>
      <c r="E782" s="97">
        <f>VLOOKUP($A782+ROUND((COLUMN()-2)/24,5),АТС!$A$41:$F$736,5)+VLOOKUP($A782+ROUND((COLUMN()-2)/24,5),'Расчет сбытовых надбавок'!$B$2281:'Расчет сбытовых надбавок'!$G$3024,3)</f>
        <v>467.93</v>
      </c>
      <c r="F782" s="97">
        <f>VLOOKUP($A782+ROUND((COLUMN()-2)/24,5),АТС!$A$41:$F$736,5)+VLOOKUP($A782+ROUND((COLUMN()-2)/24,5),'Расчет сбытовых надбавок'!$B$2281:'Расчет сбытовых надбавок'!$G$3024,3)</f>
        <v>241.28</v>
      </c>
      <c r="G782" s="97">
        <f>VLOOKUP($A782+ROUND((COLUMN()-2)/24,5),АТС!$A$41:$F$736,5)+VLOOKUP($A782+ROUND((COLUMN()-2)/24,5),'Расчет сбытовых надбавок'!$B$2281:'Расчет сбытовых надбавок'!$G$3024,3)</f>
        <v>322.34000000000003</v>
      </c>
      <c r="H782" s="97">
        <f>VLOOKUP($A782+ROUND((COLUMN()-2)/24,5),АТС!$A$41:$F$736,5)+VLOOKUP($A782+ROUND((COLUMN()-2)/24,5),'Расчет сбытовых надбавок'!$B$2281:'Расчет сбытовых надбавок'!$G$3024,3)</f>
        <v>195.17</v>
      </c>
      <c r="I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J782" s="97">
        <f>VLOOKUP($A782+ROUND((COLUMN()-2)/24,5),АТС!$A$41:$F$736,5)+VLOOKUP($A782+ROUND((COLUMN()-2)/24,5),'Расчет сбытовых надбавок'!$B$2281:'Расчет сбытовых надбавок'!$G$3024,3)</f>
        <v>108.64999999999999</v>
      </c>
      <c r="K782" s="97">
        <f>VLOOKUP($A782+ROUND((COLUMN()-2)/24,5),АТС!$A$41:$F$736,5)+VLOOKUP($A782+ROUND((COLUMN()-2)/24,5),'Расчет сбытовых надбавок'!$B$2281:'Расчет сбытовых надбавок'!$G$3024,3)</f>
        <v>115.38000000000001</v>
      </c>
      <c r="L782" s="97">
        <f>VLOOKUP($A782+ROUND((COLUMN()-2)/24,5),АТС!$A$41:$F$736,5)+VLOOKUP($A782+ROUND((COLUMN()-2)/24,5),'Расчет сбытовых надбавок'!$B$2281:'Расчет сбытовых надбавок'!$G$3024,3)</f>
        <v>141.71</v>
      </c>
      <c r="M782" s="97">
        <f>VLOOKUP($A782+ROUND((COLUMN()-2)/24,5),АТС!$A$41:$F$736,5)+VLOOKUP($A782+ROUND((COLUMN()-2)/24,5),'Расчет сбытовых надбавок'!$B$2281:'Расчет сбытовых надбавок'!$G$3024,3)</f>
        <v>113.64000000000001</v>
      </c>
      <c r="N782" s="97">
        <f>VLOOKUP($A782+ROUND((COLUMN()-2)/24,5),АТС!$A$41:$F$736,5)+VLOOKUP($A782+ROUND((COLUMN()-2)/24,5),'Расчет сбытовых надбавок'!$B$2281:'Расчет сбытовых надбавок'!$G$3024,3)</f>
        <v>144.77000000000001</v>
      </c>
      <c r="O782" s="97">
        <f>VLOOKUP($A782+ROUND((COLUMN()-2)/24,5),АТС!$A$41:$F$736,5)+VLOOKUP($A782+ROUND((COLUMN()-2)/24,5),'Расчет сбытовых надбавок'!$B$2281:'Расчет сбытовых надбавок'!$G$3024,3)</f>
        <v>146.63</v>
      </c>
      <c r="P782" s="97">
        <f>VLOOKUP($A782+ROUND((COLUMN()-2)/24,5),АТС!$A$41:$F$736,5)+VLOOKUP($A782+ROUND((COLUMN()-2)/24,5),'Расчет сбытовых надбавок'!$B$2281:'Расчет сбытовых надбавок'!$G$3024,3)</f>
        <v>194.24</v>
      </c>
      <c r="Q782" s="97">
        <f>VLOOKUP($A782+ROUND((COLUMN()-2)/24,5),АТС!$A$41:$F$736,5)+VLOOKUP($A782+ROUND((COLUMN()-2)/24,5),'Расчет сбытовых надбавок'!$B$2281:'Расчет сбытовых надбавок'!$G$3024,3)</f>
        <v>246.14000000000001</v>
      </c>
      <c r="R782" s="97">
        <f>VLOOKUP($A782+ROUND((COLUMN()-2)/24,5),АТС!$A$41:$F$736,5)+VLOOKUP($A782+ROUND((COLUMN()-2)/24,5),'Расчет сбытовых надбавок'!$B$2281:'Расчет сбытовых надбавок'!$G$3024,3)</f>
        <v>178.78</v>
      </c>
      <c r="S782" s="97">
        <f>VLOOKUP($A782+ROUND((COLUMN()-2)/24,5),АТС!$A$41:$F$736,5)+VLOOKUP($A782+ROUND((COLUMN()-2)/24,5),'Расчет сбытовых надбавок'!$B$2281:'Расчет сбытовых надбавок'!$G$3024,3)</f>
        <v>285.09000000000003</v>
      </c>
      <c r="T782" s="97">
        <f>VLOOKUP($A782+ROUND((COLUMN()-2)/24,5),АТС!$A$41:$F$736,5)+VLOOKUP($A782+ROUND((COLUMN()-2)/24,5),'Расчет сбытовых надбавок'!$B$2281:'Расчет сбытовых надбавок'!$G$3024,3)</f>
        <v>94.03</v>
      </c>
      <c r="U782" s="97">
        <f>VLOOKUP($A782+ROUND((COLUMN()-2)/24,5),АТС!$A$41:$F$736,5)+VLOOKUP($A782+ROUND((COLUMN()-2)/24,5),'Расчет сбытовых надбавок'!$B$2281:'Расчет сбытовых надбавок'!$G$3024,3)</f>
        <v>66.599999999999994</v>
      </c>
      <c r="V782" s="97">
        <f>VLOOKUP($A782+ROUND((COLUMN()-2)/24,5),АТС!$A$41:$F$736,5)+VLOOKUP($A782+ROUND((COLUMN()-2)/24,5),'Расчет сбытовых надбавок'!$B$2281:'Расчет сбытовых надбавок'!$G$3024,3)</f>
        <v>665.76</v>
      </c>
      <c r="W782" s="97">
        <f>VLOOKUP($A782+ROUND((COLUMN()-2)/24,5),АТС!$A$41:$F$736,5)+VLOOKUP($A782+ROUND((COLUMN()-2)/24,5),'Расчет сбытовых надбавок'!$B$2281:'Расчет сбытовых надбавок'!$G$3024,3)</f>
        <v>886.24</v>
      </c>
      <c r="X782" s="97">
        <f>VLOOKUP($A782+ROUND((COLUMN()-2)/24,5),АТС!$A$41:$F$736,5)+VLOOKUP($A782+ROUND((COLUMN()-2)/24,5),'Расчет сбытовых надбавок'!$B$2281:'Расчет сбытовых надбавок'!$G$3024,3)</f>
        <v>471.20000000000005</v>
      </c>
      <c r="Y782" s="97">
        <f>VLOOKUP($A782+ROUND((COLUMN()-2)/24,5),АТС!$A$41:$F$736,5)+VLOOKUP($A782+ROUND((COLUMN()-2)/24,5),'Расчет сбытовых надбавок'!$B$2281:'Расчет сбытовых надбавок'!$G$3024,3)</f>
        <v>965.52</v>
      </c>
    </row>
    <row r="783" spans="1:25" x14ac:dyDescent="0.2">
      <c r="A783" s="78">
        <f t="shared" si="22"/>
        <v>42820</v>
      </c>
      <c r="B783" s="97">
        <f>VLOOKUP($A783+ROUND((COLUMN()-2)/24,5),АТС!$A$41:$F$736,5)+VLOOKUP($A783+ROUND((COLUMN()-2)/24,5),'Расчет сбытовых надбавок'!$B$2281:'Расчет сбытовых надбавок'!$G$3024,3)</f>
        <v>420.05999999999995</v>
      </c>
      <c r="C783" s="97">
        <f>VLOOKUP($A783+ROUND((COLUMN()-2)/24,5),АТС!$A$41:$F$736,5)+VLOOKUP($A783+ROUND((COLUMN()-2)/24,5),'Расчет сбытовых надбавок'!$B$2281:'Расчет сбытовых надбавок'!$G$3024,3)</f>
        <v>364.27</v>
      </c>
      <c r="D783" s="97">
        <f>VLOOKUP($A783+ROUND((COLUMN()-2)/24,5),АТС!$A$41:$F$736,5)+VLOOKUP($A783+ROUND((COLUMN()-2)/24,5),'Расчет сбытовых надбавок'!$B$2281:'Расчет сбытовых надбавок'!$G$3024,3)</f>
        <v>311.70999999999998</v>
      </c>
      <c r="E783" s="97">
        <f>VLOOKUP($A783+ROUND((COLUMN()-2)/24,5),АТС!$A$41:$F$736,5)+VLOOKUP($A783+ROUND((COLUMN()-2)/24,5),'Расчет сбытовых надбавок'!$B$2281:'Расчет сбытовых надбавок'!$G$3024,3)</f>
        <v>261.77</v>
      </c>
      <c r="F783" s="97">
        <f>VLOOKUP($A783+ROUND((COLUMN()-2)/24,5),АТС!$A$41:$F$736,5)+VLOOKUP($A783+ROUND((COLUMN()-2)/24,5),'Расчет сбытовых надбавок'!$B$2281:'Расчет сбытовых надбавок'!$G$3024,3)</f>
        <v>282.17</v>
      </c>
      <c r="G783" s="97">
        <f>VLOOKUP($A783+ROUND((COLUMN()-2)/24,5),АТС!$A$41:$F$736,5)+VLOOKUP($A783+ROUND((COLUMN()-2)/24,5),'Расчет сбытовых надбавок'!$B$2281:'Расчет сбытовых надбавок'!$G$3024,3)</f>
        <v>327.60000000000002</v>
      </c>
      <c r="H783" s="97">
        <f>VLOOKUP($A783+ROUND((COLUMN()-2)/24,5),АТС!$A$41:$F$736,5)+VLOOKUP($A783+ROUND((COLUMN()-2)/24,5),'Расчет сбытовых надбавок'!$B$2281:'Расчет сбытовых надбавок'!$G$3024,3)</f>
        <v>411.65999999999997</v>
      </c>
      <c r="I783" s="97">
        <f>VLOOKUP($A783+ROUND((COLUMN()-2)/24,5),АТС!$A$41:$F$736,5)+VLOOKUP($A783+ROUND((COLUMN()-2)/24,5),'Расчет сбытовых надбавок'!$B$2281:'Расчет сбытовых надбавок'!$G$3024,3)</f>
        <v>551.88</v>
      </c>
      <c r="J783" s="97">
        <f>VLOOKUP($A783+ROUND((COLUMN()-2)/24,5),АТС!$A$41:$F$736,5)+VLOOKUP($A783+ROUND((COLUMN()-2)/24,5),'Расчет сбытовых надбавок'!$B$2281:'Расчет сбытовых надбавок'!$G$3024,3)</f>
        <v>332.22</v>
      </c>
      <c r="K783" s="97">
        <f>VLOOKUP($A783+ROUND((COLUMN()-2)/24,5),АТС!$A$41:$F$736,5)+VLOOKUP($A783+ROUND((COLUMN()-2)/24,5),'Расчет сбытовых надбавок'!$B$2281:'Расчет сбытовых надбавок'!$G$3024,3)</f>
        <v>417.66999999999996</v>
      </c>
      <c r="L783" s="97">
        <f>VLOOKUP($A783+ROUND((COLUMN()-2)/24,5),АТС!$A$41:$F$736,5)+VLOOKUP($A783+ROUND((COLUMN()-2)/24,5),'Расчет сбытовых надбавок'!$B$2281:'Расчет сбытовых надбавок'!$G$3024,3)</f>
        <v>461.77000000000004</v>
      </c>
      <c r="M783" s="97">
        <f>VLOOKUP($A783+ROUND((COLUMN()-2)/24,5),АТС!$A$41:$F$736,5)+VLOOKUP($A783+ROUND((COLUMN()-2)/24,5),'Расчет сбытовых надбавок'!$B$2281:'Расчет сбытовых надбавок'!$G$3024,3)</f>
        <v>437.79999999999995</v>
      </c>
      <c r="N783" s="97">
        <f>VLOOKUP($A783+ROUND((COLUMN()-2)/24,5),АТС!$A$41:$F$736,5)+VLOOKUP($A783+ROUND((COLUMN()-2)/24,5),'Расчет сбытовых надбавок'!$B$2281:'Расчет сбытовых надбавок'!$G$3024,3)</f>
        <v>437.75</v>
      </c>
      <c r="O783" s="97">
        <f>VLOOKUP($A783+ROUND((COLUMN()-2)/24,5),АТС!$A$41:$F$736,5)+VLOOKUP($A783+ROUND((COLUMN()-2)/24,5),'Расчет сбытовых надбавок'!$B$2281:'Расчет сбытовых надбавок'!$G$3024,3)</f>
        <v>226.08999999999997</v>
      </c>
      <c r="P783" s="97">
        <f>VLOOKUP($A783+ROUND((COLUMN()-2)/24,5),АТС!$A$41:$F$736,5)+VLOOKUP($A783+ROUND((COLUMN()-2)/24,5),'Расчет сбытовых надбавок'!$B$2281:'Расчет сбытовых надбавок'!$G$3024,3)</f>
        <v>96.509999999999991</v>
      </c>
      <c r="Q783" s="97">
        <f>VLOOKUP($A783+ROUND((COLUMN()-2)/24,5),АТС!$A$41:$F$736,5)+VLOOKUP($A783+ROUND((COLUMN()-2)/24,5),'Расчет сбытовых надбавок'!$B$2281:'Расчет сбытовых надбавок'!$G$3024,3)</f>
        <v>35.36</v>
      </c>
      <c r="R783" s="97">
        <f>VLOOKUP($A783+ROUND((COLUMN()-2)/24,5),АТС!$A$41:$F$736,5)+VLOOKUP($A783+ROUND((COLUMN()-2)/24,5),'Расчет сбытовых надбавок'!$B$2281:'Расчет сбытовых надбавок'!$G$3024,3)</f>
        <v>588.16</v>
      </c>
      <c r="S783" s="97">
        <f>VLOOKUP($A783+ROUND((COLUMN()-2)/24,5),АТС!$A$41:$F$736,5)+VLOOKUP($A783+ROUND((COLUMN()-2)/24,5),'Расчет сбытовых надбавок'!$B$2281:'Расчет сбытовых надбавок'!$G$3024,3)</f>
        <v>349.28999999999996</v>
      </c>
      <c r="T783" s="97">
        <f>VLOOKUP($A783+ROUND((COLUMN()-2)/24,5),АТС!$A$41:$F$736,5)+VLOOKUP($A783+ROUND((COLUMN()-2)/24,5),'Расчет сбытовых надбавок'!$B$2281:'Расчет сбытовых надбавок'!$G$3024,3)</f>
        <v>157.99</v>
      </c>
      <c r="U783" s="97">
        <f>VLOOKUP($A783+ROUND((COLUMN()-2)/24,5),АТС!$A$41:$F$736,5)+VLOOKUP($A783+ROUND((COLUMN()-2)/24,5),'Расчет сбытовых надбавок'!$B$2281:'Расчет сбытовых надбавок'!$G$3024,3)</f>
        <v>399.6</v>
      </c>
      <c r="V783" s="97">
        <f>VLOOKUP($A783+ROUND((COLUMN()-2)/24,5),АТС!$A$41:$F$736,5)+VLOOKUP($A783+ROUND((COLUMN()-2)/24,5),'Расчет сбытовых надбавок'!$B$2281:'Расчет сбытовых надбавок'!$G$3024,3)</f>
        <v>457.84</v>
      </c>
      <c r="W783" s="97">
        <f>VLOOKUP($A783+ROUND((COLUMN()-2)/24,5),АТС!$A$41:$F$736,5)+VLOOKUP($A783+ROUND((COLUMN()-2)/24,5),'Расчет сбытовых надбавок'!$B$2281:'Расчет сбытовых надбавок'!$G$3024,3)</f>
        <v>86.35</v>
      </c>
      <c r="X783" s="97">
        <f>VLOOKUP($A783+ROUND((COLUMN()-2)/24,5),АТС!$A$41:$F$736,5)+VLOOKUP($A783+ROUND((COLUMN()-2)/24,5),'Расчет сбытовых надбавок'!$B$2281:'Расчет сбытовых надбавок'!$G$3024,3)</f>
        <v>425.5</v>
      </c>
      <c r="Y783" s="97">
        <f>VLOOKUP($A783+ROUND((COLUMN()-2)/24,5),АТС!$A$41:$F$736,5)+VLOOKUP($A783+ROUND((COLUMN()-2)/24,5),'Расчет сбытовых надбавок'!$B$2281:'Расчет сбытовых надбавок'!$G$3024,3)</f>
        <v>355.76</v>
      </c>
    </row>
    <row r="784" spans="1:25" x14ac:dyDescent="0.2">
      <c r="A784" s="78">
        <f t="shared" si="22"/>
        <v>42821</v>
      </c>
      <c r="B784" s="97">
        <f>VLOOKUP($A784+ROUND((COLUMN()-2)/24,5),АТС!$A$41:$F$736,5)+VLOOKUP($A784+ROUND((COLUMN()-2)/24,5),'Расчет сбытовых надбавок'!$B$2281:'Расчет сбытовых надбавок'!$G$3024,3)</f>
        <v>747.88</v>
      </c>
      <c r="C784" s="97">
        <f>VLOOKUP($A784+ROUND((COLUMN()-2)/24,5),АТС!$A$41:$F$736,5)+VLOOKUP($A784+ROUND((COLUMN()-2)/24,5),'Расчет сбытовых надбавок'!$B$2281:'Расчет сбытовых надбавок'!$G$3024,3)</f>
        <v>43.68</v>
      </c>
      <c r="D784" s="97">
        <f>VLOOKUP($A784+ROUND((COLUMN()-2)/24,5),АТС!$A$41:$F$736,5)+VLOOKUP($A784+ROUND((COLUMN()-2)/24,5),'Расчет сбытовых надбавок'!$B$2281:'Расчет сбытовых надбавок'!$G$3024,3)</f>
        <v>273.98</v>
      </c>
      <c r="E784" s="97">
        <f>VLOOKUP($A784+ROUND((COLUMN()-2)/24,5),АТС!$A$41:$F$736,5)+VLOOKUP($A784+ROUND((COLUMN()-2)/24,5),'Расчет сбытовых надбавок'!$B$2281:'Расчет сбытовых надбавок'!$G$3024,3)</f>
        <v>304.78999999999996</v>
      </c>
      <c r="F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G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7">
        <f>VLOOKUP($A784+ROUND((COLUMN()-2)/24,5),АТС!$A$41:$F$736,5)+VLOOKUP($A784+ROUND((COLUMN()-2)/24,5),'Расчет сбытовых надбавок'!$B$2281:'Расчет сбытовых надбавок'!$G$3024,3)</f>
        <v>553.14</v>
      </c>
      <c r="J784" s="97">
        <f>VLOOKUP($A784+ROUND((COLUMN()-2)/24,5),АТС!$A$41:$F$736,5)+VLOOKUP($A784+ROUND((COLUMN()-2)/24,5),'Расчет сбытовых надбавок'!$B$2281:'Расчет сбытовых надбавок'!$G$3024,3)</f>
        <v>480.16</v>
      </c>
      <c r="K784" s="97">
        <f>VLOOKUP($A784+ROUND((COLUMN()-2)/24,5),АТС!$A$41:$F$736,5)+VLOOKUP($A784+ROUND((COLUMN()-2)/24,5),'Расчет сбытовых надбавок'!$B$2281:'Расчет сбытовых надбавок'!$G$3024,3)</f>
        <v>273.32</v>
      </c>
      <c r="L784" s="97">
        <f>VLOOKUP($A784+ROUND((COLUMN()-2)/24,5),АТС!$A$41:$F$736,5)+VLOOKUP($A784+ROUND((COLUMN()-2)/24,5),'Расчет сбытовых надбавок'!$B$2281:'Расчет сбытовых надбавок'!$G$3024,3)</f>
        <v>481.90000000000003</v>
      </c>
      <c r="M784" s="97">
        <f>VLOOKUP($A784+ROUND((COLUMN()-2)/24,5),АТС!$A$41:$F$736,5)+VLOOKUP($A784+ROUND((COLUMN()-2)/24,5),'Расчет сбытовых надбавок'!$B$2281:'Расчет сбытовых надбавок'!$G$3024,3)</f>
        <v>448.58</v>
      </c>
      <c r="N784" s="97">
        <f>VLOOKUP($A784+ROUND((COLUMN()-2)/24,5),АТС!$A$41:$F$736,5)+VLOOKUP($A784+ROUND((COLUMN()-2)/24,5),'Расчет сбытовых надбавок'!$B$2281:'Расчет сбытовых надбавок'!$G$3024,3)</f>
        <v>152.19</v>
      </c>
      <c r="O784" s="97">
        <f>VLOOKUP($A784+ROUND((COLUMN()-2)/24,5),АТС!$A$41:$F$736,5)+VLOOKUP($A784+ROUND((COLUMN()-2)/24,5),'Расчет сбытовых надбавок'!$B$2281:'Расчет сбытовых надбавок'!$G$3024,3)</f>
        <v>172.56</v>
      </c>
      <c r="P784" s="97">
        <f>VLOOKUP($A784+ROUND((COLUMN()-2)/24,5),АТС!$A$41:$F$736,5)+VLOOKUP($A784+ROUND((COLUMN()-2)/24,5),'Расчет сбытовых надбавок'!$B$2281:'Расчет сбытовых надбавок'!$G$3024,3)</f>
        <v>187.70999999999998</v>
      </c>
      <c r="Q784" s="97">
        <f>VLOOKUP($A784+ROUND((COLUMN()-2)/24,5),АТС!$A$41:$F$736,5)+VLOOKUP($A784+ROUND((COLUMN()-2)/24,5),'Расчет сбытовых надбавок'!$B$2281:'Расчет сбытовых надбавок'!$G$3024,3)</f>
        <v>609.23</v>
      </c>
      <c r="R784" s="97">
        <f>VLOOKUP($A784+ROUND((COLUMN()-2)/24,5),АТС!$A$41:$F$736,5)+VLOOKUP($A784+ROUND((COLUMN()-2)/24,5),'Расчет сбытовых надбавок'!$B$2281:'Расчет сбытовых надбавок'!$G$3024,3)</f>
        <v>887.81</v>
      </c>
      <c r="S784" s="97">
        <f>VLOOKUP($A784+ROUND((COLUMN()-2)/24,5),АТС!$A$41:$F$736,5)+VLOOKUP($A784+ROUND((COLUMN()-2)/24,5),'Расчет сбытовых надбавок'!$B$2281:'Расчет сбытовых надбавок'!$G$3024,3)</f>
        <v>407.09000000000003</v>
      </c>
      <c r="T784" s="97">
        <f>VLOOKUP($A784+ROUND((COLUMN()-2)/24,5),АТС!$A$41:$F$736,5)+VLOOKUP($A784+ROUND((COLUMN()-2)/24,5),'Расчет сбытовых надбавок'!$B$2281:'Расчет сбытовых надбавок'!$G$3024,3)</f>
        <v>199.67000000000002</v>
      </c>
      <c r="U784" s="97">
        <f>VLOOKUP($A784+ROUND((COLUMN()-2)/24,5),АТС!$A$41:$F$736,5)+VLOOKUP($A784+ROUND((COLUMN()-2)/24,5),'Расчет сбытовых надбавок'!$B$2281:'Расчет сбытовых надбавок'!$G$3024,3)</f>
        <v>241.59</v>
      </c>
      <c r="V784" s="97">
        <f>VLOOKUP($A784+ROUND((COLUMN()-2)/24,5),АТС!$A$41:$F$736,5)+VLOOKUP($A784+ROUND((COLUMN()-2)/24,5),'Расчет сбытовых надбавок'!$B$2281:'Расчет сбытовых надбавок'!$G$3024,3)</f>
        <v>152.13</v>
      </c>
      <c r="W784" s="97">
        <f>VLOOKUP($A784+ROUND((COLUMN()-2)/24,5),АТС!$A$41:$F$736,5)+VLOOKUP($A784+ROUND((COLUMN()-2)/24,5),'Расчет сбытовых надбавок'!$B$2281:'Расчет сбытовых надбавок'!$G$3024,3)</f>
        <v>667.91</v>
      </c>
      <c r="X784" s="97">
        <f>VLOOKUP($A784+ROUND((COLUMN()-2)/24,5),АТС!$A$41:$F$736,5)+VLOOKUP($A784+ROUND((COLUMN()-2)/24,5),'Расчет сбытовых надбавок'!$B$2281:'Расчет сбытовых надбавок'!$G$3024,3)</f>
        <v>1297.7</v>
      </c>
      <c r="Y784" s="97">
        <f>VLOOKUP($A784+ROUND((COLUMN()-2)/24,5),АТС!$A$41:$F$736,5)+VLOOKUP($A784+ROUND((COLUMN()-2)/24,5),'Расчет сбытовых надбавок'!$B$2281:'Расчет сбытовых надбавок'!$G$3024,3)</f>
        <v>0</v>
      </c>
    </row>
    <row r="785" spans="1:27" x14ac:dyDescent="0.2">
      <c r="A785" s="78">
        <f t="shared" si="22"/>
        <v>42822</v>
      </c>
      <c r="B785" s="97">
        <f>VLOOKUP($A785+ROUND((COLUMN()-2)/24,5),АТС!$A$41:$F$736,5)+VLOOKUP($A785+ROUND((COLUMN()-2)/24,5),'Расчет сбытовых надбавок'!$B$2281:'Расчет сбытовых надбавок'!$G$3024,3)</f>
        <v>660.43</v>
      </c>
      <c r="C785" s="97">
        <f>VLOOKUP($A785+ROUND((COLUMN()-2)/24,5),АТС!$A$41:$F$736,5)+VLOOKUP($A785+ROUND((COLUMN()-2)/24,5),'Расчет сбытовых надбавок'!$B$2281:'Расчет сбытовых надбавок'!$G$3024,3)</f>
        <v>274.12</v>
      </c>
      <c r="D785" s="97">
        <f>VLOOKUP($A785+ROUND((COLUMN()-2)/24,5),АТС!$A$41:$F$736,5)+VLOOKUP($A785+ROUND((COLUMN()-2)/24,5),'Расчет сбытовых надбавок'!$B$2281:'Расчет сбытовых надбавок'!$G$3024,3)</f>
        <v>180.22</v>
      </c>
      <c r="E785" s="97">
        <f>VLOOKUP($A785+ROUND((COLUMN()-2)/24,5),АТС!$A$41:$F$736,5)+VLOOKUP($A785+ROUND((COLUMN()-2)/24,5),'Расчет сбытовых надбавок'!$B$2281:'Расчет сбытовых надбавок'!$G$3024,3)</f>
        <v>466.78999999999996</v>
      </c>
      <c r="F785" s="97">
        <f>VLOOKUP($A785+ROUND((COLUMN()-2)/24,5),АТС!$A$41:$F$736,5)+VLOOKUP($A785+ROUND((COLUMN()-2)/24,5),'Расчет сбытовых надбавок'!$B$2281:'Расчет сбытовых надбавок'!$G$3024,3)</f>
        <v>244.87</v>
      </c>
      <c r="G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H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I785" s="97">
        <f>VLOOKUP($A785+ROUND((COLUMN()-2)/24,5),АТС!$A$41:$F$736,5)+VLOOKUP($A785+ROUND((COLUMN()-2)/24,5),'Расчет сбытовых надбавок'!$B$2281:'Расчет сбытовых надбавок'!$G$3024,3)</f>
        <v>220.76</v>
      </c>
      <c r="J785" s="97">
        <f>VLOOKUP($A785+ROUND((COLUMN()-2)/24,5),АТС!$A$41:$F$736,5)+VLOOKUP($A785+ROUND((COLUMN()-2)/24,5),'Расчет сбытовых надбавок'!$B$2281:'Расчет сбытовых надбавок'!$G$3024,3)</f>
        <v>77.47</v>
      </c>
      <c r="K785" s="97">
        <f>VLOOKUP($A785+ROUND((COLUMN()-2)/24,5),АТС!$A$41:$F$736,5)+VLOOKUP($A785+ROUND((COLUMN()-2)/24,5),'Расчет сбытовых надбавок'!$B$2281:'Расчет сбытовых надбавок'!$G$3024,3)</f>
        <v>177.82</v>
      </c>
      <c r="L785" s="97">
        <f>VLOOKUP($A785+ROUND((COLUMN()-2)/24,5),АТС!$A$41:$F$736,5)+VLOOKUP($A785+ROUND((COLUMN()-2)/24,5),'Расчет сбытовых надбавок'!$B$2281:'Расчет сбытовых надбавок'!$G$3024,3)</f>
        <v>362.67</v>
      </c>
      <c r="M785" s="97">
        <f>VLOOKUP($A785+ROUND((COLUMN()-2)/24,5),АТС!$A$41:$F$736,5)+VLOOKUP($A785+ROUND((COLUMN()-2)/24,5),'Расчет сбытовых надбавок'!$B$2281:'Расчет сбытовых надбавок'!$G$3024,3)</f>
        <v>552.53</v>
      </c>
      <c r="N785" s="97">
        <f>VLOOKUP($A785+ROUND((COLUMN()-2)/24,5),АТС!$A$41:$F$736,5)+VLOOKUP($A785+ROUND((COLUMN()-2)/24,5),'Расчет сбытовых надбавок'!$B$2281:'Расчет сбытовых надбавок'!$G$3024,3)</f>
        <v>142.82999999999998</v>
      </c>
      <c r="O785" s="97">
        <f>VLOOKUP($A785+ROUND((COLUMN()-2)/24,5),АТС!$A$41:$F$736,5)+VLOOKUP($A785+ROUND((COLUMN()-2)/24,5),'Расчет сбытовых надбавок'!$B$2281:'Расчет сбытовых надбавок'!$G$3024,3)</f>
        <v>391.84</v>
      </c>
      <c r="P785" s="97">
        <f>VLOOKUP($A785+ROUND((COLUMN()-2)/24,5),АТС!$A$41:$F$736,5)+VLOOKUP($A785+ROUND((COLUMN()-2)/24,5),'Расчет сбытовых надбавок'!$B$2281:'Расчет сбытовых надбавок'!$G$3024,3)</f>
        <v>701.11</v>
      </c>
      <c r="Q785" s="97">
        <f>VLOOKUP($A785+ROUND((COLUMN()-2)/24,5),АТС!$A$41:$F$736,5)+VLOOKUP($A785+ROUND((COLUMN()-2)/24,5),'Расчет сбытовых надбавок'!$B$2281:'Расчет сбытовых надбавок'!$G$3024,3)</f>
        <v>784.74</v>
      </c>
      <c r="R785" s="97">
        <f>VLOOKUP($A785+ROUND((COLUMN()-2)/24,5),АТС!$A$41:$F$736,5)+VLOOKUP($A785+ROUND((COLUMN()-2)/24,5),'Расчет сбытовых надбавок'!$B$2281:'Расчет сбытовых надбавок'!$G$3024,3)</f>
        <v>863.65000000000009</v>
      </c>
      <c r="S785" s="97">
        <f>VLOOKUP($A785+ROUND((COLUMN()-2)/24,5),АТС!$A$41:$F$736,5)+VLOOKUP($A785+ROUND((COLUMN()-2)/24,5),'Расчет сбытовых надбавок'!$B$2281:'Расчет сбытовых надбавок'!$G$3024,3)</f>
        <v>881.74</v>
      </c>
      <c r="T785" s="97">
        <f>VLOOKUP($A785+ROUND((COLUMN()-2)/24,5),АТС!$A$41:$F$736,5)+VLOOKUP($A785+ROUND((COLUMN()-2)/24,5),'Расчет сбытовых надбавок'!$B$2281:'Расчет сбытовых надбавок'!$G$3024,3)</f>
        <v>146.72999999999999</v>
      </c>
      <c r="U785" s="97">
        <f>VLOOKUP($A785+ROUND((COLUMN()-2)/24,5),АТС!$A$41:$F$736,5)+VLOOKUP($A785+ROUND((COLUMN()-2)/24,5),'Расчет сбытовых надбавок'!$B$2281:'Расчет сбытовых надбавок'!$G$3024,3)</f>
        <v>292.3</v>
      </c>
      <c r="V785" s="97">
        <f>VLOOKUP($A785+ROUND((COLUMN()-2)/24,5),АТС!$A$41:$F$736,5)+VLOOKUP($A785+ROUND((COLUMN()-2)/24,5),'Расчет сбытовых надбавок'!$B$2281:'Расчет сбытовых надбавок'!$G$3024,3)</f>
        <v>909.79000000000008</v>
      </c>
      <c r="W785" s="97">
        <f>VLOOKUP($A785+ROUND((COLUMN()-2)/24,5),АТС!$A$41:$F$736,5)+VLOOKUP($A785+ROUND((COLUMN()-2)/24,5),'Расчет сбытовых надбавок'!$B$2281:'Расчет сбытовых надбавок'!$G$3024,3)</f>
        <v>977.65</v>
      </c>
      <c r="X785" s="97">
        <f>VLOOKUP($A785+ROUND((COLUMN()-2)/24,5),АТС!$A$41:$F$736,5)+VLOOKUP($A785+ROUND((COLUMN()-2)/24,5),'Расчет сбытовых надбавок'!$B$2281:'Расчет сбытовых надбавок'!$G$3024,3)</f>
        <v>1412.2399999999998</v>
      </c>
      <c r="Y785" s="97">
        <f>VLOOKUP($A785+ROUND((COLUMN()-2)/24,5),АТС!$A$41:$F$736,5)+VLOOKUP($A785+ROUND((COLUMN()-2)/24,5),'Расчет сбытовых надбавок'!$B$2281:'Расчет сбытовых надбавок'!$G$3024,3)</f>
        <v>78.900000000000006</v>
      </c>
    </row>
    <row r="786" spans="1:27" x14ac:dyDescent="0.2">
      <c r="A786" s="78">
        <f t="shared" si="22"/>
        <v>42823</v>
      </c>
      <c r="B786" s="97">
        <f>VLOOKUP($A786+ROUND((COLUMN()-2)/24,5),АТС!$A$41:$F$736,5)+VLOOKUP($A786+ROUND((COLUMN()-2)/24,5),'Расчет сбытовых надбавок'!$B$2281:'Расчет сбытовых надбавок'!$G$3024,3)</f>
        <v>33.880000000000003</v>
      </c>
      <c r="C786" s="97">
        <f>VLOOKUP($A786+ROUND((COLUMN()-2)/24,5),АТС!$A$41:$F$736,5)+VLOOKUP($A786+ROUND((COLUMN()-2)/24,5),'Расчет сбытовых надбавок'!$B$2281:'Расчет сбытовых надбавок'!$G$3024,3)</f>
        <v>829.07999999999993</v>
      </c>
      <c r="D786" s="97">
        <f>VLOOKUP($A786+ROUND((COLUMN()-2)/24,5),АТС!$A$41:$F$736,5)+VLOOKUP($A786+ROUND((COLUMN()-2)/24,5),'Расчет сбытовых надбавок'!$B$2281:'Расчет сбытовых надбавок'!$G$3024,3)</f>
        <v>843.53</v>
      </c>
      <c r="E786" s="97">
        <f>VLOOKUP($A786+ROUND((COLUMN()-2)/24,5),АТС!$A$41:$F$736,5)+VLOOKUP($A786+ROUND((COLUMN()-2)/24,5),'Расчет сбытовых надбавок'!$B$2281:'Расчет сбытовых надбавок'!$G$3024,3)</f>
        <v>965.05</v>
      </c>
      <c r="F786" s="97">
        <f>VLOOKUP($A786+ROUND((COLUMN()-2)/24,5),АТС!$A$41:$F$736,5)+VLOOKUP($A786+ROUND((COLUMN()-2)/24,5),'Расчет сбытовых надбавок'!$B$2281:'Расчет сбытовых надбавок'!$G$3024,3)</f>
        <v>158.6</v>
      </c>
      <c r="G786" s="97">
        <f>VLOOKUP($A786+ROUND((COLUMN()-2)/24,5),АТС!$A$41:$F$736,5)+VLOOKUP($A786+ROUND((COLUMN()-2)/24,5),'Расчет сбытовых надбавок'!$B$2281:'Расчет сбытовых надбавок'!$G$3024,3)</f>
        <v>15.280000000000001</v>
      </c>
      <c r="H786" s="97">
        <f>VLOOKUP($A786+ROUND((COLUMN()-2)/24,5),АТС!$A$41:$F$736,5)+VLOOKUP($A786+ROUND((COLUMN()-2)/24,5),'Расчет сбытовых надбавок'!$B$2281:'Расчет сбытовых надбавок'!$G$3024,3)</f>
        <v>377.4</v>
      </c>
      <c r="I786" s="97">
        <f>VLOOKUP($A786+ROUND((COLUMN()-2)/24,5),АТС!$A$41:$F$736,5)+VLOOKUP($A786+ROUND((COLUMN()-2)/24,5),'Расчет сбытовых надбавок'!$B$2281:'Расчет сбытовых надбавок'!$G$3024,3)</f>
        <v>160.22</v>
      </c>
      <c r="J786" s="97">
        <f>VLOOKUP($A786+ROUND((COLUMN()-2)/24,5),АТС!$A$41:$F$736,5)+VLOOKUP($A786+ROUND((COLUMN()-2)/24,5),'Расчет сбытовых надбавок'!$B$2281:'Расчет сбытовых надбавок'!$G$3024,3)</f>
        <v>491.71</v>
      </c>
      <c r="K786" s="97">
        <f>VLOOKUP($A786+ROUND((COLUMN()-2)/24,5),АТС!$A$41:$F$736,5)+VLOOKUP($A786+ROUND((COLUMN()-2)/24,5),'Расчет сбытовых надбавок'!$B$2281:'Расчет сбытовых надбавок'!$G$3024,3)</f>
        <v>386.18</v>
      </c>
      <c r="L786" s="97">
        <f>VLOOKUP($A786+ROUND((COLUMN()-2)/24,5),АТС!$A$41:$F$736,5)+VLOOKUP($A786+ROUND((COLUMN()-2)/24,5),'Расчет сбытовых надбавок'!$B$2281:'Расчет сбытовых надбавок'!$G$3024,3)</f>
        <v>670.88</v>
      </c>
      <c r="M786" s="97">
        <f>VLOOKUP($A786+ROUND((COLUMN()-2)/24,5),АТС!$A$41:$F$736,5)+VLOOKUP($A786+ROUND((COLUMN()-2)/24,5),'Расчет сбытовых надбавок'!$B$2281:'Расчет сбытовых надбавок'!$G$3024,3)</f>
        <v>674.58999999999992</v>
      </c>
      <c r="N786" s="97">
        <f>VLOOKUP($A786+ROUND((COLUMN()-2)/24,5),АТС!$A$41:$F$736,5)+VLOOKUP($A786+ROUND((COLUMN()-2)/24,5),'Расчет сбытовых надбавок'!$B$2281:'Расчет сбытовых надбавок'!$G$3024,3)</f>
        <v>836.54</v>
      </c>
      <c r="O786" s="97">
        <f>VLOOKUP($A786+ROUND((COLUMN()-2)/24,5),АТС!$A$41:$F$736,5)+VLOOKUP($A786+ROUND((COLUMN()-2)/24,5),'Расчет сбытовых надбавок'!$B$2281:'Расчет сбытовых надбавок'!$G$3024,3)</f>
        <v>649.09</v>
      </c>
      <c r="P786" s="97">
        <f>VLOOKUP($A786+ROUND((COLUMN()-2)/24,5),АТС!$A$41:$F$736,5)+VLOOKUP($A786+ROUND((COLUMN()-2)/24,5),'Расчет сбытовых надбавок'!$B$2281:'Расчет сбытовых надбавок'!$G$3024,3)</f>
        <v>942.79</v>
      </c>
      <c r="Q786" s="97">
        <f>VLOOKUP($A786+ROUND((COLUMN()-2)/24,5),АТС!$A$41:$F$736,5)+VLOOKUP($A786+ROUND((COLUMN()-2)/24,5),'Расчет сбытовых надбавок'!$B$2281:'Расчет сбытовых надбавок'!$G$3024,3)</f>
        <v>1117.58</v>
      </c>
      <c r="R786" s="97">
        <f>VLOOKUP($A786+ROUND((COLUMN()-2)/24,5),АТС!$A$41:$F$736,5)+VLOOKUP($A786+ROUND((COLUMN()-2)/24,5),'Расчет сбытовых надбавок'!$B$2281:'Расчет сбытовых надбавок'!$G$3024,3)</f>
        <v>674.25</v>
      </c>
      <c r="S786" s="97">
        <f>VLOOKUP($A786+ROUND((COLUMN()-2)/24,5),АТС!$A$41:$F$736,5)+VLOOKUP($A786+ROUND((COLUMN()-2)/24,5),'Расчет сбытовых надбавок'!$B$2281:'Расчет сбытовых надбавок'!$G$3024,3)</f>
        <v>903.8599999999999</v>
      </c>
      <c r="T786" s="97">
        <f>VLOOKUP($A786+ROUND((COLUMN()-2)/24,5),АТС!$A$41:$F$736,5)+VLOOKUP($A786+ROUND((COLUMN()-2)/24,5),'Расчет сбытовых надбавок'!$B$2281:'Расчет сбытовых надбавок'!$G$3024,3)</f>
        <v>175</v>
      </c>
      <c r="U786" s="97">
        <f>VLOOKUP($A786+ROUND((COLUMN()-2)/24,5),АТС!$A$41:$F$736,5)+VLOOKUP($A786+ROUND((COLUMN()-2)/24,5),'Расчет сбытовых надбавок'!$B$2281:'Расчет сбытовых надбавок'!$G$3024,3)</f>
        <v>342.63</v>
      </c>
      <c r="V786" s="97">
        <f>VLOOKUP($A786+ROUND((COLUMN()-2)/24,5),АТС!$A$41:$F$736,5)+VLOOKUP($A786+ROUND((COLUMN()-2)/24,5),'Расчет сбытовых надбавок'!$B$2281:'Расчет сбытовых надбавок'!$G$3024,3)</f>
        <v>652.93000000000006</v>
      </c>
      <c r="W786" s="97">
        <f>VLOOKUP($A786+ROUND((COLUMN()-2)/24,5),АТС!$A$41:$F$736,5)+VLOOKUP($A786+ROUND((COLUMN()-2)/24,5),'Расчет сбытовых надбавок'!$B$2281:'Расчет сбытовых надбавок'!$G$3024,3)</f>
        <v>244.6</v>
      </c>
      <c r="X786" s="97">
        <f>VLOOKUP($A786+ROUND((COLUMN()-2)/24,5),АТС!$A$41:$F$736,5)+VLOOKUP($A786+ROUND((COLUMN()-2)/24,5),'Расчет сбытовых надбавок'!$B$2281:'Расчет сбытовых надбавок'!$G$3024,3)</f>
        <v>1444.1399999999999</v>
      </c>
      <c r="Y786" s="97">
        <f>VLOOKUP($A786+ROUND((COLUMN()-2)/24,5),АТС!$A$41:$F$736,5)+VLOOKUP($A786+ROUND((COLUMN()-2)/24,5),'Расчет сбытовых надбавок'!$B$2281:'Расчет сбытовых надбавок'!$G$3024,3)</f>
        <v>1514.04</v>
      </c>
    </row>
    <row r="787" spans="1:27" x14ac:dyDescent="0.2">
      <c r="A787" s="78">
        <f t="shared" si="22"/>
        <v>42824</v>
      </c>
      <c r="B787" s="97">
        <f>VLOOKUP($A787+ROUND((COLUMN()-2)/24,5),АТС!$A$41:$F$760,5)+VLOOKUP($A787+ROUND((COLUMN()-2)/24,5),'Расчет сбытовых надбавок'!$B$2281:'Расчет сбытовых надбавок'!$G$3024,3)</f>
        <v>791.78</v>
      </c>
      <c r="C787" s="97">
        <f>VLOOKUP($A787+ROUND((COLUMN()-2)/24,5),АТС!$A$41:$F$760,5)+VLOOKUP($A787+ROUND((COLUMN()-2)/24,5),'Расчет сбытовых надбавок'!$B$2281:'Расчет сбытовых надбавок'!$G$3024,3)</f>
        <v>908.44</v>
      </c>
      <c r="D787" s="97">
        <f>VLOOKUP($A787+ROUND((COLUMN()-2)/24,5),АТС!$A$41:$F$760,5)+VLOOKUP($A787+ROUND((COLUMN()-2)/24,5),'Расчет сбытовых надбавок'!$B$2281:'Расчет сбытовых надбавок'!$G$3024,3)</f>
        <v>1607.17</v>
      </c>
      <c r="E787" s="97">
        <f>VLOOKUP($A787+ROUND((COLUMN()-2)/24,5),АТС!$A$41:$F$760,5)+VLOOKUP($A787+ROUND((COLUMN()-2)/24,5),'Расчет сбытовых надбавок'!$B$2281:'Расчет сбытовых надбавок'!$G$3024,3)</f>
        <v>1043.05</v>
      </c>
      <c r="F787" s="97">
        <f>VLOOKUP($A787+ROUND((COLUMN()-2)/24,5),АТС!$A$41:$F$760,5)+VLOOKUP($A787+ROUND((COLUMN()-2)/24,5),'Расчет сбытовых надбавок'!$B$2281:'Расчет сбытовых надбавок'!$G$3024,3)</f>
        <v>161.6</v>
      </c>
      <c r="G787" s="97">
        <f>VLOOKUP($A787+ROUND((COLUMN()-2)/24,5),АТС!$A$41:$F$760,5)+VLOOKUP($A787+ROUND((COLUMN()-2)/24,5),'Расчет сбытовых надбавок'!$B$2281:'Расчет сбытовых надбавок'!$G$3024,3)</f>
        <v>116.66000000000001</v>
      </c>
      <c r="H787" s="97">
        <f>VLOOKUP($A787+ROUND((COLUMN()-2)/24,5),АТС!$A$41:$F$760,5)+VLOOKUP($A787+ROUND((COLUMN()-2)/24,5),'Расчет сбытовых надбавок'!$B$2281:'Расчет сбытовых надбавок'!$G$3024,3)</f>
        <v>242.16</v>
      </c>
      <c r="I787" s="97">
        <f>VLOOKUP($A787+ROUND((COLUMN()-2)/24,5),АТС!$A$41:$F$760,5)+VLOOKUP($A787+ROUND((COLUMN()-2)/24,5),'Расчет сбытовых надбавок'!$B$2281:'Расчет сбытовых надбавок'!$G$3024,3)</f>
        <v>166.36</v>
      </c>
      <c r="J787" s="97">
        <f>VLOOKUP($A787+ROUND((COLUMN()-2)/24,5),АТС!$A$41:$F$760,5)+VLOOKUP($A787+ROUND((COLUMN()-2)/24,5),'Расчет сбытовых надбавок'!$B$2281:'Расчет сбытовых надбавок'!$G$3024,3)</f>
        <v>423.29</v>
      </c>
      <c r="K787" s="97">
        <f>VLOOKUP($A787+ROUND((COLUMN()-2)/24,5),АТС!$A$41:$F$760,5)+VLOOKUP($A787+ROUND((COLUMN()-2)/24,5),'Расчет сбытовых надбавок'!$B$2281:'Расчет сбытовых надбавок'!$G$3024,3)</f>
        <v>664.74</v>
      </c>
      <c r="L787" s="97">
        <f>VLOOKUP($A787+ROUND((COLUMN()-2)/24,5),АТС!$A$41:$F$760,5)+VLOOKUP($A787+ROUND((COLUMN()-2)/24,5),'Расчет сбытовых надбавок'!$B$2281:'Расчет сбытовых надбавок'!$G$3024,3)</f>
        <v>781.31</v>
      </c>
      <c r="M787" s="97">
        <f>VLOOKUP($A787+ROUND((COLUMN()-2)/24,5),АТС!$A$41:$F$760,5)+VLOOKUP($A787+ROUND((COLUMN()-2)/24,5),'Расчет сбытовых надбавок'!$B$2281:'Расчет сбытовых надбавок'!$G$3024,3)</f>
        <v>640.37</v>
      </c>
      <c r="N787" s="97">
        <f>VLOOKUP($A787+ROUND((COLUMN()-2)/24,5),АТС!$A$41:$F$760,5)+VLOOKUP($A787+ROUND((COLUMN()-2)/24,5),'Расчет сбытовых надбавок'!$B$2281:'Расчет сбытовых надбавок'!$G$3024,3)</f>
        <v>589.41000000000008</v>
      </c>
      <c r="O787" s="97">
        <f>VLOOKUP($A787+ROUND((COLUMN()-2)/24,5),АТС!$A$41:$F$760,5)+VLOOKUP($A787+ROUND((COLUMN()-2)/24,5),'Расчет сбытовых надбавок'!$B$2281:'Расчет сбытовых надбавок'!$G$3024,3)</f>
        <v>669.95</v>
      </c>
      <c r="P787" s="97">
        <f>VLOOKUP($A787+ROUND((COLUMN()-2)/24,5),АТС!$A$41:$F$760,5)+VLOOKUP($A787+ROUND((COLUMN()-2)/24,5),'Расчет сбытовых надбавок'!$B$2281:'Расчет сбытовых надбавок'!$G$3024,3)</f>
        <v>687.73</v>
      </c>
      <c r="Q787" s="97">
        <f>VLOOKUP($A787+ROUND((COLUMN()-2)/24,5),АТС!$A$41:$F$760,5)+VLOOKUP($A787+ROUND((COLUMN()-2)/24,5),'Расчет сбытовых надбавок'!$B$2281:'Расчет сбытовых надбавок'!$G$3024,3)</f>
        <v>595.93999999999994</v>
      </c>
      <c r="R787" s="97">
        <f>VLOOKUP($A787+ROUND((COLUMN()-2)/24,5),АТС!$A$41:$F$760,5)+VLOOKUP($A787+ROUND((COLUMN()-2)/24,5),'Расчет сбытовых надбавок'!$B$2281:'Расчет сбытовых надбавок'!$G$3024,3)</f>
        <v>611.68000000000006</v>
      </c>
      <c r="S787" s="97">
        <f>VLOOKUP($A787+ROUND((COLUMN()-2)/24,5),АТС!$A$41:$F$760,5)+VLOOKUP($A787+ROUND((COLUMN()-2)/24,5),'Расчет сбытовых надбавок'!$B$2281:'Расчет сбытовых надбавок'!$G$3024,3)</f>
        <v>655.63</v>
      </c>
      <c r="T787" s="97">
        <f>VLOOKUP($A787+ROUND((COLUMN()-2)/24,5),АТС!$A$41:$F$760,5)+VLOOKUP($A787+ROUND((COLUMN()-2)/24,5),'Расчет сбытовых надбавок'!$B$2281:'Расчет сбытовых надбавок'!$G$3024,3)</f>
        <v>501.35</v>
      </c>
      <c r="U787" s="97">
        <f>VLOOKUP($A787+ROUND((COLUMN()-2)/24,5),АТС!$A$41:$F$760,5)+VLOOKUP($A787+ROUND((COLUMN()-2)/24,5),'Расчет сбытовых надбавок'!$B$2281:'Расчет сбытовых надбавок'!$G$3024,3)</f>
        <v>599.08000000000004</v>
      </c>
      <c r="V787" s="97">
        <f>VLOOKUP($A787+ROUND((COLUMN()-2)/24,5),АТС!$A$41:$F$760,5)+VLOOKUP($A787+ROUND((COLUMN()-2)/24,5),'Расчет сбытовых надбавок'!$B$2281:'Расчет сбытовых надбавок'!$G$3024,3)</f>
        <v>271.02</v>
      </c>
      <c r="W787" s="97">
        <f>VLOOKUP($A787+ROUND((COLUMN()-2)/24,5),АТС!$A$41:$F$760,5)+VLOOKUP($A787+ROUND((COLUMN()-2)/24,5),'Расчет сбытовых надбавок'!$B$2281:'Расчет сбытовых надбавок'!$G$3024,3)</f>
        <v>815.73</v>
      </c>
      <c r="X787" s="97">
        <f>VLOOKUP($A787+ROUND((COLUMN()-2)/24,5),АТС!$A$41:$F$760,5)+VLOOKUP($A787+ROUND((COLUMN()-2)/24,5),'Расчет сбытовых надбавок'!$B$2281:'Расчет сбытовых надбавок'!$G$3024,3)</f>
        <v>1144.4299999999998</v>
      </c>
      <c r="Y787" s="97">
        <f>VLOOKUP($A787+ROUND((COLUMN()-2)/24,5),АТС!$A$41:$F$760,5)+VLOOKUP($A787+ROUND((COLUMN()-2)/24,5),'Расчет сбытовых надбавок'!$B$2281:'Расчет сбытовых надбавок'!$G$3024,3)</f>
        <v>1259.24</v>
      </c>
    </row>
    <row r="788" spans="1:27" x14ac:dyDescent="0.2">
      <c r="A788" s="78">
        <f t="shared" si="22"/>
        <v>42825</v>
      </c>
      <c r="B788" s="97">
        <f>VLOOKUP($A788+ROUND((COLUMN()-2)/24,5),АТС!$A$41:$F$784,5)+VLOOKUP($A788+ROUND((COLUMN()-2)/24,5),'Расчет сбытовых надбавок'!$B$2281:'Расчет сбытовых надбавок'!$G$3024,3)</f>
        <v>847.53</v>
      </c>
      <c r="C788" s="97">
        <f>VLOOKUP($A788+ROUND((COLUMN()-2)/24,5),АТС!$A$41:$F$784,5)+VLOOKUP($A788+ROUND((COLUMN()-2)/24,5),'Расчет сбытовых надбавок'!$B$2281:'Расчет сбытовых надбавок'!$G$3024,3)</f>
        <v>919.65</v>
      </c>
      <c r="D788" s="97">
        <f>VLOOKUP($A788+ROUND((COLUMN()-2)/24,5),АТС!$A$41:$F$784,5)+VLOOKUP($A788+ROUND((COLUMN()-2)/24,5),'Расчет сбытовых надбавок'!$B$2281:'Расчет сбытовых надбавок'!$G$3024,3)</f>
        <v>962.44</v>
      </c>
      <c r="E788" s="97">
        <f>VLOOKUP($A788+ROUND((COLUMN()-2)/24,5),АТС!$A$41:$F$784,5)+VLOOKUP($A788+ROUND((COLUMN()-2)/24,5),'Расчет сбытовых надбавок'!$B$2281:'Расчет сбытовых надбавок'!$G$3024,3)</f>
        <v>83.960000000000008</v>
      </c>
      <c r="F788" s="97">
        <f>VLOOKUP($A788+ROUND((COLUMN()-2)/24,5),АТС!$A$41:$F$784,5)+VLOOKUP($A788+ROUND((COLUMN()-2)/24,5),'Расчет сбытовых надбавок'!$B$2281:'Расчет сбытовых надбавок'!$G$3024,3)</f>
        <v>52.980000000000004</v>
      </c>
      <c r="G788" s="97">
        <f>VLOOKUP($A788+ROUND((COLUMN()-2)/24,5),АТС!$A$41:$F$784,5)+VLOOKUP($A788+ROUND((COLUMN()-2)/24,5),'Расчет сбытовых надбавок'!$B$2281:'Расчет сбытовых надбавок'!$G$3024,3)</f>
        <v>24.1</v>
      </c>
      <c r="H788" s="97">
        <f>VLOOKUP($A788+ROUND((COLUMN()-2)/24,5),АТС!$A$41:$F$784,5)+VLOOKUP($A788+ROUND((COLUMN()-2)/24,5),'Расчет сбытовых надбавок'!$B$2281:'Расчет сбытовых надбавок'!$G$3024,3)</f>
        <v>206.85</v>
      </c>
      <c r="I788" s="97">
        <f>VLOOKUP($A788+ROUND((COLUMN()-2)/24,5),АТС!$A$41:$F$784,5)+VLOOKUP($A788+ROUND((COLUMN()-2)/24,5),'Расчет сбытовых надбавок'!$B$2281:'Расчет сбытовых надбавок'!$G$3024,3)</f>
        <v>222.13</v>
      </c>
      <c r="J788" s="97">
        <f>VLOOKUP($A788+ROUND((COLUMN()-2)/24,5),АТС!$A$41:$F$784,5)+VLOOKUP($A788+ROUND((COLUMN()-2)/24,5),'Расчет сбытовых надбавок'!$B$2281:'Расчет сбытовых надбавок'!$G$3024,3)</f>
        <v>245.26</v>
      </c>
      <c r="K788" s="97">
        <f>VLOOKUP($A788+ROUND((COLUMN()-2)/24,5),АТС!$A$41:$F$784,5)+VLOOKUP($A788+ROUND((COLUMN()-2)/24,5),'Расчет сбытовых надбавок'!$B$2281:'Расчет сбытовых надбавок'!$G$3024,3)</f>
        <v>582.71</v>
      </c>
      <c r="L788" s="97">
        <f>VLOOKUP($A788+ROUND((COLUMN()-2)/24,5),АТС!$A$41:$F$784,5)+VLOOKUP($A788+ROUND((COLUMN()-2)/24,5),'Расчет сбытовых надбавок'!$B$2281:'Расчет сбытовых надбавок'!$G$3024,3)</f>
        <v>573.28</v>
      </c>
      <c r="M788" s="97">
        <f>VLOOKUP($A788+ROUND((COLUMN()-2)/24,5),АТС!$A$41:$F$784,5)+VLOOKUP($A788+ROUND((COLUMN()-2)/24,5),'Расчет сбытовых надбавок'!$B$2281:'Расчет сбытовых надбавок'!$G$3024,3)</f>
        <v>524.66999999999996</v>
      </c>
      <c r="N788" s="97">
        <f>VLOOKUP($A788+ROUND((COLUMN()-2)/24,5),АТС!$A$41:$F$784,5)+VLOOKUP($A788+ROUND((COLUMN()-2)/24,5),'Расчет сбытовых надбавок'!$B$2281:'Расчет сбытовых надбавок'!$G$3024,3)</f>
        <v>620.72</v>
      </c>
      <c r="O788" s="97">
        <f>VLOOKUP($A788+ROUND((COLUMN()-2)/24,5),АТС!$A$41:$F$784,5)+VLOOKUP($A788+ROUND((COLUMN()-2)/24,5),'Расчет сбытовых надбавок'!$B$2281:'Расчет сбытовых надбавок'!$G$3024,3)</f>
        <v>624.53</v>
      </c>
      <c r="P788" s="97">
        <f>VLOOKUP($A788+ROUND((COLUMN()-2)/24,5),АТС!$A$41:$F$784,5)+VLOOKUP($A788+ROUND((COLUMN()-2)/24,5),'Расчет сбытовых надбавок'!$B$2281:'Расчет сбытовых надбавок'!$G$3024,3)</f>
        <v>691.59</v>
      </c>
      <c r="Q788" s="97">
        <f>VLOOKUP($A788+ROUND((COLUMN()-2)/24,5),АТС!$A$41:$F$784,5)+VLOOKUP($A788+ROUND((COLUMN()-2)/24,5),'Расчет сбытовых надбавок'!$B$2281:'Расчет сбытовых надбавок'!$G$3024,3)</f>
        <v>556.64</v>
      </c>
      <c r="R788" s="97">
        <f>VLOOKUP($A788+ROUND((COLUMN()-2)/24,5),АТС!$A$41:$F$784,5)+VLOOKUP($A788+ROUND((COLUMN()-2)/24,5),'Расчет сбытовых надбавок'!$B$2281:'Расчет сбытовых надбавок'!$G$3024,3)</f>
        <v>361.46000000000004</v>
      </c>
      <c r="S788" s="97">
        <f>VLOOKUP($A788+ROUND((COLUMN()-2)/24,5),АТС!$A$41:$F$784,5)+VLOOKUP($A788+ROUND((COLUMN()-2)/24,5),'Расчет сбытовых надбавок'!$B$2281:'Расчет сбытовых надбавок'!$G$3024,3)</f>
        <v>905.18000000000006</v>
      </c>
      <c r="T788" s="97">
        <f>VLOOKUP($A788+ROUND((COLUMN()-2)/24,5),АТС!$A$41:$F$784,5)+VLOOKUP($A788+ROUND((COLUMN()-2)/24,5),'Расчет сбытовых надбавок'!$B$2281:'Расчет сбытовых надбавок'!$G$3024,3)</f>
        <v>736.6400000000001</v>
      </c>
      <c r="U788" s="97">
        <f>VLOOKUP($A788+ROUND((COLUMN()-2)/24,5),АТС!$A$41:$F$784,5)+VLOOKUP($A788+ROUND((COLUMN()-2)/24,5),'Расчет сбытовых надбавок'!$B$2281:'Расчет сбытовых надбавок'!$G$3024,3)</f>
        <v>402.3</v>
      </c>
      <c r="V788" s="97">
        <f>VLOOKUP($A788+ROUND((COLUMN()-2)/24,5),АТС!$A$41:$F$784,5)+VLOOKUP($A788+ROUND((COLUMN()-2)/24,5),'Расчет сбытовых надбавок'!$B$2281:'Расчет сбытовых надбавок'!$G$3024,3)</f>
        <v>576.35</v>
      </c>
      <c r="W788" s="97">
        <f>VLOOKUP($A788+ROUND((COLUMN()-2)/24,5),АТС!$A$41:$F$784,5)+VLOOKUP($A788+ROUND((COLUMN()-2)/24,5),'Расчет сбытовых надбавок'!$B$2281:'Расчет сбытовых надбавок'!$G$3024,3)</f>
        <v>509.85</v>
      </c>
      <c r="X788" s="97">
        <f>VLOOKUP($A788+ROUND((COLUMN()-2)/24,5),АТС!$A$41:$F$784,5)+VLOOKUP($A788+ROUND((COLUMN()-2)/24,5),'Расчет сбытовых надбавок'!$B$2281:'Расчет сбытовых надбавок'!$G$3024,3)</f>
        <v>1586.9499999999998</v>
      </c>
      <c r="Y788" s="97">
        <f>VLOOKUP($A788+ROUND((COLUMN()-2)/24,5),АТС!$A$41:$F$784,5)+VLOOKUP($A788+ROUND((COLUMN()-2)/24,5),'Расчет сбытовых надбавок'!$B$2281:'Расчет сбытовых надбавок'!$G$3024,3)</f>
        <v>2377.91</v>
      </c>
    </row>
    <row r="789" spans="1:27" x14ac:dyDescent="0.2">
      <c r="A789" s="90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91"/>
    </row>
    <row r="790" spans="1:27" x14ac:dyDescent="0.25">
      <c r="A790" s="86" t="s">
        <v>150</v>
      </c>
      <c r="B790" s="77"/>
      <c r="C790" s="77"/>
      <c r="D790" s="77"/>
    </row>
    <row r="791" spans="1:27" ht="12.75" customHeight="1" x14ac:dyDescent="0.2">
      <c r="A791" s="175" t="s">
        <v>48</v>
      </c>
      <c r="B791" s="186" t="s">
        <v>154</v>
      </c>
      <c r="C791" s="187"/>
      <c r="D791" s="187"/>
      <c r="E791" s="187"/>
      <c r="F791" s="187"/>
      <c r="G791" s="187"/>
      <c r="H791" s="187"/>
      <c r="I791" s="187"/>
      <c r="J791" s="187"/>
      <c r="K791" s="187"/>
      <c r="L791" s="187"/>
      <c r="M791" s="187"/>
      <c r="N791" s="187"/>
      <c r="O791" s="187"/>
      <c r="P791" s="187"/>
      <c r="Q791" s="187"/>
      <c r="R791" s="187"/>
      <c r="S791" s="187"/>
      <c r="T791" s="187"/>
      <c r="U791" s="187"/>
      <c r="V791" s="187"/>
      <c r="W791" s="187"/>
      <c r="X791" s="187"/>
      <c r="Y791" s="188"/>
    </row>
    <row r="792" spans="1:27" ht="12.75" customHeight="1" x14ac:dyDescent="0.2">
      <c r="A792" s="176"/>
      <c r="B792" s="189"/>
      <c r="C792" s="190"/>
      <c r="D792" s="190"/>
      <c r="E792" s="190"/>
      <c r="F792" s="190"/>
      <c r="G792" s="190"/>
      <c r="H792" s="190"/>
      <c r="I792" s="190"/>
      <c r="J792" s="190"/>
      <c r="K792" s="190"/>
      <c r="L792" s="190"/>
      <c r="M792" s="190"/>
      <c r="N792" s="190"/>
      <c r="O792" s="190"/>
      <c r="P792" s="190"/>
      <c r="Q792" s="190"/>
      <c r="R792" s="190"/>
      <c r="S792" s="190"/>
      <c r="T792" s="190"/>
      <c r="U792" s="190"/>
      <c r="V792" s="190"/>
      <c r="W792" s="190"/>
      <c r="X792" s="190"/>
      <c r="Y792" s="191"/>
    </row>
    <row r="793" spans="1:27" s="110" customFormat="1" ht="12.75" customHeight="1" x14ac:dyDescent="0.2">
      <c r="A793" s="176"/>
      <c r="B793" s="222" t="s">
        <v>122</v>
      </c>
      <c r="C793" s="210" t="s">
        <v>123</v>
      </c>
      <c r="D793" s="210" t="s">
        <v>124</v>
      </c>
      <c r="E793" s="210" t="s">
        <v>125</v>
      </c>
      <c r="F793" s="210" t="s">
        <v>126</v>
      </c>
      <c r="G793" s="210" t="s">
        <v>127</v>
      </c>
      <c r="H793" s="210" t="s">
        <v>128</v>
      </c>
      <c r="I793" s="210" t="s">
        <v>129</v>
      </c>
      <c r="J793" s="210" t="s">
        <v>130</v>
      </c>
      <c r="K793" s="210" t="s">
        <v>131</v>
      </c>
      <c r="L793" s="210" t="s">
        <v>132</v>
      </c>
      <c r="M793" s="210" t="s">
        <v>133</v>
      </c>
      <c r="N793" s="220" t="s">
        <v>134</v>
      </c>
      <c r="O793" s="210" t="s">
        <v>135</v>
      </c>
      <c r="P793" s="210" t="s">
        <v>136</v>
      </c>
      <c r="Q793" s="210" t="s">
        <v>137</v>
      </c>
      <c r="R793" s="210" t="s">
        <v>138</v>
      </c>
      <c r="S793" s="210" t="s">
        <v>139</v>
      </c>
      <c r="T793" s="210" t="s">
        <v>140</v>
      </c>
      <c r="U793" s="210" t="s">
        <v>141</v>
      </c>
      <c r="V793" s="210" t="s">
        <v>142</v>
      </c>
      <c r="W793" s="210" t="s">
        <v>143</v>
      </c>
      <c r="X793" s="210" t="s">
        <v>144</v>
      </c>
      <c r="Y793" s="210" t="s">
        <v>145</v>
      </c>
    </row>
    <row r="794" spans="1:27" s="110" customFormat="1" ht="11.25" customHeight="1" x14ac:dyDescent="0.2">
      <c r="A794" s="177"/>
      <c r="B794" s="223"/>
      <c r="C794" s="211"/>
      <c r="D794" s="211"/>
      <c r="E794" s="211"/>
      <c r="F794" s="211"/>
      <c r="G794" s="211"/>
      <c r="H794" s="211"/>
      <c r="I794" s="211"/>
      <c r="J794" s="211"/>
      <c r="K794" s="211"/>
      <c r="L794" s="211"/>
      <c r="M794" s="211"/>
      <c r="N794" s="22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</row>
    <row r="795" spans="1:27" ht="15.75" customHeight="1" x14ac:dyDescent="0.2">
      <c r="A795" s="78">
        <f>A758</f>
        <v>42795</v>
      </c>
      <c r="B795" s="97">
        <f>VLOOKUP($A795+ROUND((COLUMN()-2)/24,5),АТС!$A$41:$F$736,5)+VLOOKUP($A795+ROUND((COLUMN()-2)/24,5),'Расчет сбытовых надбавок'!$B$2281:'Расчет сбытовых надбавок'!$G$3024,4)</f>
        <v>184.29000000000002</v>
      </c>
      <c r="C795" s="97">
        <f>VLOOKUP($A795+ROUND((COLUMN()-2)/24,5),АТС!$A$41:$F$736,5)+VLOOKUP($A795+ROUND((COLUMN()-2)/24,5),'Расчет сбытовых надбавок'!$B$2281:'Расчет сбытовых надбавок'!$G$3024,4)</f>
        <v>130.62</v>
      </c>
      <c r="D795" s="97">
        <f>VLOOKUP($A795+ROUND((COLUMN()-2)/24,5),АТС!$A$41:$F$736,5)+VLOOKUP($A795+ROUND((COLUMN()-2)/24,5),'Расчет сбытовых надбавок'!$B$2281:'Расчет сбытовых надбавок'!$G$3024,4)</f>
        <v>174.03</v>
      </c>
      <c r="E795" s="97">
        <f>VLOOKUP($A795+ROUND((COLUMN()-2)/24,5),АТС!$A$41:$F$736,5)+VLOOKUP($A795+ROUND((COLUMN()-2)/24,5),'Расчет сбытовых надбавок'!$B$2281:'Расчет сбытовых надбавок'!$G$3024,4)</f>
        <v>108.47999999999999</v>
      </c>
      <c r="F795" s="97">
        <f>VLOOKUP($A795+ROUND((COLUMN()-2)/24,5),АТС!$A$41:$F$736,5)+VLOOKUP($A795+ROUND((COLUMN()-2)/24,5),'Расчет сбытовых надбавок'!$B$2281:'Расчет сбытовых надбавок'!$G$3024,4)</f>
        <v>5.32</v>
      </c>
      <c r="G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H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I795" s="97">
        <f>VLOOKUP($A795+ROUND((COLUMN()-2)/24,5),АТС!$A$41:$F$736,5)+VLOOKUP($A795+ROUND((COLUMN()-2)/24,5),'Расчет сбытовых надбавок'!$B$2281:'Расчет сбытовых надбавок'!$G$3024,4)</f>
        <v>68.239999999999995</v>
      </c>
      <c r="J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K795" s="97">
        <f>VLOOKUP($A795+ROUND((COLUMN()-2)/24,5),АТС!$A$41:$F$736,5)+VLOOKUP($A795+ROUND((COLUMN()-2)/24,5),'Расчет сбытовых надбавок'!$B$2281:'Расчет сбытовых надбавок'!$G$3024,4)</f>
        <v>165.72</v>
      </c>
      <c r="L795" s="97">
        <f>VLOOKUP($A795+ROUND((COLUMN()-2)/24,5),АТС!$A$41:$F$736,5)+VLOOKUP($A795+ROUND((COLUMN()-2)/24,5),'Расчет сбытовых надбавок'!$B$2281:'Расчет сбытовых надбавок'!$G$3024,4)</f>
        <v>332.11</v>
      </c>
      <c r="M795" s="97">
        <f>VLOOKUP($A795+ROUND((COLUMN()-2)/24,5),АТС!$A$41:$F$736,5)+VLOOKUP($A795+ROUND((COLUMN()-2)/24,5),'Расчет сбытовых надбавок'!$B$2281:'Расчет сбытовых надбавок'!$G$3024,4)</f>
        <v>336.53</v>
      </c>
      <c r="N795" s="97">
        <f>VLOOKUP($A795+ROUND((COLUMN()-2)/24,5),АТС!$A$41:$F$736,5)+VLOOKUP($A795+ROUND((COLUMN()-2)/24,5),'Расчет сбытовых надбавок'!$B$2281:'Расчет сбытовых надбавок'!$G$3024,4)</f>
        <v>290.63</v>
      </c>
      <c r="O795" s="97">
        <f>VLOOKUP($A795+ROUND((COLUMN()-2)/24,5),АТС!$A$41:$F$736,5)+VLOOKUP($A795+ROUND((COLUMN()-2)/24,5),'Расчет сбытовых надбавок'!$B$2281:'Расчет сбытовых надбавок'!$G$3024,4)</f>
        <v>306.19</v>
      </c>
      <c r="P795" s="97">
        <f>VLOOKUP($A795+ROUND((COLUMN()-2)/24,5),АТС!$A$41:$F$736,5)+VLOOKUP($A795+ROUND((COLUMN()-2)/24,5),'Расчет сбытовых надбавок'!$B$2281:'Расчет сбытовых надбавок'!$G$3024,4)</f>
        <v>360.23</v>
      </c>
      <c r="Q795" s="97">
        <f>VLOOKUP($A795+ROUND((COLUMN()-2)/24,5),АТС!$A$41:$F$736,5)+VLOOKUP($A795+ROUND((COLUMN()-2)/24,5),'Расчет сбытовых надбавок'!$B$2281:'Расчет сбытовых надбавок'!$G$3024,4)</f>
        <v>350.8</v>
      </c>
      <c r="R795" s="97">
        <f>VLOOKUP($A795+ROUND((COLUMN()-2)/24,5),АТС!$A$41:$F$736,5)+VLOOKUP($A795+ROUND((COLUMN()-2)/24,5),'Расчет сбытовых надбавок'!$B$2281:'Расчет сбытовых надбавок'!$G$3024,4)</f>
        <v>454.86</v>
      </c>
      <c r="S795" s="97">
        <f>VLOOKUP($A795+ROUND((COLUMN()-2)/24,5),АТС!$A$41:$F$736,5)+VLOOKUP($A795+ROUND((COLUMN()-2)/24,5),'Расчет сбытовых надбавок'!$B$2281:'Расчет сбытовых надбавок'!$G$3024,4)</f>
        <v>207.38</v>
      </c>
      <c r="T795" s="97">
        <f>VLOOKUP($A795+ROUND((COLUMN()-2)/24,5),АТС!$A$41:$F$736,5)+VLOOKUP($A795+ROUND((COLUMN()-2)/24,5),'Расчет сбытовых надбавок'!$B$2281:'Расчет сбытовых надбавок'!$G$3024,4)</f>
        <v>0.08</v>
      </c>
      <c r="U795" s="97">
        <f>VLOOKUP($A795+ROUND((COLUMN()-2)/24,5),АТС!$A$41:$F$736,5)+VLOOKUP($A795+ROUND((COLUMN()-2)/24,5),'Расчет сбытовых надбавок'!$B$2281:'Расчет сбытовых надбавок'!$G$3024,4)</f>
        <v>387.57000000000005</v>
      </c>
      <c r="V795" s="97">
        <f>VLOOKUP($A795+ROUND((COLUMN()-2)/24,5),АТС!$A$41:$F$736,5)+VLOOKUP($A795+ROUND((COLUMN()-2)/24,5),'Расчет сбытовых надбавок'!$B$2281:'Расчет сбытовых надбавок'!$G$3024,4)</f>
        <v>336.42</v>
      </c>
      <c r="W795" s="97">
        <f>VLOOKUP($A795+ROUND((COLUMN()-2)/24,5),АТС!$A$41:$F$736,5)+VLOOKUP($A795+ROUND((COLUMN()-2)/24,5),'Расчет сбытовых надбавок'!$B$2281:'Расчет сбытовых надбавок'!$G$3024,4)</f>
        <v>833.93999999999994</v>
      </c>
      <c r="X795" s="97">
        <f>VLOOKUP($A795+ROUND((COLUMN()-2)/24,5),АТС!$A$41:$F$736,5)+VLOOKUP($A795+ROUND((COLUMN()-2)/24,5),'Расчет сбытовых надбавок'!$B$2281:'Расчет сбытовых надбавок'!$G$3024,4)</f>
        <v>347.36</v>
      </c>
      <c r="Y795" s="97">
        <f>VLOOKUP($A795+ROUND((COLUMN()-2)/24,5),АТС!$A$41:$F$736,5)+VLOOKUP($A795+ROUND((COLUMN()-2)/24,5),'Расчет сбытовых надбавок'!$B$2281:'Расчет сбытовых надбавок'!$G$3024,4)</f>
        <v>944.36</v>
      </c>
      <c r="AA795" s="79"/>
    </row>
    <row r="796" spans="1:27" x14ac:dyDescent="0.2">
      <c r="A796" s="78">
        <f>A795+1</f>
        <v>42796</v>
      </c>
      <c r="B796" s="97">
        <f>VLOOKUP($A796+ROUND((COLUMN()-2)/24,5),АТС!$A$41:$F$736,5)+VLOOKUP($A796+ROUND((COLUMN()-2)/24,5),'Расчет сбытовых надбавок'!$B$2281:'Расчет сбытовых надбавок'!$G$3024,4)</f>
        <v>195.9</v>
      </c>
      <c r="C796" s="97">
        <f>VLOOKUP($A796+ROUND((COLUMN()-2)/24,5),АТС!$A$41:$F$736,5)+VLOOKUP($A796+ROUND((COLUMN()-2)/24,5),'Расчет сбытовых надбавок'!$B$2281:'Расчет сбытовых надбавок'!$G$3024,4)</f>
        <v>450.15</v>
      </c>
      <c r="D796" s="97">
        <f>VLOOKUP($A796+ROUND((COLUMN()-2)/24,5),АТС!$A$41:$F$736,5)+VLOOKUP($A796+ROUND((COLUMN()-2)/24,5),'Расчет сбытовых надбавок'!$B$2281:'Расчет сбытовых надбавок'!$G$3024,4)</f>
        <v>319.68</v>
      </c>
      <c r="E796" s="97">
        <f>VLOOKUP($A796+ROUND((COLUMN()-2)/24,5),АТС!$A$41:$F$736,5)+VLOOKUP($A796+ROUND((COLUMN()-2)/24,5),'Расчет сбытовых надбавок'!$B$2281:'Расчет сбытовых надбавок'!$G$3024,4)</f>
        <v>292.60000000000002</v>
      </c>
      <c r="F796" s="97">
        <f>VLOOKUP($A796+ROUND((COLUMN()-2)/24,5),АТС!$A$41:$F$736,5)+VLOOKUP($A796+ROUND((COLUMN()-2)/24,5),'Расчет сбытовых надбавок'!$B$2281:'Расчет сбытовых надбавок'!$G$3024,4)</f>
        <v>74.929999999999993</v>
      </c>
      <c r="G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H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I796" s="97">
        <f>VLOOKUP($A796+ROUND((COLUMN()-2)/24,5),АТС!$A$41:$F$736,5)+VLOOKUP($A796+ROUND((COLUMN()-2)/24,5),'Расчет сбытовых надбавок'!$B$2281:'Расчет сбытовых надбавок'!$G$3024,4)</f>
        <v>145.65</v>
      </c>
      <c r="J796" s="97">
        <f>VLOOKUP($A796+ROUND((COLUMN()-2)/24,5),АТС!$A$41:$F$736,5)+VLOOKUP($A796+ROUND((COLUMN()-2)/24,5),'Расчет сбытовых надбавок'!$B$2281:'Расчет сбытовых надбавок'!$G$3024,4)</f>
        <v>190.59</v>
      </c>
      <c r="K796" s="97">
        <f>VLOOKUP($A796+ROUND((COLUMN()-2)/24,5),АТС!$A$41:$F$736,5)+VLOOKUP($A796+ROUND((COLUMN()-2)/24,5),'Расчет сбытовых надбавок'!$B$2281:'Расчет сбытовых надбавок'!$G$3024,4)</f>
        <v>249.86</v>
      </c>
      <c r="L796" s="97">
        <f>VLOOKUP($A796+ROUND((COLUMN()-2)/24,5),АТС!$A$41:$F$736,5)+VLOOKUP($A796+ROUND((COLUMN()-2)/24,5),'Расчет сбытовых надбавок'!$B$2281:'Расчет сбытовых надбавок'!$G$3024,4)</f>
        <v>276.94</v>
      </c>
      <c r="M796" s="97">
        <f>VLOOKUP($A796+ROUND((COLUMN()-2)/24,5),АТС!$A$41:$F$736,5)+VLOOKUP($A796+ROUND((COLUMN()-2)/24,5),'Расчет сбытовых надбавок'!$B$2281:'Расчет сбытовых надбавок'!$G$3024,4)</f>
        <v>343.33000000000004</v>
      </c>
      <c r="N796" s="97">
        <f>VLOOKUP($A796+ROUND((COLUMN()-2)/24,5),АТС!$A$41:$F$736,5)+VLOOKUP($A796+ROUND((COLUMN()-2)/24,5),'Расчет сбытовых надбавок'!$B$2281:'Расчет сбытовых надбавок'!$G$3024,4)</f>
        <v>290.75</v>
      </c>
      <c r="O796" s="97">
        <f>VLOOKUP($A796+ROUND((COLUMN()-2)/24,5),АТС!$A$41:$F$736,5)+VLOOKUP($A796+ROUND((COLUMN()-2)/24,5),'Расчет сбытовых надбавок'!$B$2281:'Расчет сбытовых надбавок'!$G$3024,4)</f>
        <v>351.42</v>
      </c>
      <c r="P796" s="97">
        <f>VLOOKUP($A796+ROUND((COLUMN()-2)/24,5),АТС!$A$41:$F$736,5)+VLOOKUP($A796+ROUND((COLUMN()-2)/24,5),'Расчет сбытовых надбавок'!$B$2281:'Расчет сбытовых надбавок'!$G$3024,4)</f>
        <v>348.18</v>
      </c>
      <c r="Q796" s="97">
        <f>VLOOKUP($A796+ROUND((COLUMN()-2)/24,5),АТС!$A$41:$F$736,5)+VLOOKUP($A796+ROUND((COLUMN()-2)/24,5),'Расчет сбытовых надбавок'!$B$2281:'Расчет сбытовых надбавок'!$G$3024,4)</f>
        <v>333.62</v>
      </c>
      <c r="R796" s="97">
        <f>VLOOKUP($A796+ROUND((COLUMN()-2)/24,5),АТС!$A$41:$F$736,5)+VLOOKUP($A796+ROUND((COLUMN()-2)/24,5),'Расчет сбытовых надбавок'!$B$2281:'Расчет сбытовых надбавок'!$G$3024,4)</f>
        <v>304.77</v>
      </c>
      <c r="S796" s="97">
        <f>VLOOKUP($A796+ROUND((COLUMN()-2)/24,5),АТС!$A$41:$F$736,5)+VLOOKUP($A796+ROUND((COLUMN()-2)/24,5),'Расчет сбытовых надбавок'!$B$2281:'Расчет сбытовых надбавок'!$G$3024,4)</f>
        <v>194.48</v>
      </c>
      <c r="T796" s="97">
        <f>VLOOKUP($A796+ROUND((COLUMN()-2)/24,5),АТС!$A$41:$F$736,5)+VLOOKUP($A796+ROUND((COLUMN()-2)/24,5),'Расчет сбытовых надбавок'!$B$2281:'Расчет сбытовых надбавок'!$G$3024,4)</f>
        <v>140.5</v>
      </c>
      <c r="U796" s="97">
        <f>VLOOKUP($A796+ROUND((COLUMN()-2)/24,5),АТС!$A$41:$F$736,5)+VLOOKUP($A796+ROUND((COLUMN()-2)/24,5),'Расчет сбытовых надбавок'!$B$2281:'Расчет сбытовых надбавок'!$G$3024,4)</f>
        <v>365.68</v>
      </c>
      <c r="V796" s="97">
        <f>VLOOKUP($A796+ROUND((COLUMN()-2)/24,5),АТС!$A$41:$F$736,5)+VLOOKUP($A796+ROUND((COLUMN()-2)/24,5),'Расчет сбытовых надбавок'!$B$2281:'Расчет сбытовых надбавок'!$G$3024,4)</f>
        <v>484.65999999999997</v>
      </c>
      <c r="W796" s="97">
        <f>VLOOKUP($A796+ROUND((COLUMN()-2)/24,5),АТС!$A$41:$F$736,5)+VLOOKUP($A796+ROUND((COLUMN()-2)/24,5),'Расчет сбытовых надбавок'!$B$2281:'Расчет сбытовых надбавок'!$G$3024,4)</f>
        <v>484.09000000000003</v>
      </c>
      <c r="X796" s="97">
        <f>VLOOKUP($A796+ROUND((COLUMN()-2)/24,5),АТС!$A$41:$F$736,5)+VLOOKUP($A796+ROUND((COLUMN()-2)/24,5),'Расчет сбытовых надбавок'!$B$2281:'Расчет сбытовых надбавок'!$G$3024,4)</f>
        <v>920.78</v>
      </c>
      <c r="Y796" s="97">
        <f>VLOOKUP($A796+ROUND((COLUMN()-2)/24,5),АТС!$A$41:$F$736,5)+VLOOKUP($A796+ROUND((COLUMN()-2)/24,5),'Расчет сбытовых надбавок'!$B$2281:'Расчет сбытовых надбавок'!$G$3024,4)</f>
        <v>1342.24</v>
      </c>
    </row>
    <row r="797" spans="1:27" x14ac:dyDescent="0.2">
      <c r="A797" s="78">
        <f t="shared" ref="A797:A825" si="23">A796+1</f>
        <v>42797</v>
      </c>
      <c r="B797" s="97">
        <f>VLOOKUP($A797+ROUND((COLUMN()-2)/24,5),АТС!$A$41:$F$736,5)+VLOOKUP($A797+ROUND((COLUMN()-2)/24,5),'Расчет сбытовых надбавок'!$B$2281:'Расчет сбытовых надбавок'!$G$3024,4)</f>
        <v>72.819999999999993</v>
      </c>
      <c r="C797" s="97">
        <f>VLOOKUP($A797+ROUND((COLUMN()-2)/24,5),АТС!$A$41:$F$736,5)+VLOOKUP($A797+ROUND((COLUMN()-2)/24,5),'Расчет сбытовых надбавок'!$B$2281:'Расчет сбытовых надбавок'!$G$3024,4)</f>
        <v>334.61</v>
      </c>
      <c r="D797" s="97">
        <f>VLOOKUP($A797+ROUND((COLUMN()-2)/24,5),АТС!$A$41:$F$736,5)+VLOOKUP($A797+ROUND((COLUMN()-2)/24,5),'Расчет сбытовых надбавок'!$B$2281:'Расчет сбытовых надбавок'!$G$3024,4)</f>
        <v>206.55</v>
      </c>
      <c r="E797" s="97">
        <f>VLOOKUP($A797+ROUND((COLUMN()-2)/24,5),АТС!$A$41:$F$736,5)+VLOOKUP($A797+ROUND((COLUMN()-2)/24,5),'Расчет сбытовых надбавок'!$B$2281:'Расчет сбытовых надбавок'!$G$3024,4)</f>
        <v>9.620000000000001</v>
      </c>
      <c r="F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G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H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I797" s="97">
        <f>VLOOKUP($A797+ROUND((COLUMN()-2)/24,5),АТС!$A$41:$F$736,5)+VLOOKUP($A797+ROUND((COLUMN()-2)/24,5),'Расчет сбытовых надбавок'!$B$2281:'Расчет сбытовых надбавок'!$G$3024,4)</f>
        <v>136.71</v>
      </c>
      <c r="J797" s="97">
        <f>VLOOKUP($A797+ROUND((COLUMN()-2)/24,5),АТС!$A$41:$F$736,5)+VLOOKUP($A797+ROUND((COLUMN()-2)/24,5),'Расчет сбытовых надбавок'!$B$2281:'Расчет сбытовых надбавок'!$G$3024,4)</f>
        <v>36.07</v>
      </c>
      <c r="K797" s="97">
        <f>VLOOKUP($A797+ROUND((COLUMN()-2)/24,5),АТС!$A$41:$F$736,5)+VLOOKUP($A797+ROUND((COLUMN()-2)/24,5),'Расчет сбытовых надбавок'!$B$2281:'Расчет сбытовых надбавок'!$G$3024,4)</f>
        <v>120.58</v>
      </c>
      <c r="L797" s="97">
        <f>VLOOKUP($A797+ROUND((COLUMN()-2)/24,5),АТС!$A$41:$F$736,5)+VLOOKUP($A797+ROUND((COLUMN()-2)/24,5),'Расчет сбытовых надбавок'!$B$2281:'Расчет сбытовых надбавок'!$G$3024,4)</f>
        <v>152.80000000000001</v>
      </c>
      <c r="M797" s="97">
        <f>VLOOKUP($A797+ROUND((COLUMN()-2)/24,5),АТС!$A$41:$F$736,5)+VLOOKUP($A797+ROUND((COLUMN()-2)/24,5),'Расчет сбытовых надбавок'!$B$2281:'Расчет сбытовых надбавок'!$G$3024,4)</f>
        <v>158</v>
      </c>
      <c r="N797" s="97">
        <f>VLOOKUP($A797+ROUND((COLUMN()-2)/24,5),АТС!$A$41:$F$736,5)+VLOOKUP($A797+ROUND((COLUMN()-2)/24,5),'Расчет сбытовых надбавок'!$B$2281:'Расчет сбытовых надбавок'!$G$3024,4)</f>
        <v>238.81</v>
      </c>
      <c r="O797" s="97">
        <f>VLOOKUP($A797+ROUND((COLUMN()-2)/24,5),АТС!$A$41:$F$736,5)+VLOOKUP($A797+ROUND((COLUMN()-2)/24,5),'Расчет сбытовых надбавок'!$B$2281:'Расчет сбытовых надбавок'!$G$3024,4)</f>
        <v>198.49</v>
      </c>
      <c r="P797" s="97">
        <f>VLOOKUP($A797+ROUND((COLUMN()-2)/24,5),АТС!$A$41:$F$736,5)+VLOOKUP($A797+ROUND((COLUMN()-2)/24,5),'Расчет сбытовых надбавок'!$B$2281:'Расчет сбытовых надбавок'!$G$3024,4)</f>
        <v>253.98000000000002</v>
      </c>
      <c r="Q797" s="97">
        <f>VLOOKUP($A797+ROUND((COLUMN()-2)/24,5),АТС!$A$41:$F$736,5)+VLOOKUP($A797+ROUND((COLUMN()-2)/24,5),'Расчет сбытовых надбавок'!$B$2281:'Расчет сбытовых надбавок'!$G$3024,4)</f>
        <v>234.12</v>
      </c>
      <c r="R797" s="97">
        <f>VLOOKUP($A797+ROUND((COLUMN()-2)/24,5),АТС!$A$41:$F$736,5)+VLOOKUP($A797+ROUND((COLUMN()-2)/24,5),'Расчет сбытовых надбавок'!$B$2281:'Расчет сбытовых надбавок'!$G$3024,4)</f>
        <v>182.46</v>
      </c>
      <c r="S797" s="97">
        <f>VLOOKUP($A797+ROUND((COLUMN()-2)/24,5),АТС!$A$41:$F$736,5)+VLOOKUP($A797+ROUND((COLUMN()-2)/24,5),'Расчет сбытовых надбавок'!$B$2281:'Расчет сбытовых надбавок'!$G$3024,4)</f>
        <v>104.63999999999999</v>
      </c>
      <c r="T797" s="97">
        <f>VLOOKUP($A797+ROUND((COLUMN()-2)/24,5),АТС!$A$41:$F$736,5)+VLOOKUP($A797+ROUND((COLUMN()-2)/24,5),'Расчет сбытовых надбавок'!$B$2281:'Расчет сбытовых надбавок'!$G$3024,4)</f>
        <v>33.1</v>
      </c>
      <c r="U797" s="97">
        <f>VLOOKUP($A797+ROUND((COLUMN()-2)/24,5),АТС!$A$41:$F$736,5)+VLOOKUP($A797+ROUND((COLUMN()-2)/24,5),'Расчет сбытовых надбавок'!$B$2281:'Расчет сбытовых надбавок'!$G$3024,4)</f>
        <v>288.49</v>
      </c>
      <c r="V797" s="97">
        <f>VLOOKUP($A797+ROUND((COLUMN()-2)/24,5),АТС!$A$41:$F$736,5)+VLOOKUP($A797+ROUND((COLUMN()-2)/24,5),'Расчет сбытовых надбавок'!$B$2281:'Расчет сбытовых надбавок'!$G$3024,4)</f>
        <v>230.12</v>
      </c>
      <c r="W797" s="97">
        <f>VLOOKUP($A797+ROUND((COLUMN()-2)/24,5),АТС!$A$41:$F$736,5)+VLOOKUP($A797+ROUND((COLUMN()-2)/24,5),'Расчет сбытовых надбавок'!$B$2281:'Расчет сбытовых надбавок'!$G$3024,4)</f>
        <v>333.54999999999995</v>
      </c>
      <c r="X797" s="97">
        <f>VLOOKUP($A797+ROUND((COLUMN()-2)/24,5),АТС!$A$41:$F$736,5)+VLOOKUP($A797+ROUND((COLUMN()-2)/24,5),'Расчет сбытовых надбавок'!$B$2281:'Расчет сбытовых надбавок'!$G$3024,4)</f>
        <v>539.92999999999995</v>
      </c>
      <c r="Y797" s="97">
        <f>VLOOKUP($A797+ROUND((COLUMN()-2)/24,5),АТС!$A$41:$F$736,5)+VLOOKUP($A797+ROUND((COLUMN()-2)/24,5),'Расчет сбытовых надбавок'!$B$2281:'Расчет сбытовых надбавок'!$G$3024,4)</f>
        <v>595.1</v>
      </c>
    </row>
    <row r="798" spans="1:27" x14ac:dyDescent="0.2">
      <c r="A798" s="78">
        <f t="shared" si="23"/>
        <v>42798</v>
      </c>
      <c r="B798" s="97">
        <f>VLOOKUP($A798+ROUND((COLUMN()-2)/24,5),АТС!$A$41:$F$736,5)+VLOOKUP($A798+ROUND((COLUMN()-2)/24,5),'Расчет сбытовых надбавок'!$B$2281:'Расчет сбытовых надбавок'!$G$3024,4)</f>
        <v>370.94</v>
      </c>
      <c r="C798" s="97">
        <f>VLOOKUP($A798+ROUND((COLUMN()-2)/24,5),АТС!$A$41:$F$736,5)+VLOOKUP($A798+ROUND((COLUMN()-2)/24,5),'Расчет сбытовых надбавок'!$B$2281:'Расчет сбытовых надбавок'!$G$3024,4)</f>
        <v>383.22999999999996</v>
      </c>
      <c r="D798" s="97">
        <f>VLOOKUP($A798+ROUND((COLUMN()-2)/24,5),АТС!$A$41:$F$736,5)+VLOOKUP($A798+ROUND((COLUMN()-2)/24,5),'Расчет сбытовых надбавок'!$B$2281:'Расчет сбытовых надбавок'!$G$3024,4)</f>
        <v>32.92</v>
      </c>
      <c r="E798" s="97">
        <f>VLOOKUP($A798+ROUND((COLUMN()-2)/24,5),АТС!$A$41:$F$736,5)+VLOOKUP($A798+ROUND((COLUMN()-2)/24,5),'Расчет сбытовых надбавок'!$B$2281:'Расчет сбытовых надбавок'!$G$3024,4)</f>
        <v>294.84000000000003</v>
      </c>
      <c r="F798" s="97">
        <f>VLOOKUP($A798+ROUND((COLUMN()-2)/24,5),АТС!$A$41:$F$736,5)+VLOOKUP($A798+ROUND((COLUMN()-2)/24,5),'Расчет сбытовых надбавок'!$B$2281:'Расчет сбытовых надбавок'!$G$3024,4)</f>
        <v>49.39</v>
      </c>
      <c r="G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H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I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J798" s="97">
        <f>VLOOKUP($A798+ROUND((COLUMN()-2)/24,5),АТС!$A$41:$F$736,5)+VLOOKUP($A798+ROUND((COLUMN()-2)/24,5),'Расчет сбытовых надбавок'!$B$2281:'Расчет сбытовых надбавок'!$G$3024,4)</f>
        <v>95.28</v>
      </c>
      <c r="K798" s="97">
        <f>VLOOKUP($A798+ROUND((COLUMN()-2)/24,5),АТС!$A$41:$F$736,5)+VLOOKUP($A798+ROUND((COLUMN()-2)/24,5),'Расчет сбытовых надбавок'!$B$2281:'Расчет сбытовых надбавок'!$G$3024,4)</f>
        <v>61.89</v>
      </c>
      <c r="L798" s="97">
        <f>VLOOKUP($A798+ROUND((COLUMN()-2)/24,5),АТС!$A$41:$F$736,5)+VLOOKUP($A798+ROUND((COLUMN()-2)/24,5),'Расчет сбытовых надбавок'!$B$2281:'Расчет сбытовых надбавок'!$G$3024,4)</f>
        <v>221.79</v>
      </c>
      <c r="M798" s="97">
        <f>VLOOKUP($A798+ROUND((COLUMN()-2)/24,5),АТС!$A$41:$F$736,5)+VLOOKUP($A798+ROUND((COLUMN()-2)/24,5),'Расчет сбытовых надбавок'!$B$2281:'Расчет сбытовых надбавок'!$G$3024,4)</f>
        <v>175.72</v>
      </c>
      <c r="N798" s="97">
        <f>VLOOKUP($A798+ROUND((COLUMN()-2)/24,5),АТС!$A$41:$F$736,5)+VLOOKUP($A798+ROUND((COLUMN()-2)/24,5),'Расчет сбытовых надбавок'!$B$2281:'Расчет сбытовых надбавок'!$G$3024,4)</f>
        <v>223.83</v>
      </c>
      <c r="O798" s="97">
        <f>VLOOKUP($A798+ROUND((COLUMN()-2)/24,5),АТС!$A$41:$F$736,5)+VLOOKUP($A798+ROUND((COLUMN()-2)/24,5),'Расчет сбытовых надбавок'!$B$2281:'Расчет сбытовых надбавок'!$G$3024,4)</f>
        <v>252.39000000000001</v>
      </c>
      <c r="P798" s="97">
        <f>VLOOKUP($A798+ROUND((COLUMN()-2)/24,5),АТС!$A$41:$F$736,5)+VLOOKUP($A798+ROUND((COLUMN()-2)/24,5),'Расчет сбытовых надбавок'!$B$2281:'Расчет сбытовых надбавок'!$G$3024,4)</f>
        <v>313.45999999999998</v>
      </c>
      <c r="Q798" s="97">
        <f>VLOOKUP($A798+ROUND((COLUMN()-2)/24,5),АТС!$A$41:$F$736,5)+VLOOKUP($A798+ROUND((COLUMN()-2)/24,5),'Расчет сбытовых надбавок'!$B$2281:'Расчет сбытовых надбавок'!$G$3024,4)</f>
        <v>308.25</v>
      </c>
      <c r="R798" s="97">
        <f>VLOOKUP($A798+ROUND((COLUMN()-2)/24,5),АТС!$A$41:$F$736,5)+VLOOKUP($A798+ROUND((COLUMN()-2)/24,5),'Расчет сбытовых надбавок'!$B$2281:'Расчет сбытовых надбавок'!$G$3024,4)</f>
        <v>279.82</v>
      </c>
      <c r="S798" s="97">
        <f>VLOOKUP($A798+ROUND((COLUMN()-2)/24,5),АТС!$A$41:$F$736,5)+VLOOKUP($A798+ROUND((COLUMN()-2)/24,5),'Расчет сбытовых надбавок'!$B$2281:'Расчет сбытовых надбавок'!$G$3024,4)</f>
        <v>325.60000000000002</v>
      </c>
      <c r="T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U798" s="97">
        <f>VLOOKUP($A798+ROUND((COLUMN()-2)/24,5),АТС!$A$41:$F$736,5)+VLOOKUP($A798+ROUND((COLUMN()-2)/24,5),'Расчет сбытовых надбавок'!$B$2281:'Расчет сбытовых надбавок'!$G$3024,4)</f>
        <v>557.06999999999994</v>
      </c>
      <c r="V798" s="97">
        <f>VLOOKUP($A798+ROUND((COLUMN()-2)/24,5),АТС!$A$41:$F$736,5)+VLOOKUP($A798+ROUND((COLUMN()-2)/24,5),'Расчет сбытовых надбавок'!$B$2281:'Расчет сбытовых надбавок'!$G$3024,4)</f>
        <v>532.18000000000006</v>
      </c>
      <c r="W798" s="97">
        <f>VLOOKUP($A798+ROUND((COLUMN()-2)/24,5),АТС!$A$41:$F$736,5)+VLOOKUP($A798+ROUND((COLUMN()-2)/24,5),'Расчет сбытовых надбавок'!$B$2281:'Расчет сбытовых надбавок'!$G$3024,4)</f>
        <v>517</v>
      </c>
      <c r="X798" s="97">
        <f>VLOOKUP($A798+ROUND((COLUMN()-2)/24,5),АТС!$A$41:$F$736,5)+VLOOKUP($A798+ROUND((COLUMN()-2)/24,5),'Расчет сбытовых надбавок'!$B$2281:'Расчет сбытовых надбавок'!$G$3024,4)</f>
        <v>366.87</v>
      </c>
      <c r="Y798" s="97">
        <f>VLOOKUP($A798+ROUND((COLUMN()-2)/24,5),АТС!$A$41:$F$736,5)+VLOOKUP($A798+ROUND((COLUMN()-2)/24,5),'Расчет сбытовых надбавок'!$B$2281:'Расчет сбытовых надбавок'!$G$3024,4)</f>
        <v>95.95</v>
      </c>
    </row>
    <row r="799" spans="1:27" x14ac:dyDescent="0.2">
      <c r="A799" s="78">
        <f t="shared" si="23"/>
        <v>42799</v>
      </c>
      <c r="B799" s="97">
        <f>VLOOKUP($A799+ROUND((COLUMN()-2)/24,5),АТС!$A$41:$F$736,5)+VLOOKUP($A799+ROUND((COLUMN()-2)/24,5),'Расчет сбытовых надбавок'!$B$2281:'Расчет сбытовых надбавок'!$G$3024,4)</f>
        <v>30.970000000000002</v>
      </c>
      <c r="C799" s="97">
        <f>VLOOKUP($A799+ROUND((COLUMN()-2)/24,5),АТС!$A$41:$F$736,5)+VLOOKUP($A799+ROUND((COLUMN()-2)/24,5),'Расчет сбытовых надбавок'!$B$2281:'Расчет сбытовых надбавок'!$G$3024,4)</f>
        <v>357.17999999999995</v>
      </c>
      <c r="D799" s="97">
        <f>VLOOKUP($A799+ROUND((COLUMN()-2)/24,5),АТС!$A$41:$F$736,5)+VLOOKUP($A799+ROUND((COLUMN()-2)/24,5),'Расчет сбытовых надбавок'!$B$2281:'Расчет сбытовых надбавок'!$G$3024,4)</f>
        <v>5.66</v>
      </c>
      <c r="E799" s="97">
        <f>VLOOKUP($A799+ROUND((COLUMN()-2)/24,5),АТС!$A$41:$F$736,5)+VLOOKUP($A799+ROUND((COLUMN()-2)/24,5),'Расчет сбытовых надбавок'!$B$2281:'Расчет сбытовых надбавок'!$G$3024,4)</f>
        <v>94.960000000000008</v>
      </c>
      <c r="F799" s="97">
        <f>VLOOKUP($A799+ROUND((COLUMN()-2)/24,5),АТС!$A$41:$F$736,5)+VLOOKUP($A799+ROUND((COLUMN()-2)/24,5),'Расчет сбытовых надбавок'!$B$2281:'Расчет сбытовых надбавок'!$G$3024,4)</f>
        <v>61.39</v>
      </c>
      <c r="G799" s="97">
        <f>VLOOKUP($A799+ROUND((COLUMN()-2)/24,5),АТС!$A$41:$F$736,5)+VLOOKUP($A799+ROUND((COLUMN()-2)/24,5),'Расчет сбытовых надбавок'!$B$2281:'Расчет сбытовых надбавок'!$G$3024,4)</f>
        <v>80.16</v>
      </c>
      <c r="H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I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J799" s="97">
        <f>VLOOKUP($A799+ROUND((COLUMN()-2)/24,5),АТС!$A$41:$F$736,5)+VLOOKUP($A799+ROUND((COLUMN()-2)/24,5),'Расчет сбытовых надбавок'!$B$2281:'Расчет сбытовых надбавок'!$G$3024,4)</f>
        <v>269.08</v>
      </c>
      <c r="K799" s="97">
        <f>VLOOKUP($A799+ROUND((COLUMN()-2)/24,5),АТС!$A$41:$F$736,5)+VLOOKUP($A799+ROUND((COLUMN()-2)/24,5),'Расчет сбытовых надбавок'!$B$2281:'Расчет сбытовых надбавок'!$G$3024,4)</f>
        <v>271.63</v>
      </c>
      <c r="L799" s="97">
        <f>VLOOKUP($A799+ROUND((COLUMN()-2)/24,5),АТС!$A$41:$F$736,5)+VLOOKUP($A799+ROUND((COLUMN()-2)/24,5),'Расчет сбытовых надбавок'!$B$2281:'Расчет сбытовых надбавок'!$G$3024,4)</f>
        <v>345.25</v>
      </c>
      <c r="M799" s="97">
        <f>VLOOKUP($A799+ROUND((COLUMN()-2)/24,5),АТС!$A$41:$F$736,5)+VLOOKUP($A799+ROUND((COLUMN()-2)/24,5),'Расчет сбытовых надбавок'!$B$2281:'Расчет сбытовых надбавок'!$G$3024,4)</f>
        <v>358.01</v>
      </c>
      <c r="N799" s="97">
        <f>VLOOKUP($A799+ROUND((COLUMN()-2)/24,5),АТС!$A$41:$F$736,5)+VLOOKUP($A799+ROUND((COLUMN()-2)/24,5),'Расчет сбытовых надбавок'!$B$2281:'Расчет сбытовых надбавок'!$G$3024,4)</f>
        <v>481.15</v>
      </c>
      <c r="O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P799" s="97">
        <f>VLOOKUP($A799+ROUND((COLUMN()-2)/24,5),АТС!$A$41:$F$736,5)+VLOOKUP($A799+ROUND((COLUMN()-2)/24,5),'Расчет сбытовых надбавок'!$B$2281:'Расчет сбытовых надбавок'!$G$3024,4)</f>
        <v>266.34999999999997</v>
      </c>
      <c r="Q799" s="97">
        <f>VLOOKUP($A799+ROUND((COLUMN()-2)/24,5),АТС!$A$41:$F$736,5)+VLOOKUP($A799+ROUND((COLUMN()-2)/24,5),'Расчет сбытовых надбавок'!$B$2281:'Расчет сбытовых надбавок'!$G$3024,4)</f>
        <v>53.19</v>
      </c>
      <c r="R799" s="97">
        <f>VLOOKUP($A799+ROUND((COLUMN()-2)/24,5),АТС!$A$41:$F$736,5)+VLOOKUP($A799+ROUND((COLUMN()-2)/24,5),'Расчет сбытовых надбавок'!$B$2281:'Расчет сбытовых надбавок'!$G$3024,4)</f>
        <v>288.54000000000002</v>
      </c>
      <c r="S799" s="97">
        <f>VLOOKUP($A799+ROUND((COLUMN()-2)/24,5),АТС!$A$41:$F$736,5)+VLOOKUP($A799+ROUND((COLUMN()-2)/24,5),'Расчет сбытовых надбавок'!$B$2281:'Расчет сбытовых надбавок'!$G$3024,4)</f>
        <v>83.61</v>
      </c>
      <c r="T799" s="97">
        <f>VLOOKUP($A799+ROUND((COLUMN()-2)/24,5),АТС!$A$41:$F$736,5)+VLOOKUP($A799+ROUND((COLUMN()-2)/24,5),'Расчет сбытовых надбавок'!$B$2281:'Расчет сбытовых надбавок'!$G$3024,4)</f>
        <v>12.469999999999999</v>
      </c>
      <c r="U799" s="97">
        <f>VLOOKUP($A799+ROUND((COLUMN()-2)/24,5),АТС!$A$41:$F$736,5)+VLOOKUP($A799+ROUND((COLUMN()-2)/24,5),'Расчет сбытовых надбавок'!$B$2281:'Расчет сбытовых надбавок'!$G$3024,4)</f>
        <v>108.98</v>
      </c>
      <c r="V799" s="97">
        <f>VLOOKUP($A799+ROUND((COLUMN()-2)/24,5),АТС!$A$41:$F$736,5)+VLOOKUP($A799+ROUND((COLUMN()-2)/24,5),'Расчет сбытовых надбавок'!$B$2281:'Расчет сбытовых надбавок'!$G$3024,4)</f>
        <v>191.10999999999999</v>
      </c>
      <c r="W799" s="97">
        <f>VLOOKUP($A799+ROUND((COLUMN()-2)/24,5),АТС!$A$41:$F$736,5)+VLOOKUP($A799+ROUND((COLUMN()-2)/24,5),'Расчет сбытовых надбавок'!$B$2281:'Расчет сбытовых надбавок'!$G$3024,4)</f>
        <v>372.09</v>
      </c>
      <c r="X799" s="97">
        <f>VLOOKUP($A799+ROUND((COLUMN()-2)/24,5),АТС!$A$41:$F$736,5)+VLOOKUP($A799+ROUND((COLUMN()-2)/24,5),'Расчет сбытовых надбавок'!$B$2281:'Расчет сбытовых надбавок'!$G$3024,4)</f>
        <v>288.13</v>
      </c>
      <c r="Y799" s="97">
        <f>VLOOKUP($A799+ROUND((COLUMN()-2)/24,5),АТС!$A$41:$F$736,5)+VLOOKUP($A799+ROUND((COLUMN()-2)/24,5),'Расчет сбытовых надбавок'!$B$2281:'Расчет сбытовых надбавок'!$G$3024,4)</f>
        <v>37.980000000000004</v>
      </c>
    </row>
    <row r="800" spans="1:27" x14ac:dyDescent="0.2">
      <c r="A800" s="78">
        <f t="shared" si="23"/>
        <v>42800</v>
      </c>
      <c r="B800" s="97">
        <f>VLOOKUP($A800+ROUND((COLUMN()-2)/24,5),АТС!$A$41:$F$736,5)+VLOOKUP($A800+ROUND((COLUMN()-2)/24,5),'Расчет сбытовых надбавок'!$B$2281:'Расчет сбытовых надбавок'!$G$3024,4)</f>
        <v>257.83999999999997</v>
      </c>
      <c r="C800" s="97">
        <f>VLOOKUP($A800+ROUND((COLUMN()-2)/24,5),АТС!$A$41:$F$736,5)+VLOOKUP($A800+ROUND((COLUMN()-2)/24,5),'Расчет сбытовых надбавок'!$B$2281:'Расчет сбытовых надбавок'!$G$3024,4)</f>
        <v>406.82</v>
      </c>
      <c r="D800" s="97">
        <f>VLOOKUP($A800+ROUND((COLUMN()-2)/24,5),АТС!$A$41:$F$736,5)+VLOOKUP($A800+ROUND((COLUMN()-2)/24,5),'Расчет сбытовых надбавок'!$B$2281:'Расчет сбытовых надбавок'!$G$3024,4)</f>
        <v>49.339999999999996</v>
      </c>
      <c r="E800" s="97">
        <f>VLOOKUP($A800+ROUND((COLUMN()-2)/24,5),АТС!$A$41:$F$736,5)+VLOOKUP($A800+ROUND((COLUMN()-2)/24,5),'Расчет сбытовых надбавок'!$B$2281:'Расчет сбытовых надбавок'!$G$3024,4)</f>
        <v>43.589999999999996</v>
      </c>
      <c r="F800" s="97">
        <f>VLOOKUP($A800+ROUND((COLUMN()-2)/24,5),АТС!$A$41:$F$736,5)+VLOOKUP($A800+ROUND((COLUMN()-2)/24,5),'Расчет сбытовых надбавок'!$B$2281:'Расчет сбытовых надбавок'!$G$3024,4)</f>
        <v>676.44</v>
      </c>
      <c r="G800" s="97">
        <f>VLOOKUP($A800+ROUND((COLUMN()-2)/24,5),АТС!$A$41:$F$736,5)+VLOOKUP($A800+ROUND((COLUMN()-2)/24,5),'Расчет сбытовых надбавок'!$B$2281:'Расчет сбытовых надбавок'!$G$3024,4)</f>
        <v>529.29</v>
      </c>
      <c r="H800" s="97">
        <f>VLOOKUP($A800+ROUND((COLUMN()-2)/24,5),АТС!$A$41:$F$736,5)+VLOOKUP($A800+ROUND((COLUMN()-2)/24,5),'Расчет сбытовых надбавок'!$B$2281:'Расчет сбытовых надбавок'!$G$3024,4)</f>
        <v>32.979999999999997</v>
      </c>
      <c r="I800" s="97">
        <f>VLOOKUP($A800+ROUND((COLUMN()-2)/24,5),АТС!$A$41:$F$736,5)+VLOOKUP($A800+ROUND((COLUMN()-2)/24,5),'Расчет сбытовых надбавок'!$B$2281:'Расчет сбытовых надбавок'!$G$3024,4)</f>
        <v>357.18999999999994</v>
      </c>
      <c r="J800" s="97">
        <f>VLOOKUP($A800+ROUND((COLUMN()-2)/24,5),АТС!$A$41:$F$736,5)+VLOOKUP($A800+ROUND((COLUMN()-2)/24,5),'Расчет сбытовых надбавок'!$B$2281:'Расчет сбытовых надбавок'!$G$3024,4)</f>
        <v>220.62</v>
      </c>
      <c r="K800" s="97">
        <f>VLOOKUP($A800+ROUND((COLUMN()-2)/24,5),АТС!$A$41:$F$736,5)+VLOOKUP($A800+ROUND((COLUMN()-2)/24,5),'Расчет сбытовых надбавок'!$B$2281:'Расчет сбытовых надбавок'!$G$3024,4)</f>
        <v>338</v>
      </c>
      <c r="L800" s="97">
        <f>VLOOKUP($A800+ROUND((COLUMN()-2)/24,5),АТС!$A$41:$F$736,5)+VLOOKUP($A800+ROUND((COLUMN()-2)/24,5),'Расчет сбытовых надбавок'!$B$2281:'Расчет сбытовых надбавок'!$G$3024,4)</f>
        <v>247.35999999999999</v>
      </c>
      <c r="M800" s="97">
        <f>VLOOKUP($A800+ROUND((COLUMN()-2)/24,5),АТС!$A$41:$F$736,5)+VLOOKUP($A800+ROUND((COLUMN()-2)/24,5),'Расчет сбытовых надбавок'!$B$2281:'Расчет сбытовых надбавок'!$G$3024,4)</f>
        <v>38.08</v>
      </c>
      <c r="N800" s="97">
        <f>VLOOKUP($A800+ROUND((COLUMN()-2)/24,5),АТС!$A$41:$F$736,5)+VLOOKUP($A800+ROUND((COLUMN()-2)/24,5),'Расчет сбытовых надбавок'!$B$2281:'Расчет сбытовых надбавок'!$G$3024,4)</f>
        <v>44.74</v>
      </c>
      <c r="O800" s="97">
        <f>VLOOKUP($A800+ROUND((COLUMN()-2)/24,5),АТС!$A$41:$F$736,5)+VLOOKUP($A800+ROUND((COLUMN()-2)/24,5),'Расчет сбытовых надбавок'!$B$2281:'Расчет сбытовых надбавок'!$G$3024,4)</f>
        <v>413.96999999999997</v>
      </c>
      <c r="P800" s="97">
        <f>VLOOKUP($A800+ROUND((COLUMN()-2)/24,5),АТС!$A$41:$F$736,5)+VLOOKUP($A800+ROUND((COLUMN()-2)/24,5),'Расчет сбытовых надбавок'!$B$2281:'Расчет сбытовых надбавок'!$G$3024,4)</f>
        <v>526.88</v>
      </c>
      <c r="Q800" s="97">
        <f>VLOOKUP($A800+ROUND((COLUMN()-2)/24,5),АТС!$A$41:$F$736,5)+VLOOKUP($A800+ROUND((COLUMN()-2)/24,5),'Расчет сбытовых надбавок'!$B$2281:'Расчет сбытовых надбавок'!$G$3024,4)</f>
        <v>413.4</v>
      </c>
      <c r="R800" s="97">
        <f>VLOOKUP($A800+ROUND((COLUMN()-2)/24,5),АТС!$A$41:$F$736,5)+VLOOKUP($A800+ROUND((COLUMN()-2)/24,5),'Расчет сбытовых надбавок'!$B$2281:'Расчет сбытовых надбавок'!$G$3024,4)</f>
        <v>377.49</v>
      </c>
      <c r="S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T800" s="97">
        <f>VLOOKUP($A800+ROUND((COLUMN()-2)/24,5),АТС!$A$41:$F$736,5)+VLOOKUP($A800+ROUND((COLUMN()-2)/24,5),'Расчет сбытовых надбавок'!$B$2281:'Расчет сбытовых надбавок'!$G$3024,4)</f>
        <v>190.13</v>
      </c>
      <c r="U800" s="97">
        <f>VLOOKUP($A800+ROUND((COLUMN()-2)/24,5),АТС!$A$41:$F$736,5)+VLOOKUP($A800+ROUND((COLUMN()-2)/24,5),'Расчет сбытовых надбавок'!$B$2281:'Расчет сбытовых надбавок'!$G$3024,4)</f>
        <v>562.83999999999992</v>
      </c>
      <c r="V800" s="97">
        <f>VLOOKUP($A800+ROUND((COLUMN()-2)/24,5),АТС!$A$41:$F$736,5)+VLOOKUP($A800+ROUND((COLUMN()-2)/24,5),'Расчет сбытовых надбавок'!$B$2281:'Расчет сбытовых надбавок'!$G$3024,4)</f>
        <v>527.17999999999995</v>
      </c>
      <c r="W800" s="97">
        <f>VLOOKUP($A800+ROUND((COLUMN()-2)/24,5),АТС!$A$41:$F$736,5)+VLOOKUP($A800+ROUND((COLUMN()-2)/24,5),'Расчет сбытовых надбавок'!$B$2281:'Расчет сбытовых надбавок'!$G$3024,4)</f>
        <v>481.90999999999997</v>
      </c>
      <c r="X800" s="97">
        <f>VLOOKUP($A800+ROUND((COLUMN()-2)/24,5),АТС!$A$41:$F$736,5)+VLOOKUP($A800+ROUND((COLUMN()-2)/24,5),'Расчет сбытовых надбавок'!$B$2281:'Расчет сбытовых надбавок'!$G$3024,4)</f>
        <v>982.46</v>
      </c>
      <c r="Y800" s="97">
        <f>VLOOKUP($A800+ROUND((COLUMN()-2)/24,5),АТС!$A$41:$F$736,5)+VLOOKUP($A800+ROUND((COLUMN()-2)/24,5),'Расчет сбытовых надбавок'!$B$2281:'Расчет сбытовых надбавок'!$G$3024,4)</f>
        <v>62.15</v>
      </c>
    </row>
    <row r="801" spans="1:25" x14ac:dyDescent="0.2">
      <c r="A801" s="78">
        <f t="shared" si="23"/>
        <v>42801</v>
      </c>
      <c r="B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C801" s="97">
        <f>VLOOKUP($A801+ROUND((COLUMN()-2)/24,5),АТС!$A$41:$F$736,5)+VLOOKUP($A801+ROUND((COLUMN()-2)/24,5),'Расчет сбытовых надбавок'!$B$2281:'Расчет сбытовых надбавок'!$G$3024,4)</f>
        <v>730.1</v>
      </c>
      <c r="D801" s="97">
        <f>VLOOKUP($A801+ROUND((COLUMN()-2)/24,5),АТС!$A$41:$F$736,5)+VLOOKUP($A801+ROUND((COLUMN()-2)/24,5),'Расчет сбытовых надбавок'!$B$2281:'Расчет сбытовых надбавок'!$G$3024,4)</f>
        <v>37.11</v>
      </c>
      <c r="E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F801" s="97">
        <f>VLOOKUP($A801+ROUND((COLUMN()-2)/24,5),АТС!$A$41:$F$736,5)+VLOOKUP($A801+ROUND((COLUMN()-2)/24,5),'Расчет сбытовых надбавок'!$B$2281:'Расчет сбытовых надбавок'!$G$3024,4)</f>
        <v>9.85</v>
      </c>
      <c r="G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7">
        <f>VLOOKUP($A801+ROUND((COLUMN()-2)/24,5),АТС!$A$41:$F$736,5)+VLOOKUP($A801+ROUND((COLUMN()-2)/24,5),'Расчет сбытовых надбавок'!$B$2281:'Расчет сбытовых надбавок'!$G$3024,4)</f>
        <v>112.44</v>
      </c>
      <c r="I801" s="97">
        <f>VLOOKUP($A801+ROUND((COLUMN()-2)/24,5),АТС!$A$41:$F$736,5)+VLOOKUP($A801+ROUND((COLUMN()-2)/24,5),'Расчет сбытовых надбавок'!$B$2281:'Расчет сбытовых надбавок'!$G$3024,4)</f>
        <v>151.17000000000002</v>
      </c>
      <c r="J801" s="97">
        <f>VLOOKUP($A801+ROUND((COLUMN()-2)/24,5),АТС!$A$41:$F$736,5)+VLOOKUP($A801+ROUND((COLUMN()-2)/24,5),'Расчет сбытовых надбавок'!$B$2281:'Расчет сбытовых надбавок'!$G$3024,4)</f>
        <v>759.13000000000011</v>
      </c>
      <c r="K801" s="97">
        <f>VLOOKUP($A801+ROUND((COLUMN()-2)/24,5),АТС!$A$41:$F$736,5)+VLOOKUP($A801+ROUND((COLUMN()-2)/24,5),'Расчет сбытовых надбавок'!$B$2281:'Расчет сбытовых надбавок'!$G$3024,4)</f>
        <v>672.93</v>
      </c>
      <c r="L801" s="97">
        <f>VLOOKUP($A801+ROUND((COLUMN()-2)/24,5),АТС!$A$41:$F$736,5)+VLOOKUP($A801+ROUND((COLUMN()-2)/24,5),'Расчет сбытовых надбавок'!$B$2281:'Расчет сбытовых надбавок'!$G$3024,4)</f>
        <v>170.97</v>
      </c>
      <c r="M801" s="97">
        <f>VLOOKUP($A801+ROUND((COLUMN()-2)/24,5),АТС!$A$41:$F$736,5)+VLOOKUP($A801+ROUND((COLUMN()-2)/24,5),'Расчет сбытовых надбавок'!$B$2281:'Расчет сбытовых надбавок'!$G$3024,4)</f>
        <v>159.56</v>
      </c>
      <c r="N801" s="97">
        <f>VLOOKUP($A801+ROUND((COLUMN()-2)/24,5),АТС!$A$41:$F$736,5)+VLOOKUP($A801+ROUND((COLUMN()-2)/24,5),'Расчет сбытовых надбавок'!$B$2281:'Расчет сбытовых надбавок'!$G$3024,4)</f>
        <v>101.03</v>
      </c>
      <c r="O801" s="97">
        <f>VLOOKUP($A801+ROUND((COLUMN()-2)/24,5),АТС!$A$41:$F$736,5)+VLOOKUP($A801+ROUND((COLUMN()-2)/24,5),'Расчет сбытовых надбавок'!$B$2281:'Расчет сбытовых надбавок'!$G$3024,4)</f>
        <v>180.23</v>
      </c>
      <c r="P801" s="97">
        <f>VLOOKUP($A801+ROUND((COLUMN()-2)/24,5),АТС!$A$41:$F$736,5)+VLOOKUP($A801+ROUND((COLUMN()-2)/24,5),'Расчет сбытовых надбавок'!$B$2281:'Расчет сбытовых надбавок'!$G$3024,4)</f>
        <v>276.64</v>
      </c>
      <c r="Q801" s="97">
        <f>VLOOKUP($A801+ROUND((COLUMN()-2)/24,5),АТС!$A$41:$F$736,5)+VLOOKUP($A801+ROUND((COLUMN()-2)/24,5),'Расчет сбытовых надбавок'!$B$2281:'Расчет сбытовых надбавок'!$G$3024,4)</f>
        <v>265.89</v>
      </c>
      <c r="R801" s="97">
        <f>VLOOKUP($A801+ROUND((COLUMN()-2)/24,5),АТС!$A$41:$F$736,5)+VLOOKUP($A801+ROUND((COLUMN()-2)/24,5),'Расчет сбытовых надбавок'!$B$2281:'Расчет сбытовых надбавок'!$G$3024,4)</f>
        <v>56.17</v>
      </c>
      <c r="S801" s="97">
        <f>VLOOKUP($A801+ROUND((COLUMN()-2)/24,5),АТС!$A$41:$F$736,5)+VLOOKUP($A801+ROUND((COLUMN()-2)/24,5),'Расчет сбытовых надбавок'!$B$2281:'Расчет сбытовых надбавок'!$G$3024,4)</f>
        <v>236.25</v>
      </c>
      <c r="T801" s="97">
        <f>VLOOKUP($A801+ROUND((COLUMN()-2)/24,5),АТС!$A$41:$F$736,5)+VLOOKUP($A801+ROUND((COLUMN()-2)/24,5),'Расчет сбытовых надбавок'!$B$2281:'Расчет сбытовых надбавок'!$G$3024,4)</f>
        <v>260.22000000000003</v>
      </c>
      <c r="U801" s="97">
        <f>VLOOKUP($A801+ROUND((COLUMN()-2)/24,5),АТС!$A$41:$F$736,5)+VLOOKUP($A801+ROUND((COLUMN()-2)/24,5),'Расчет сбытовых надбавок'!$B$2281:'Расчет сбытовых надбавок'!$G$3024,4)</f>
        <v>266.43</v>
      </c>
      <c r="V801" s="97">
        <f>VLOOKUP($A801+ROUND((COLUMN()-2)/24,5),АТС!$A$41:$F$736,5)+VLOOKUP($A801+ROUND((COLUMN()-2)/24,5),'Расчет сбытовых надбавок'!$B$2281:'Расчет сбытовых надбавок'!$G$3024,4)</f>
        <v>260.5</v>
      </c>
      <c r="W801" s="97">
        <f>VLOOKUP($A801+ROUND((COLUMN()-2)/24,5),АТС!$A$41:$F$736,5)+VLOOKUP($A801+ROUND((COLUMN()-2)/24,5),'Расчет сбытовых надбавок'!$B$2281:'Расчет сбытовых надбавок'!$G$3024,4)</f>
        <v>817.44999999999993</v>
      </c>
      <c r="X801" s="97">
        <f>VLOOKUP($A801+ROUND((COLUMN()-2)/24,5),АТС!$A$41:$F$736,5)+VLOOKUP($A801+ROUND((COLUMN()-2)/24,5),'Расчет сбытовых надбавок'!$B$2281:'Расчет сбытовых надбавок'!$G$3024,4)</f>
        <v>1137.6100000000001</v>
      </c>
      <c r="Y801" s="97">
        <f>VLOOKUP($A801+ROUND((COLUMN()-2)/24,5),АТС!$A$41:$F$736,5)+VLOOKUP($A801+ROUND((COLUMN()-2)/24,5),'Расчет сбытовых надбавок'!$B$2281:'Расчет сбытовых надбавок'!$G$3024,4)</f>
        <v>480.67999999999995</v>
      </c>
    </row>
    <row r="802" spans="1:25" x14ac:dyDescent="0.2">
      <c r="A802" s="78">
        <f t="shared" si="23"/>
        <v>42802</v>
      </c>
      <c r="B802" s="97">
        <f>VLOOKUP($A802+ROUND((COLUMN()-2)/24,5),АТС!$A$41:$F$736,5)+VLOOKUP($A802+ROUND((COLUMN()-2)/24,5),'Расчет сбытовых надбавок'!$B$2281:'Расчет сбытовых надбавок'!$G$3024,4)</f>
        <v>289.48</v>
      </c>
      <c r="C802" s="97">
        <f>VLOOKUP($A802+ROUND((COLUMN()-2)/24,5),АТС!$A$41:$F$736,5)+VLOOKUP($A802+ROUND((COLUMN()-2)/24,5),'Расчет сбытовых надбавок'!$B$2281:'Расчет сбытовых надбавок'!$G$3024,4)</f>
        <v>130.16999999999999</v>
      </c>
      <c r="D802" s="97">
        <f>VLOOKUP($A802+ROUND((COLUMN()-2)/24,5),АТС!$A$41:$F$736,5)+VLOOKUP($A802+ROUND((COLUMN()-2)/24,5),'Расчет сбытовых надбавок'!$B$2281:'Расчет сбытовых надбавок'!$G$3024,4)</f>
        <v>161.54000000000002</v>
      </c>
      <c r="E802" s="97">
        <f>VLOOKUP($A802+ROUND((COLUMN()-2)/24,5),АТС!$A$41:$F$736,5)+VLOOKUP($A802+ROUND((COLUMN()-2)/24,5),'Расчет сбытовых надбавок'!$B$2281:'Расчет сбытовых надбавок'!$G$3024,4)</f>
        <v>76.489999999999995</v>
      </c>
      <c r="F802" s="97">
        <f>VLOOKUP($A802+ROUND((COLUMN()-2)/24,5),АТС!$A$41:$F$736,5)+VLOOKUP($A802+ROUND((COLUMN()-2)/24,5),'Расчет сбытовых надбавок'!$B$2281:'Расчет сбытовых надбавок'!$G$3024,4)</f>
        <v>32.44</v>
      </c>
      <c r="G802" s="97">
        <f>VLOOKUP($A802+ROUND((COLUMN()-2)/24,5),АТС!$A$41:$F$736,5)+VLOOKUP($A802+ROUND((COLUMN()-2)/24,5),'Расчет сбытовых надбавок'!$B$2281:'Расчет сбытовых надбавок'!$G$3024,4)</f>
        <v>9.98</v>
      </c>
      <c r="H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I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J802" s="97">
        <f>VLOOKUP($A802+ROUND((COLUMN()-2)/24,5),АТС!$A$41:$F$736,5)+VLOOKUP($A802+ROUND((COLUMN()-2)/24,5),'Расчет сбытовых надбавок'!$B$2281:'Расчет сбытовых надбавок'!$G$3024,4)</f>
        <v>60.21</v>
      </c>
      <c r="K802" s="97">
        <f>VLOOKUP($A802+ROUND((COLUMN()-2)/24,5),АТС!$A$41:$F$736,5)+VLOOKUP($A802+ROUND((COLUMN()-2)/24,5),'Расчет сбытовых надбавок'!$B$2281:'Расчет сбытовых надбавок'!$G$3024,4)</f>
        <v>286.2</v>
      </c>
      <c r="L802" s="97">
        <f>VLOOKUP($A802+ROUND((COLUMN()-2)/24,5),АТС!$A$41:$F$736,5)+VLOOKUP($A802+ROUND((COLUMN()-2)/24,5),'Расчет сбытовых надбавок'!$B$2281:'Расчет сбытовых надбавок'!$G$3024,4)</f>
        <v>270.52</v>
      </c>
      <c r="M802" s="97">
        <f>VLOOKUP($A802+ROUND((COLUMN()-2)/24,5),АТС!$A$41:$F$736,5)+VLOOKUP($A802+ROUND((COLUMN()-2)/24,5),'Расчет сбытовых надбавок'!$B$2281:'Расчет сбытовых надбавок'!$G$3024,4)</f>
        <v>872.16</v>
      </c>
      <c r="N802" s="97">
        <f>VLOOKUP($A802+ROUND((COLUMN()-2)/24,5),АТС!$A$41:$F$736,5)+VLOOKUP($A802+ROUND((COLUMN()-2)/24,5),'Расчет сбытовых надбавок'!$B$2281:'Расчет сбытовых надбавок'!$G$3024,4)</f>
        <v>448.31</v>
      </c>
      <c r="O802" s="97">
        <f>VLOOKUP($A802+ROUND((COLUMN()-2)/24,5),АТС!$A$41:$F$736,5)+VLOOKUP($A802+ROUND((COLUMN()-2)/24,5),'Расчет сбытовых надбавок'!$B$2281:'Расчет сбытовых надбавок'!$G$3024,4)</f>
        <v>760.71</v>
      </c>
      <c r="P802" s="97">
        <f>VLOOKUP($A802+ROUND((COLUMN()-2)/24,5),АТС!$A$41:$F$736,5)+VLOOKUP($A802+ROUND((COLUMN()-2)/24,5),'Расчет сбытовых надбавок'!$B$2281:'Расчет сбытовых надбавок'!$G$3024,4)</f>
        <v>278.77</v>
      </c>
      <c r="Q802" s="97">
        <f>VLOOKUP($A802+ROUND((COLUMN()-2)/24,5),АТС!$A$41:$F$736,5)+VLOOKUP($A802+ROUND((COLUMN()-2)/24,5),'Расчет сбытовых надбавок'!$B$2281:'Расчет сбытовых надбавок'!$G$3024,4)</f>
        <v>735.66</v>
      </c>
      <c r="R802" s="97">
        <f>VLOOKUP($A802+ROUND((COLUMN()-2)/24,5),АТС!$A$41:$F$736,5)+VLOOKUP($A802+ROUND((COLUMN()-2)/24,5),'Расчет сбытовых надбавок'!$B$2281:'Расчет сбытовых надбавок'!$G$3024,4)</f>
        <v>330.84000000000003</v>
      </c>
      <c r="S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T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U802" s="97">
        <f>VLOOKUP($A802+ROUND((COLUMN()-2)/24,5),АТС!$A$41:$F$736,5)+VLOOKUP($A802+ROUND((COLUMN()-2)/24,5),'Расчет сбытовых надбавок'!$B$2281:'Расчет сбытовых надбавок'!$G$3024,4)</f>
        <v>42.769999999999996</v>
      </c>
      <c r="V802" s="97">
        <f>VLOOKUP($A802+ROUND((COLUMN()-2)/24,5),АТС!$A$41:$F$736,5)+VLOOKUP($A802+ROUND((COLUMN()-2)/24,5),'Расчет сбытовых надбавок'!$B$2281:'Расчет сбытовых надбавок'!$G$3024,4)</f>
        <v>27.91</v>
      </c>
      <c r="W802" s="97">
        <f>VLOOKUP($A802+ROUND((COLUMN()-2)/24,5),АТС!$A$41:$F$736,5)+VLOOKUP($A802+ROUND((COLUMN()-2)/24,5),'Расчет сбытовых надбавок'!$B$2281:'Расчет сбытовых надбавок'!$G$3024,4)</f>
        <v>940.49</v>
      </c>
      <c r="X802" s="97">
        <f>VLOOKUP($A802+ROUND((COLUMN()-2)/24,5),АТС!$A$41:$F$736,5)+VLOOKUP($A802+ROUND((COLUMN()-2)/24,5),'Расчет сбытовых надбавок'!$B$2281:'Расчет сбытовых надбавок'!$G$3024,4)</f>
        <v>618.01</v>
      </c>
      <c r="Y802" s="97">
        <f>VLOOKUP($A802+ROUND((COLUMN()-2)/24,5),АТС!$A$41:$F$736,5)+VLOOKUP($A802+ROUND((COLUMN()-2)/24,5),'Расчет сбытовых надбавок'!$B$2281:'Расчет сбытовых надбавок'!$G$3024,4)</f>
        <v>306.68</v>
      </c>
    </row>
    <row r="803" spans="1:25" x14ac:dyDescent="0.2">
      <c r="A803" s="78">
        <f t="shared" si="23"/>
        <v>42803</v>
      </c>
      <c r="B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C803" s="97">
        <f>VLOOKUP($A803+ROUND((COLUMN()-2)/24,5),АТС!$A$41:$F$736,5)+VLOOKUP($A803+ROUND((COLUMN()-2)/24,5),'Расчет сбытовых надбавок'!$B$2281:'Расчет сбытовых надбавок'!$G$3024,4)</f>
        <v>149.35</v>
      </c>
      <c r="D803" s="97">
        <f>VLOOKUP($A803+ROUND((COLUMN()-2)/24,5),АТС!$A$41:$F$736,5)+VLOOKUP($A803+ROUND((COLUMN()-2)/24,5),'Расчет сбытовых надбавок'!$B$2281:'Расчет сбытовых надбавок'!$G$3024,4)</f>
        <v>162.33000000000001</v>
      </c>
      <c r="E803" s="97">
        <f>VLOOKUP($A803+ROUND((COLUMN()-2)/24,5),АТС!$A$41:$F$736,5)+VLOOKUP($A803+ROUND((COLUMN()-2)/24,5),'Расчет сбытовых надбавок'!$B$2281:'Расчет сбытовых надбавок'!$G$3024,4)</f>
        <v>203.97</v>
      </c>
      <c r="F803" s="97">
        <f>VLOOKUP($A803+ROUND((COLUMN()-2)/24,5),АТС!$A$41:$F$736,5)+VLOOKUP($A803+ROUND((COLUMN()-2)/24,5),'Расчет сбытовых надбавок'!$B$2281:'Расчет сбытовых надбавок'!$G$3024,4)</f>
        <v>6.0399999999999991</v>
      </c>
      <c r="G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H803" s="97">
        <f>VLOOKUP($A803+ROUND((COLUMN()-2)/24,5),АТС!$A$41:$F$736,5)+VLOOKUP($A803+ROUND((COLUMN()-2)/24,5),'Расчет сбытовых надбавок'!$B$2281:'Расчет сбытовых надбавок'!$G$3024,4)</f>
        <v>252.85</v>
      </c>
      <c r="I803" s="97">
        <f>VLOOKUP($A803+ROUND((COLUMN()-2)/24,5),АТС!$A$41:$F$736,5)+VLOOKUP($A803+ROUND((COLUMN()-2)/24,5),'Расчет сбытовых надбавок'!$B$2281:'Расчет сбытовых надбавок'!$G$3024,4)</f>
        <v>383.14</v>
      </c>
      <c r="J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K803" s="97">
        <f>VLOOKUP($A803+ROUND((COLUMN()-2)/24,5),АТС!$A$41:$F$736,5)+VLOOKUP($A803+ROUND((COLUMN()-2)/24,5),'Расчет сбытовых надбавок'!$B$2281:'Расчет сбытовых надбавок'!$G$3024,4)</f>
        <v>0.97</v>
      </c>
      <c r="L803" s="97">
        <f>VLOOKUP($A803+ROUND((COLUMN()-2)/24,5),АТС!$A$41:$F$736,5)+VLOOKUP($A803+ROUND((COLUMN()-2)/24,5),'Расчет сбытовых надбавок'!$B$2281:'Расчет сбытовых надбавок'!$G$3024,4)</f>
        <v>304.24</v>
      </c>
      <c r="M803" s="97">
        <f>VLOOKUP($A803+ROUND((COLUMN()-2)/24,5),АТС!$A$41:$F$736,5)+VLOOKUP($A803+ROUND((COLUMN()-2)/24,5),'Расчет сбытовых надбавок'!$B$2281:'Расчет сбытовых надбавок'!$G$3024,4)</f>
        <v>501.95</v>
      </c>
      <c r="N803" s="97">
        <f>VLOOKUP($A803+ROUND((COLUMN()-2)/24,5),АТС!$A$41:$F$736,5)+VLOOKUP($A803+ROUND((COLUMN()-2)/24,5),'Расчет сбытовых надбавок'!$B$2281:'Расчет сбытовых надбавок'!$G$3024,4)</f>
        <v>304.2</v>
      </c>
      <c r="O803" s="97">
        <f>VLOOKUP($A803+ROUND((COLUMN()-2)/24,5),АТС!$A$41:$F$736,5)+VLOOKUP($A803+ROUND((COLUMN()-2)/24,5),'Расчет сбытовых надбавок'!$B$2281:'Расчет сбытовых надбавок'!$G$3024,4)</f>
        <v>486.38</v>
      </c>
      <c r="P803" s="97">
        <f>VLOOKUP($A803+ROUND((COLUMN()-2)/24,5),АТС!$A$41:$F$736,5)+VLOOKUP($A803+ROUND((COLUMN()-2)/24,5),'Расчет сбытовых надбавок'!$B$2281:'Расчет сбытовых надбавок'!$G$3024,4)</f>
        <v>373.14</v>
      </c>
      <c r="Q803" s="97">
        <f>VLOOKUP($A803+ROUND((COLUMN()-2)/24,5),АТС!$A$41:$F$736,5)+VLOOKUP($A803+ROUND((COLUMN()-2)/24,5),'Расчет сбытовых надбавок'!$B$2281:'Расчет сбытовых надбавок'!$G$3024,4)</f>
        <v>307.77</v>
      </c>
      <c r="R803" s="97">
        <f>VLOOKUP($A803+ROUND((COLUMN()-2)/24,5),АТС!$A$41:$F$736,5)+VLOOKUP($A803+ROUND((COLUMN()-2)/24,5),'Расчет сбытовых надбавок'!$B$2281:'Расчет сбытовых надбавок'!$G$3024,4)</f>
        <v>258.58</v>
      </c>
      <c r="S803" s="97">
        <f>VLOOKUP($A803+ROUND((COLUMN()-2)/24,5),АТС!$A$41:$F$736,5)+VLOOKUP($A803+ROUND((COLUMN()-2)/24,5),'Расчет сбытовых надбавок'!$B$2281:'Расчет сбытовых надбавок'!$G$3024,4)</f>
        <v>121.12</v>
      </c>
      <c r="T803" s="97">
        <f>VLOOKUP($A803+ROUND((COLUMN()-2)/24,5),АТС!$A$41:$F$736,5)+VLOOKUP($A803+ROUND((COLUMN()-2)/24,5),'Расчет сбытовых надбавок'!$B$2281:'Расчет сбытовых надбавок'!$G$3024,4)</f>
        <v>17.350000000000001</v>
      </c>
      <c r="U803" s="97">
        <f>VLOOKUP($A803+ROUND((COLUMN()-2)/24,5),АТС!$A$41:$F$736,5)+VLOOKUP($A803+ROUND((COLUMN()-2)/24,5),'Расчет сбытовых надбавок'!$B$2281:'Расчет сбытовых надбавок'!$G$3024,4)</f>
        <v>438.18</v>
      </c>
      <c r="V803" s="97">
        <f>VLOOKUP($A803+ROUND((COLUMN()-2)/24,5),АТС!$A$41:$F$736,5)+VLOOKUP($A803+ROUND((COLUMN()-2)/24,5),'Расчет сбытовых надбавок'!$B$2281:'Расчет сбытовых надбавок'!$G$3024,4)</f>
        <v>58.64</v>
      </c>
      <c r="W803" s="97">
        <f>VLOOKUP($A803+ROUND((COLUMN()-2)/24,5),АТС!$A$41:$F$736,5)+VLOOKUP($A803+ROUND((COLUMN()-2)/24,5),'Расчет сбытовых надбавок'!$B$2281:'Расчет сбытовых надбавок'!$G$3024,4)</f>
        <v>16.32</v>
      </c>
      <c r="X803" s="97">
        <f>VLOOKUP($A803+ROUND((COLUMN()-2)/24,5),АТС!$A$41:$F$736,5)+VLOOKUP($A803+ROUND((COLUMN()-2)/24,5),'Расчет сбытовых надбавок'!$B$2281:'Расчет сбытовых надбавок'!$G$3024,4)</f>
        <v>20.71</v>
      </c>
      <c r="Y803" s="97">
        <f>VLOOKUP($A803+ROUND((COLUMN()-2)/24,5),АТС!$A$41:$F$736,5)+VLOOKUP($A803+ROUND((COLUMN()-2)/24,5),'Расчет сбытовых надбавок'!$B$2281:'Расчет сбытовых надбавок'!$G$3024,4)</f>
        <v>245.45000000000002</v>
      </c>
    </row>
    <row r="804" spans="1:25" x14ac:dyDescent="0.2">
      <c r="A804" s="78">
        <f t="shared" si="23"/>
        <v>42804</v>
      </c>
      <c r="B804" s="97">
        <f>VLOOKUP($A804+ROUND((COLUMN()-2)/24,5),АТС!$A$41:$F$736,5)+VLOOKUP($A804+ROUND((COLUMN()-2)/24,5),'Расчет сбытовых надбавок'!$B$2281:'Расчет сбытовых надбавок'!$G$3024,4)</f>
        <v>440.98999999999995</v>
      </c>
      <c r="C804" s="97">
        <f>VLOOKUP($A804+ROUND((COLUMN()-2)/24,5),АТС!$A$41:$F$736,5)+VLOOKUP($A804+ROUND((COLUMN()-2)/24,5),'Расчет сбытовых надбавок'!$B$2281:'Расчет сбытовых надбавок'!$G$3024,4)</f>
        <v>224.86</v>
      </c>
      <c r="D804" s="97">
        <f>VLOOKUP($A804+ROUND((COLUMN()-2)/24,5),АТС!$A$41:$F$736,5)+VLOOKUP($A804+ROUND((COLUMN()-2)/24,5),'Расчет сбытовых надбавок'!$B$2281:'Расчет сбытовых надбавок'!$G$3024,4)</f>
        <v>130.53</v>
      </c>
      <c r="E804" s="97">
        <f>VLOOKUP($A804+ROUND((COLUMN()-2)/24,5),АТС!$A$41:$F$736,5)+VLOOKUP($A804+ROUND((COLUMN()-2)/24,5),'Расчет сбытовых надбавок'!$B$2281:'Расчет сбытовых надбавок'!$G$3024,4)</f>
        <v>112.96000000000001</v>
      </c>
      <c r="F804" s="97">
        <f>VLOOKUP($A804+ROUND((COLUMN()-2)/24,5),АТС!$A$41:$F$736,5)+VLOOKUP($A804+ROUND((COLUMN()-2)/24,5),'Расчет сбытовых надбавок'!$B$2281:'Расчет сбытовых надбавок'!$G$3024,4)</f>
        <v>28.119999999999997</v>
      </c>
      <c r="G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H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I804" s="97">
        <f>VLOOKUP($A804+ROUND((COLUMN()-2)/24,5),АТС!$A$41:$F$736,5)+VLOOKUP($A804+ROUND((COLUMN()-2)/24,5),'Расчет сбытовых надбавок'!$B$2281:'Расчет сбытовых надбавок'!$G$3024,4)</f>
        <v>100.89</v>
      </c>
      <c r="J804" s="97">
        <f>VLOOKUP($A804+ROUND((COLUMN()-2)/24,5),АТС!$A$41:$F$736,5)+VLOOKUP($A804+ROUND((COLUMN()-2)/24,5),'Расчет сбытовых надбавок'!$B$2281:'Расчет сбытовых надбавок'!$G$3024,4)</f>
        <v>106.85</v>
      </c>
      <c r="K804" s="97">
        <f>VLOOKUP($A804+ROUND((COLUMN()-2)/24,5),АТС!$A$41:$F$736,5)+VLOOKUP($A804+ROUND((COLUMN()-2)/24,5),'Расчет сбытовых надбавок'!$B$2281:'Расчет сбытовых надбавок'!$G$3024,4)</f>
        <v>101.12</v>
      </c>
      <c r="L804" s="97">
        <f>VLOOKUP($A804+ROUND((COLUMN()-2)/24,5),АТС!$A$41:$F$736,5)+VLOOKUP($A804+ROUND((COLUMN()-2)/24,5),'Расчет сбытовых надбавок'!$B$2281:'Расчет сбытовых надбавок'!$G$3024,4)</f>
        <v>275.79000000000002</v>
      </c>
      <c r="M804" s="97">
        <f>VLOOKUP($A804+ROUND((COLUMN()-2)/24,5),АТС!$A$41:$F$736,5)+VLOOKUP($A804+ROUND((COLUMN()-2)/24,5),'Расчет сбытовых надбавок'!$B$2281:'Расчет сбытовых надбавок'!$G$3024,4)</f>
        <v>353.72999999999996</v>
      </c>
      <c r="N804" s="97">
        <f>VLOOKUP($A804+ROUND((COLUMN()-2)/24,5),АТС!$A$41:$F$736,5)+VLOOKUP($A804+ROUND((COLUMN()-2)/24,5),'Расчет сбытовых надбавок'!$B$2281:'Расчет сбытовых надбавок'!$G$3024,4)</f>
        <v>264.99</v>
      </c>
      <c r="O804" s="97">
        <f>VLOOKUP($A804+ROUND((COLUMN()-2)/24,5),АТС!$A$41:$F$736,5)+VLOOKUP($A804+ROUND((COLUMN()-2)/24,5),'Расчет сбытовых надбавок'!$B$2281:'Расчет сбытовых надбавок'!$G$3024,4)</f>
        <v>318.45</v>
      </c>
      <c r="P804" s="97">
        <f>VLOOKUP($A804+ROUND((COLUMN()-2)/24,5),АТС!$A$41:$F$736,5)+VLOOKUP($A804+ROUND((COLUMN()-2)/24,5),'Расчет сбытовых надбавок'!$B$2281:'Расчет сбытовых надбавок'!$G$3024,4)</f>
        <v>336.71</v>
      </c>
      <c r="Q804" s="97">
        <f>VLOOKUP($A804+ROUND((COLUMN()-2)/24,5),АТС!$A$41:$F$736,5)+VLOOKUP($A804+ROUND((COLUMN()-2)/24,5),'Расчет сбытовых надбавок'!$B$2281:'Расчет сбытовых надбавок'!$G$3024,4)</f>
        <v>312.48</v>
      </c>
      <c r="R804" s="97">
        <f>VLOOKUP($A804+ROUND((COLUMN()-2)/24,5),АТС!$A$41:$F$736,5)+VLOOKUP($A804+ROUND((COLUMN()-2)/24,5),'Расчет сбытовых надбавок'!$B$2281:'Расчет сбытовых надбавок'!$G$3024,4)</f>
        <v>180.96</v>
      </c>
      <c r="S804" s="97">
        <f>VLOOKUP($A804+ROUND((COLUMN()-2)/24,5),АТС!$A$41:$F$736,5)+VLOOKUP($A804+ROUND((COLUMN()-2)/24,5),'Расчет сбытовых надбавок'!$B$2281:'Расчет сбытовых надбавок'!$G$3024,4)</f>
        <v>282.06</v>
      </c>
      <c r="T804" s="97">
        <f>VLOOKUP($A804+ROUND((COLUMN()-2)/24,5),АТС!$A$41:$F$736,5)+VLOOKUP($A804+ROUND((COLUMN()-2)/24,5),'Расчет сбытовых надбавок'!$B$2281:'Расчет сбытовых надбавок'!$G$3024,4)</f>
        <v>43.51</v>
      </c>
      <c r="U804" s="97">
        <f>VLOOKUP($A804+ROUND((COLUMN()-2)/24,5),АТС!$A$41:$F$736,5)+VLOOKUP($A804+ROUND((COLUMN()-2)/24,5),'Расчет сбытовых надбавок'!$B$2281:'Расчет сбытовых надбавок'!$G$3024,4)</f>
        <v>380.78999999999996</v>
      </c>
      <c r="V804" s="97">
        <f>VLOOKUP($A804+ROUND((COLUMN()-2)/24,5),АТС!$A$41:$F$736,5)+VLOOKUP($A804+ROUND((COLUMN()-2)/24,5),'Расчет сбытовых надбавок'!$B$2281:'Расчет сбытовых надбавок'!$G$3024,4)</f>
        <v>271.94</v>
      </c>
      <c r="W804" s="97">
        <f>VLOOKUP($A804+ROUND((COLUMN()-2)/24,5),АТС!$A$41:$F$736,5)+VLOOKUP($A804+ROUND((COLUMN()-2)/24,5),'Расчет сбытовых надбавок'!$B$2281:'Расчет сбытовых надбавок'!$G$3024,4)</f>
        <v>306.86</v>
      </c>
      <c r="X804" s="97">
        <f>VLOOKUP($A804+ROUND((COLUMN()-2)/24,5),АТС!$A$41:$F$736,5)+VLOOKUP($A804+ROUND((COLUMN()-2)/24,5),'Расчет сбытовых надбавок'!$B$2281:'Расчет сбытовых надбавок'!$G$3024,4)</f>
        <v>692.96</v>
      </c>
      <c r="Y804" s="97">
        <f>VLOOKUP($A804+ROUND((COLUMN()-2)/24,5),АТС!$A$41:$F$736,5)+VLOOKUP($A804+ROUND((COLUMN()-2)/24,5),'Расчет сбытовых надбавок'!$B$2281:'Расчет сбытовых надбавок'!$G$3024,4)</f>
        <v>674.63</v>
      </c>
    </row>
    <row r="805" spans="1:25" x14ac:dyDescent="0.2">
      <c r="A805" s="78">
        <f t="shared" si="23"/>
        <v>42805</v>
      </c>
      <c r="B805" s="97">
        <f>VLOOKUP($A805+ROUND((COLUMN()-2)/24,5),АТС!$A$41:$F$736,5)+VLOOKUP($A805+ROUND((COLUMN()-2)/24,5),'Расчет сбытовых надбавок'!$B$2281:'Расчет сбытовых надбавок'!$G$3024,4)</f>
        <v>191.82000000000002</v>
      </c>
      <c r="C805" s="97">
        <f>VLOOKUP($A805+ROUND((COLUMN()-2)/24,5),АТС!$A$41:$F$736,5)+VLOOKUP($A805+ROUND((COLUMN()-2)/24,5),'Расчет сбытовых надбавок'!$B$2281:'Расчет сбытовых надбавок'!$G$3024,4)</f>
        <v>77.929999999999993</v>
      </c>
      <c r="D805" s="97">
        <f>VLOOKUP($A805+ROUND((COLUMN()-2)/24,5),АТС!$A$41:$F$736,5)+VLOOKUP($A805+ROUND((COLUMN()-2)/24,5),'Расчет сбытовых надбавок'!$B$2281:'Расчет сбытовых надбавок'!$G$3024,4)</f>
        <v>24.05</v>
      </c>
      <c r="E805" s="97">
        <f>VLOOKUP($A805+ROUND((COLUMN()-2)/24,5),АТС!$A$41:$F$736,5)+VLOOKUP($A805+ROUND((COLUMN()-2)/24,5),'Расчет сбытовых надбавок'!$B$2281:'Расчет сбытовых надбавок'!$G$3024,4)</f>
        <v>25.27</v>
      </c>
      <c r="F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G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H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I805" s="97">
        <f>VLOOKUP($A805+ROUND((COLUMN()-2)/24,5),АТС!$A$41:$F$736,5)+VLOOKUP($A805+ROUND((COLUMN()-2)/24,5),'Расчет сбытовых надбавок'!$B$2281:'Расчет сбытовых надбавок'!$G$3024,4)</f>
        <v>288.24</v>
      </c>
      <c r="J805" s="97">
        <f>VLOOKUP($A805+ROUND((COLUMN()-2)/24,5),АТС!$A$41:$F$736,5)+VLOOKUP($A805+ROUND((COLUMN()-2)/24,5),'Расчет сбытовых надбавок'!$B$2281:'Расчет сбытовых надбавок'!$G$3024,4)</f>
        <v>167.23000000000002</v>
      </c>
      <c r="K805" s="97">
        <f>VLOOKUP($A805+ROUND((COLUMN()-2)/24,5),АТС!$A$41:$F$736,5)+VLOOKUP($A805+ROUND((COLUMN()-2)/24,5),'Расчет сбытовых надбавок'!$B$2281:'Расчет сбытовых надбавок'!$G$3024,4)</f>
        <v>206.75</v>
      </c>
      <c r="L805" s="97">
        <f>VLOOKUP($A805+ROUND((COLUMN()-2)/24,5),АТС!$A$41:$F$736,5)+VLOOKUP($A805+ROUND((COLUMN()-2)/24,5),'Расчет сбытовых надбавок'!$B$2281:'Расчет сбытовых надбавок'!$G$3024,4)</f>
        <v>295.59000000000003</v>
      </c>
      <c r="M805" s="97">
        <f>VLOOKUP($A805+ROUND((COLUMN()-2)/24,5),АТС!$A$41:$F$736,5)+VLOOKUP($A805+ROUND((COLUMN()-2)/24,5),'Расчет сбытовых надбавок'!$B$2281:'Расчет сбытовых надбавок'!$G$3024,4)</f>
        <v>213.97</v>
      </c>
      <c r="N805" s="97">
        <f>VLOOKUP($A805+ROUND((COLUMN()-2)/24,5),АТС!$A$41:$F$736,5)+VLOOKUP($A805+ROUND((COLUMN()-2)/24,5),'Расчет сбытовых надбавок'!$B$2281:'Расчет сбытовых надбавок'!$G$3024,4)</f>
        <v>306.43</v>
      </c>
      <c r="O805" s="97">
        <f>VLOOKUP($A805+ROUND((COLUMN()-2)/24,5),АТС!$A$41:$F$736,5)+VLOOKUP($A805+ROUND((COLUMN()-2)/24,5),'Расчет сбытовых надбавок'!$B$2281:'Расчет сбытовых надбавок'!$G$3024,4)</f>
        <v>290.33000000000004</v>
      </c>
      <c r="P805" s="97">
        <f>VLOOKUP($A805+ROUND((COLUMN()-2)/24,5),АТС!$A$41:$F$736,5)+VLOOKUP($A805+ROUND((COLUMN()-2)/24,5),'Расчет сбытовых надбавок'!$B$2281:'Расчет сбытовых надбавок'!$G$3024,4)</f>
        <v>255.88</v>
      </c>
      <c r="Q805" s="97">
        <f>VLOOKUP($A805+ROUND((COLUMN()-2)/24,5),АТС!$A$41:$F$736,5)+VLOOKUP($A805+ROUND((COLUMN()-2)/24,5),'Расчет сбытовых надбавок'!$B$2281:'Расчет сбытовых надбавок'!$G$3024,4)</f>
        <v>37.549999999999997</v>
      </c>
      <c r="R805" s="97">
        <f>VLOOKUP($A805+ROUND((COLUMN()-2)/24,5),АТС!$A$41:$F$736,5)+VLOOKUP($A805+ROUND((COLUMN()-2)/24,5),'Расчет сбытовых надбавок'!$B$2281:'Расчет сбытовых надбавок'!$G$3024,4)</f>
        <v>254.84</v>
      </c>
      <c r="S805" s="97">
        <f>VLOOKUP($A805+ROUND((COLUMN()-2)/24,5),АТС!$A$41:$F$736,5)+VLOOKUP($A805+ROUND((COLUMN()-2)/24,5),'Расчет сбытовых надбавок'!$B$2281:'Расчет сбытовых надбавок'!$G$3024,4)</f>
        <v>220.6</v>
      </c>
      <c r="T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U805" s="97">
        <f>VLOOKUP($A805+ROUND((COLUMN()-2)/24,5),АТС!$A$41:$F$736,5)+VLOOKUP($A805+ROUND((COLUMN()-2)/24,5),'Расчет сбытовых надбавок'!$B$2281:'Расчет сбытовых надбавок'!$G$3024,4)</f>
        <v>279.91999999999996</v>
      </c>
      <c r="V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W805" s="97">
        <f>VLOOKUP($A805+ROUND((COLUMN()-2)/24,5),АТС!$A$41:$F$736,5)+VLOOKUP($A805+ROUND((COLUMN()-2)/24,5),'Расчет сбытовых надбавок'!$B$2281:'Расчет сбытовых надбавок'!$G$3024,4)</f>
        <v>657.4</v>
      </c>
      <c r="X805" s="97">
        <f>VLOOKUP($A805+ROUND((COLUMN()-2)/24,5),АТС!$A$41:$F$736,5)+VLOOKUP($A805+ROUND((COLUMN()-2)/24,5),'Расчет сбытовых надбавок'!$B$2281:'Расчет сбытовых надбавок'!$G$3024,4)</f>
        <v>861.81</v>
      </c>
      <c r="Y805" s="97">
        <f>VLOOKUP($A805+ROUND((COLUMN()-2)/24,5),АТС!$A$41:$F$736,5)+VLOOKUP($A805+ROUND((COLUMN()-2)/24,5),'Расчет сбытовых надбавок'!$B$2281:'Расчет сбытовых надбавок'!$G$3024,4)</f>
        <v>463.99</v>
      </c>
    </row>
    <row r="806" spans="1:25" x14ac:dyDescent="0.2">
      <c r="A806" s="78">
        <f t="shared" si="23"/>
        <v>42806</v>
      </c>
      <c r="B806" s="97">
        <f>VLOOKUP($A806+ROUND((COLUMN()-2)/24,5),АТС!$A$41:$F$736,5)+VLOOKUP($A806+ROUND((COLUMN()-2)/24,5),'Расчет сбытовых надбавок'!$B$2281:'Расчет сбытовых надбавок'!$G$3024,4)</f>
        <v>271.09999999999997</v>
      </c>
      <c r="C806" s="97">
        <f>VLOOKUP($A806+ROUND((COLUMN()-2)/24,5),АТС!$A$41:$F$736,5)+VLOOKUP($A806+ROUND((COLUMN()-2)/24,5),'Расчет сбытовых надбавок'!$B$2281:'Расчет сбытовых надбавок'!$G$3024,4)</f>
        <v>227.39</v>
      </c>
      <c r="D806" s="97">
        <f>VLOOKUP($A806+ROUND((COLUMN()-2)/24,5),АТС!$A$41:$F$736,5)+VLOOKUP($A806+ROUND((COLUMN()-2)/24,5),'Расчет сбытовых надбавок'!$B$2281:'Расчет сбытовых надбавок'!$G$3024,4)</f>
        <v>160.93</v>
      </c>
      <c r="E806" s="97">
        <f>VLOOKUP($A806+ROUND((COLUMN()-2)/24,5),АТС!$A$41:$F$736,5)+VLOOKUP($A806+ROUND((COLUMN()-2)/24,5),'Расчет сбытовых надбавок'!$B$2281:'Расчет сбытовых надбавок'!$G$3024,4)</f>
        <v>162.41</v>
      </c>
      <c r="F806" s="97">
        <f>VLOOKUP($A806+ROUND((COLUMN()-2)/24,5),АТС!$A$41:$F$736,5)+VLOOKUP($A806+ROUND((COLUMN()-2)/24,5),'Расчет сбытовых надбавок'!$B$2281:'Расчет сбытовых надбавок'!$G$3024,4)</f>
        <v>22.4</v>
      </c>
      <c r="G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H806" s="97">
        <f>VLOOKUP($A806+ROUND((COLUMN()-2)/24,5),АТС!$A$41:$F$736,5)+VLOOKUP($A806+ROUND((COLUMN()-2)/24,5),'Расчет сбытовых надбавок'!$B$2281:'Расчет сбытовых надбавок'!$G$3024,4)</f>
        <v>16.600000000000001</v>
      </c>
      <c r="I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J806" s="97">
        <f>VLOOKUP($A806+ROUND((COLUMN()-2)/24,5),АТС!$A$41:$F$736,5)+VLOOKUP($A806+ROUND((COLUMN()-2)/24,5),'Расчет сбытовых надбавок'!$B$2281:'Расчет сбытовых надбавок'!$G$3024,4)</f>
        <v>7.78</v>
      </c>
      <c r="K806" s="97">
        <f>VLOOKUP($A806+ROUND((COLUMN()-2)/24,5),АТС!$A$41:$F$736,5)+VLOOKUP($A806+ROUND((COLUMN()-2)/24,5),'Расчет сбытовых надбавок'!$B$2281:'Расчет сбытовых надбавок'!$G$3024,4)</f>
        <v>16.43</v>
      </c>
      <c r="L806" s="97">
        <f>VLOOKUP($A806+ROUND((COLUMN()-2)/24,5),АТС!$A$41:$F$736,5)+VLOOKUP($A806+ROUND((COLUMN()-2)/24,5),'Расчет сбытовых надбавок'!$B$2281:'Расчет сбытовых надбавок'!$G$3024,4)</f>
        <v>662.49</v>
      </c>
      <c r="M806" s="97">
        <f>VLOOKUP($A806+ROUND((COLUMN()-2)/24,5),АТС!$A$41:$F$736,5)+VLOOKUP($A806+ROUND((COLUMN()-2)/24,5),'Расчет сбытовых надбавок'!$B$2281:'Расчет сбытовых надбавок'!$G$3024,4)</f>
        <v>389.22</v>
      </c>
      <c r="N806" s="97">
        <f>VLOOKUP($A806+ROUND((COLUMN()-2)/24,5),АТС!$A$41:$F$736,5)+VLOOKUP($A806+ROUND((COLUMN()-2)/24,5),'Расчет сбытовых надбавок'!$B$2281:'Расчет сбытовых надбавок'!$G$3024,4)</f>
        <v>22.66</v>
      </c>
      <c r="O806" s="97">
        <f>VLOOKUP($A806+ROUND((COLUMN()-2)/24,5),АТС!$A$41:$F$736,5)+VLOOKUP($A806+ROUND((COLUMN()-2)/24,5),'Расчет сбытовых надбавок'!$B$2281:'Расчет сбытовых надбавок'!$G$3024,4)</f>
        <v>27.86</v>
      </c>
      <c r="P806" s="97">
        <f>VLOOKUP($A806+ROUND((COLUMN()-2)/24,5),АТС!$A$41:$F$736,5)+VLOOKUP($A806+ROUND((COLUMN()-2)/24,5),'Расчет сбытовых надбавок'!$B$2281:'Расчет сбытовых надбавок'!$G$3024,4)</f>
        <v>398.06</v>
      </c>
      <c r="Q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R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S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T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U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V806" s="97">
        <f>VLOOKUP($A806+ROUND((COLUMN()-2)/24,5),АТС!$A$41:$F$736,5)+VLOOKUP($A806+ROUND((COLUMN()-2)/24,5),'Расчет сбытовых надбавок'!$B$2281:'Расчет сбытовых надбавок'!$G$3024,4)</f>
        <v>476.76</v>
      </c>
      <c r="W806" s="97">
        <f>VLOOKUP($A806+ROUND((COLUMN()-2)/24,5),АТС!$A$41:$F$736,5)+VLOOKUP($A806+ROUND((COLUMN()-2)/24,5),'Расчет сбытовых надбавок'!$B$2281:'Расчет сбытовых надбавок'!$G$3024,4)</f>
        <v>394.1</v>
      </c>
      <c r="X806" s="97">
        <f>VLOOKUP($A806+ROUND((COLUMN()-2)/24,5),АТС!$A$41:$F$736,5)+VLOOKUP($A806+ROUND((COLUMN()-2)/24,5),'Расчет сбытовых надбавок'!$B$2281:'Расчет сбытовых надбавок'!$G$3024,4)</f>
        <v>393.55</v>
      </c>
      <c r="Y806" s="97">
        <f>VLOOKUP($A806+ROUND((COLUMN()-2)/24,5),АТС!$A$41:$F$736,5)+VLOOKUP($A806+ROUND((COLUMN()-2)/24,5),'Расчет сбытовых надбавок'!$B$2281:'Расчет сбытовых надбавок'!$G$3024,4)</f>
        <v>280.40000000000003</v>
      </c>
    </row>
    <row r="807" spans="1:25" x14ac:dyDescent="0.2">
      <c r="A807" s="78">
        <f t="shared" si="23"/>
        <v>42807</v>
      </c>
      <c r="B807" s="97">
        <f>VLOOKUP($A807+ROUND((COLUMN()-2)/24,5),АТС!$A$41:$F$736,5)+VLOOKUP($A807+ROUND((COLUMN()-2)/24,5),'Расчет сбытовых надбавок'!$B$2281:'Расчет сбытовых надбавок'!$G$3024,4)</f>
        <v>255.56</v>
      </c>
      <c r="C807" s="97">
        <f>VLOOKUP($A807+ROUND((COLUMN()-2)/24,5),АТС!$A$41:$F$736,5)+VLOOKUP($A807+ROUND((COLUMN()-2)/24,5),'Расчет сбытовых надбавок'!$B$2281:'Расчет сбытовых надбавок'!$G$3024,4)</f>
        <v>328.41</v>
      </c>
      <c r="D807" s="97">
        <f>VLOOKUP($A807+ROUND((COLUMN()-2)/24,5),АТС!$A$41:$F$736,5)+VLOOKUP($A807+ROUND((COLUMN()-2)/24,5),'Расчет сбытовых надбавок'!$B$2281:'Расчет сбытовых надбавок'!$G$3024,4)</f>
        <v>49.83</v>
      </c>
      <c r="E807" s="97">
        <f>VLOOKUP($A807+ROUND((COLUMN()-2)/24,5),АТС!$A$41:$F$736,5)+VLOOKUP($A807+ROUND((COLUMN()-2)/24,5),'Расчет сбытовых надбавок'!$B$2281:'Расчет сбытовых надбавок'!$G$3024,4)</f>
        <v>32.340000000000003</v>
      </c>
      <c r="F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G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H807" s="97">
        <f>VLOOKUP($A807+ROUND((COLUMN()-2)/24,5),АТС!$A$41:$F$736,5)+VLOOKUP($A807+ROUND((COLUMN()-2)/24,5),'Расчет сбытовых надбавок'!$B$2281:'Расчет сбытовых надбавок'!$G$3024,4)</f>
        <v>4.29</v>
      </c>
      <c r="I807" s="97">
        <f>VLOOKUP($A807+ROUND((COLUMN()-2)/24,5),АТС!$A$41:$F$736,5)+VLOOKUP($A807+ROUND((COLUMN()-2)/24,5),'Расчет сбытовых надбавок'!$B$2281:'Расчет сбытовых надбавок'!$G$3024,4)</f>
        <v>18.490000000000002</v>
      </c>
      <c r="J807" s="97">
        <f>VLOOKUP($A807+ROUND((COLUMN()-2)/24,5),АТС!$A$41:$F$736,5)+VLOOKUP($A807+ROUND((COLUMN()-2)/24,5),'Расчет сбытовых надбавок'!$B$2281:'Расчет сбытовых надбавок'!$G$3024,4)</f>
        <v>114.39999999999999</v>
      </c>
      <c r="K807" s="97">
        <f>VLOOKUP($A807+ROUND((COLUMN()-2)/24,5),АТС!$A$41:$F$736,5)+VLOOKUP($A807+ROUND((COLUMN()-2)/24,5),'Расчет сбытовых надбавок'!$B$2281:'Расчет сбытовых надбавок'!$G$3024,4)</f>
        <v>95.38</v>
      </c>
      <c r="L807" s="97">
        <f>VLOOKUP($A807+ROUND((COLUMN()-2)/24,5),АТС!$A$41:$F$736,5)+VLOOKUP($A807+ROUND((COLUMN()-2)/24,5),'Расчет сбытовых надбавок'!$B$2281:'Расчет сбытовых надбавок'!$G$3024,4)</f>
        <v>355.82</v>
      </c>
      <c r="M807" s="97">
        <f>VLOOKUP($A807+ROUND((COLUMN()-2)/24,5),АТС!$A$41:$F$736,5)+VLOOKUP($A807+ROUND((COLUMN()-2)/24,5),'Расчет сбытовых надбавок'!$B$2281:'Расчет сбытовых надбавок'!$G$3024,4)</f>
        <v>322.41999999999996</v>
      </c>
      <c r="N807" s="97">
        <f>VLOOKUP($A807+ROUND((COLUMN()-2)/24,5),АТС!$A$41:$F$736,5)+VLOOKUP($A807+ROUND((COLUMN()-2)/24,5),'Расчет сбытовых надбавок'!$B$2281:'Расчет сбытовых надбавок'!$G$3024,4)</f>
        <v>289.69</v>
      </c>
      <c r="O807" s="97">
        <f>VLOOKUP($A807+ROUND((COLUMN()-2)/24,5),АТС!$A$41:$F$736,5)+VLOOKUP($A807+ROUND((COLUMN()-2)/24,5),'Расчет сбытовых надбавок'!$B$2281:'Расчет сбытовых надбавок'!$G$3024,4)</f>
        <v>285.44</v>
      </c>
      <c r="P807" s="97">
        <f>VLOOKUP($A807+ROUND((COLUMN()-2)/24,5),АТС!$A$41:$F$736,5)+VLOOKUP($A807+ROUND((COLUMN()-2)/24,5),'Расчет сбытовых надбавок'!$B$2281:'Расчет сбытовых надбавок'!$G$3024,4)</f>
        <v>389.1</v>
      </c>
      <c r="Q807" s="97">
        <f>VLOOKUP($A807+ROUND((COLUMN()-2)/24,5),АТС!$A$41:$F$736,5)+VLOOKUP($A807+ROUND((COLUMN()-2)/24,5),'Расчет сбытовых надбавок'!$B$2281:'Расчет сбытовых надбавок'!$G$3024,4)</f>
        <v>413.72</v>
      </c>
      <c r="R807" s="97">
        <f>VLOOKUP($A807+ROUND((COLUMN()-2)/24,5),АТС!$A$41:$F$736,5)+VLOOKUP($A807+ROUND((COLUMN()-2)/24,5),'Расчет сбытовых надбавок'!$B$2281:'Расчет сбытовых надбавок'!$G$3024,4)</f>
        <v>331.40000000000003</v>
      </c>
      <c r="S807" s="97">
        <f>VLOOKUP($A807+ROUND((COLUMN()-2)/24,5),АТС!$A$41:$F$736,5)+VLOOKUP($A807+ROUND((COLUMN()-2)/24,5),'Расчет сбытовых надбавок'!$B$2281:'Расчет сбытовых надбавок'!$G$3024,4)</f>
        <v>319.73</v>
      </c>
      <c r="T807" s="97">
        <f>VLOOKUP($A807+ROUND((COLUMN()-2)/24,5),АТС!$A$41:$F$736,5)+VLOOKUP($A807+ROUND((COLUMN()-2)/24,5),'Расчет сбытовых надбавок'!$B$2281:'Расчет сбытовых надбавок'!$G$3024,4)</f>
        <v>112.47</v>
      </c>
      <c r="U807" s="97">
        <f>VLOOKUP($A807+ROUND((COLUMN()-2)/24,5),АТС!$A$41:$F$736,5)+VLOOKUP($A807+ROUND((COLUMN()-2)/24,5),'Расчет сбытовых надбавок'!$B$2281:'Расчет сбытовых надбавок'!$G$3024,4)</f>
        <v>297.98</v>
      </c>
      <c r="V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W807" s="97">
        <f>VLOOKUP($A807+ROUND((COLUMN()-2)/24,5),АТС!$A$41:$F$736,5)+VLOOKUP($A807+ROUND((COLUMN()-2)/24,5),'Расчет сбытовых надбавок'!$B$2281:'Расчет сбытовых надбавок'!$G$3024,4)</f>
        <v>410.36</v>
      </c>
      <c r="X807" s="97">
        <f>VLOOKUP($A807+ROUND((COLUMN()-2)/24,5),АТС!$A$41:$F$736,5)+VLOOKUP($A807+ROUND((COLUMN()-2)/24,5),'Расчет сбытовых надбавок'!$B$2281:'Расчет сбытовых надбавок'!$G$3024,4)</f>
        <v>416.40999999999997</v>
      </c>
      <c r="Y807" s="97">
        <f>VLOOKUP($A807+ROUND((COLUMN()-2)/24,5),АТС!$A$41:$F$736,5)+VLOOKUP($A807+ROUND((COLUMN()-2)/24,5),'Расчет сбытовых надбавок'!$B$2281:'Расчет сбытовых надбавок'!$G$3024,4)</f>
        <v>1171.23</v>
      </c>
    </row>
    <row r="808" spans="1:25" x14ac:dyDescent="0.2">
      <c r="A808" s="78">
        <f t="shared" si="23"/>
        <v>42808</v>
      </c>
      <c r="B808" s="97">
        <f>VLOOKUP($A808+ROUND((COLUMN()-2)/24,5),АТС!$A$41:$F$736,5)+VLOOKUP($A808+ROUND((COLUMN()-2)/24,5),'Расчет сбытовых надбавок'!$B$2281:'Расчет сбытовых надбавок'!$G$3024,4)</f>
        <v>426.03000000000003</v>
      </c>
      <c r="C808" s="97">
        <f>VLOOKUP($A808+ROUND((COLUMN()-2)/24,5),АТС!$A$41:$F$736,5)+VLOOKUP($A808+ROUND((COLUMN()-2)/24,5),'Расчет сбытовых надбавок'!$B$2281:'Расчет сбытовых надбавок'!$G$3024,4)</f>
        <v>102.19999999999999</v>
      </c>
      <c r="D808" s="97">
        <f>VLOOKUP($A808+ROUND((COLUMN()-2)/24,5),АТС!$A$41:$F$736,5)+VLOOKUP($A808+ROUND((COLUMN()-2)/24,5),'Расчет сбытовых надбавок'!$B$2281:'Расчет сбытовых надбавок'!$G$3024,4)</f>
        <v>137.46</v>
      </c>
      <c r="E808" s="97">
        <f>VLOOKUP($A808+ROUND((COLUMN()-2)/24,5),АТС!$A$41:$F$736,5)+VLOOKUP($A808+ROUND((COLUMN()-2)/24,5),'Расчет сбытовых надбавок'!$B$2281:'Расчет сбытовых надбавок'!$G$3024,4)</f>
        <v>152.08000000000001</v>
      </c>
      <c r="F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G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I808" s="97">
        <f>VLOOKUP($A808+ROUND((COLUMN()-2)/24,5),АТС!$A$41:$F$736,5)+VLOOKUP($A808+ROUND((COLUMN()-2)/24,5),'Расчет сбытовых надбавок'!$B$2281:'Расчет сбытовых надбавок'!$G$3024,4)</f>
        <v>122.53999999999999</v>
      </c>
      <c r="J808" s="97">
        <f>VLOOKUP($A808+ROUND((COLUMN()-2)/24,5),АТС!$A$41:$F$736,5)+VLOOKUP($A808+ROUND((COLUMN()-2)/24,5),'Расчет сбытовых надбавок'!$B$2281:'Расчет сбытовых надбавок'!$G$3024,4)</f>
        <v>148.91</v>
      </c>
      <c r="K808" s="97">
        <f>VLOOKUP($A808+ROUND((COLUMN()-2)/24,5),АТС!$A$41:$F$736,5)+VLOOKUP($A808+ROUND((COLUMN()-2)/24,5),'Расчет сбытовых надбавок'!$B$2281:'Расчет сбытовых надбавок'!$G$3024,4)</f>
        <v>263.83</v>
      </c>
      <c r="L808" s="97">
        <f>VLOOKUP($A808+ROUND((COLUMN()-2)/24,5),АТС!$A$41:$F$736,5)+VLOOKUP($A808+ROUND((COLUMN()-2)/24,5),'Расчет сбытовых надбавок'!$B$2281:'Расчет сбытовых надбавок'!$G$3024,4)</f>
        <v>247.32</v>
      </c>
      <c r="M808" s="97">
        <f>VLOOKUP($A808+ROUND((COLUMN()-2)/24,5),АТС!$A$41:$F$736,5)+VLOOKUP($A808+ROUND((COLUMN()-2)/24,5),'Расчет сбытовых надбавок'!$B$2281:'Расчет сбытовых надбавок'!$G$3024,4)</f>
        <v>319.24</v>
      </c>
      <c r="N808" s="97">
        <f>VLOOKUP($A808+ROUND((COLUMN()-2)/24,5),АТС!$A$41:$F$736,5)+VLOOKUP($A808+ROUND((COLUMN()-2)/24,5),'Расчет сбытовых надбавок'!$B$2281:'Расчет сбытовых надбавок'!$G$3024,4)</f>
        <v>89.679999999999993</v>
      </c>
      <c r="O808" s="97">
        <f>VLOOKUP($A808+ROUND((COLUMN()-2)/24,5),АТС!$A$41:$F$736,5)+VLOOKUP($A808+ROUND((COLUMN()-2)/24,5),'Расчет сбытовых надбавок'!$B$2281:'Расчет сбытовых надбавок'!$G$3024,4)</f>
        <v>281.68</v>
      </c>
      <c r="P808" s="97">
        <f>VLOOKUP($A808+ROUND((COLUMN()-2)/24,5),АТС!$A$41:$F$736,5)+VLOOKUP($A808+ROUND((COLUMN()-2)/24,5),'Расчет сбытовых надбавок'!$B$2281:'Расчет сбытовых надбавок'!$G$3024,4)</f>
        <v>18.439999999999998</v>
      </c>
      <c r="Q808" s="97">
        <f>VLOOKUP($A808+ROUND((COLUMN()-2)/24,5),АТС!$A$41:$F$736,5)+VLOOKUP($A808+ROUND((COLUMN()-2)/24,5),'Расчет сбытовых надбавок'!$B$2281:'Расчет сбытовых надбавок'!$G$3024,4)</f>
        <v>471.36</v>
      </c>
      <c r="R808" s="97">
        <f>VLOOKUP($A808+ROUND((COLUMN()-2)/24,5),АТС!$A$41:$F$736,5)+VLOOKUP($A808+ROUND((COLUMN()-2)/24,5),'Расчет сбытовых надбавок'!$B$2281:'Расчет сбытовых надбавок'!$G$3024,4)</f>
        <v>59.589999999999996</v>
      </c>
      <c r="S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T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U808" s="97">
        <f>VLOOKUP($A808+ROUND((COLUMN()-2)/24,5),АТС!$A$41:$F$736,5)+VLOOKUP($A808+ROUND((COLUMN()-2)/24,5),'Расчет сбытовых надбавок'!$B$2281:'Расчет сбытовых надбавок'!$G$3024,4)</f>
        <v>441.63</v>
      </c>
      <c r="V808" s="97">
        <f>VLOOKUP($A808+ROUND((COLUMN()-2)/24,5),АТС!$A$41:$F$736,5)+VLOOKUP($A808+ROUND((COLUMN()-2)/24,5),'Расчет сбытовых надбавок'!$B$2281:'Расчет сбытовых надбавок'!$G$3024,4)</f>
        <v>490</v>
      </c>
      <c r="W808" s="97">
        <f>VLOOKUP($A808+ROUND((COLUMN()-2)/24,5),АТС!$A$41:$F$736,5)+VLOOKUP($A808+ROUND((COLUMN()-2)/24,5),'Расчет сбытовых надбавок'!$B$2281:'Расчет сбытовых надбавок'!$G$3024,4)</f>
        <v>521.57000000000005</v>
      </c>
      <c r="X808" s="97">
        <f>VLOOKUP($A808+ROUND((COLUMN()-2)/24,5),АТС!$A$41:$F$736,5)+VLOOKUP($A808+ROUND((COLUMN()-2)/24,5),'Расчет сбытовых надбавок'!$B$2281:'Расчет сбытовых надбавок'!$G$3024,4)</f>
        <v>553.68000000000006</v>
      </c>
      <c r="Y808" s="97">
        <f>VLOOKUP($A808+ROUND((COLUMN()-2)/24,5),АТС!$A$41:$F$736,5)+VLOOKUP($A808+ROUND((COLUMN()-2)/24,5),'Расчет сбытовых надбавок'!$B$2281:'Расчет сбытовых надбавок'!$G$3024,4)</f>
        <v>177.37</v>
      </c>
    </row>
    <row r="809" spans="1:25" x14ac:dyDescent="0.2">
      <c r="A809" s="78">
        <f t="shared" si="23"/>
        <v>42809</v>
      </c>
      <c r="B809" s="97">
        <f>VLOOKUP($A809+ROUND((COLUMN()-2)/24,5),АТС!$A$41:$F$736,5)+VLOOKUP($A809+ROUND((COLUMN()-2)/24,5),'Расчет сбытовых надбавок'!$B$2281:'Расчет сбытовых надбавок'!$G$3024,4)</f>
        <v>550.96</v>
      </c>
      <c r="C809" s="97">
        <f>VLOOKUP($A809+ROUND((COLUMN()-2)/24,5),АТС!$A$41:$F$736,5)+VLOOKUP($A809+ROUND((COLUMN()-2)/24,5),'Расчет сбытовых надбавок'!$B$2281:'Расчет сбытовых надбавок'!$G$3024,4)</f>
        <v>170.79000000000002</v>
      </c>
      <c r="D809" s="97">
        <f>VLOOKUP($A809+ROUND((COLUMN()-2)/24,5),АТС!$A$41:$F$736,5)+VLOOKUP($A809+ROUND((COLUMN()-2)/24,5),'Расчет сбытовых надбавок'!$B$2281:'Расчет сбытовых надбавок'!$G$3024,4)</f>
        <v>613.48</v>
      </c>
      <c r="E809" s="97">
        <f>VLOOKUP($A809+ROUND((COLUMN()-2)/24,5),АТС!$A$41:$F$736,5)+VLOOKUP($A809+ROUND((COLUMN()-2)/24,5),'Расчет сбытовых надбавок'!$B$2281:'Расчет сбытовых надбавок'!$G$3024,4)</f>
        <v>422.40000000000003</v>
      </c>
      <c r="F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G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H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7">
        <f>VLOOKUP($A809+ROUND((COLUMN()-2)/24,5),АТС!$A$41:$F$736,5)+VLOOKUP($A809+ROUND((COLUMN()-2)/24,5),'Расчет сбытовых надбавок'!$B$2281:'Расчет сбытовых надбавок'!$G$3024,4)</f>
        <v>63.03</v>
      </c>
      <c r="J809" s="97">
        <f>VLOOKUP($A809+ROUND((COLUMN()-2)/24,5),АТС!$A$41:$F$736,5)+VLOOKUP($A809+ROUND((COLUMN()-2)/24,5),'Расчет сбытовых надбавок'!$B$2281:'Расчет сбытовых надбавок'!$G$3024,4)</f>
        <v>110.37</v>
      </c>
      <c r="K809" s="97">
        <f>VLOOKUP($A809+ROUND((COLUMN()-2)/24,5),АТС!$A$41:$F$736,5)+VLOOKUP($A809+ROUND((COLUMN()-2)/24,5),'Расчет сбытовых надбавок'!$B$2281:'Расчет сбытовых надбавок'!$G$3024,4)</f>
        <v>156.07</v>
      </c>
      <c r="L809" s="97">
        <f>VLOOKUP($A809+ROUND((COLUMN()-2)/24,5),АТС!$A$41:$F$736,5)+VLOOKUP($A809+ROUND((COLUMN()-2)/24,5),'Расчет сбытовых надбавок'!$B$2281:'Расчет сбытовых надбавок'!$G$3024,4)</f>
        <v>205.25</v>
      </c>
      <c r="M809" s="97">
        <f>VLOOKUP($A809+ROUND((COLUMN()-2)/24,5),АТС!$A$41:$F$736,5)+VLOOKUP($A809+ROUND((COLUMN()-2)/24,5),'Расчет сбытовых надбавок'!$B$2281:'Расчет сбытовых надбавок'!$G$3024,4)</f>
        <v>336.45</v>
      </c>
      <c r="N809" s="97">
        <f>VLOOKUP($A809+ROUND((COLUMN()-2)/24,5),АТС!$A$41:$F$736,5)+VLOOKUP($A809+ROUND((COLUMN()-2)/24,5),'Расчет сбытовых надбавок'!$B$2281:'Расчет сбытовых надбавок'!$G$3024,4)</f>
        <v>365.03999999999996</v>
      </c>
      <c r="O809" s="97">
        <f>VLOOKUP($A809+ROUND((COLUMN()-2)/24,5),АТС!$A$41:$F$736,5)+VLOOKUP($A809+ROUND((COLUMN()-2)/24,5),'Расчет сбытовых надбавок'!$B$2281:'Расчет сбытовых надбавок'!$G$3024,4)</f>
        <v>341.01</v>
      </c>
      <c r="P809" s="97">
        <f>VLOOKUP($A809+ROUND((COLUMN()-2)/24,5),АТС!$A$41:$F$736,5)+VLOOKUP($A809+ROUND((COLUMN()-2)/24,5),'Расчет сбытовых надбавок'!$B$2281:'Расчет сбытовых надбавок'!$G$3024,4)</f>
        <v>354.53000000000003</v>
      </c>
      <c r="Q809" s="97">
        <f>VLOOKUP($A809+ROUND((COLUMN()-2)/24,5),АТС!$A$41:$F$736,5)+VLOOKUP($A809+ROUND((COLUMN()-2)/24,5),'Расчет сбытовых надбавок'!$B$2281:'Расчет сбытовых надбавок'!$G$3024,4)</f>
        <v>461.05</v>
      </c>
      <c r="R809" s="97">
        <f>VLOOKUP($A809+ROUND((COLUMN()-2)/24,5),АТС!$A$41:$F$736,5)+VLOOKUP($A809+ROUND((COLUMN()-2)/24,5),'Расчет сбытовых надбавок'!$B$2281:'Расчет сбытовых надбавок'!$G$3024,4)</f>
        <v>340.68</v>
      </c>
      <c r="S809" s="97">
        <f>VLOOKUP($A809+ROUND((COLUMN()-2)/24,5),АТС!$A$41:$F$736,5)+VLOOKUP($A809+ROUND((COLUMN()-2)/24,5),'Расчет сбытовых надбавок'!$B$2281:'Расчет сбытовых надбавок'!$G$3024,4)</f>
        <v>261.24</v>
      </c>
      <c r="T809" s="97">
        <f>VLOOKUP($A809+ROUND((COLUMN()-2)/24,5),АТС!$A$41:$F$736,5)+VLOOKUP($A809+ROUND((COLUMN()-2)/24,5),'Расчет сбытовых надбавок'!$B$2281:'Расчет сбытовых надбавок'!$G$3024,4)</f>
        <v>257.64</v>
      </c>
      <c r="U809" s="97">
        <f>VLOOKUP($A809+ROUND((COLUMN()-2)/24,5),АТС!$A$41:$F$736,5)+VLOOKUP($A809+ROUND((COLUMN()-2)/24,5),'Расчет сбытовых надбавок'!$B$2281:'Расчет сбытовых надбавок'!$G$3024,4)</f>
        <v>360.12</v>
      </c>
      <c r="V809" s="97">
        <f>VLOOKUP($A809+ROUND((COLUMN()-2)/24,5),АТС!$A$41:$F$736,5)+VLOOKUP($A809+ROUND((COLUMN()-2)/24,5),'Расчет сбытовых надбавок'!$B$2281:'Расчет сбытовых надбавок'!$G$3024,4)</f>
        <v>397.79</v>
      </c>
      <c r="W809" s="97">
        <f>VLOOKUP($A809+ROUND((COLUMN()-2)/24,5),АТС!$A$41:$F$736,5)+VLOOKUP($A809+ROUND((COLUMN()-2)/24,5),'Расчет сбытовых надбавок'!$B$2281:'Расчет сбытовых надбавок'!$G$3024,4)</f>
        <v>283.39999999999998</v>
      </c>
      <c r="X809" s="97">
        <f>VLOOKUP($A809+ROUND((COLUMN()-2)/24,5),АТС!$A$41:$F$736,5)+VLOOKUP($A809+ROUND((COLUMN()-2)/24,5),'Расчет сбытовых надбавок'!$B$2281:'Расчет сбытовых надбавок'!$G$3024,4)</f>
        <v>300.10000000000002</v>
      </c>
      <c r="Y809" s="97">
        <f>VLOOKUP($A809+ROUND((COLUMN()-2)/24,5),АТС!$A$41:$F$736,5)+VLOOKUP($A809+ROUND((COLUMN()-2)/24,5),'Расчет сбытовых надбавок'!$B$2281:'Расчет сбытовых надбавок'!$G$3024,4)</f>
        <v>235.62</v>
      </c>
    </row>
    <row r="810" spans="1:25" x14ac:dyDescent="0.2">
      <c r="A810" s="78">
        <f t="shared" si="23"/>
        <v>42810</v>
      </c>
      <c r="B810" s="97">
        <f>VLOOKUP($A810+ROUND((COLUMN()-2)/24,5),АТС!$A$41:$F$736,5)+VLOOKUP($A810+ROUND((COLUMN()-2)/24,5),'Расчет сбытовых надбавок'!$B$2281:'Расчет сбытовых надбавок'!$G$3024,4)</f>
        <v>28.18</v>
      </c>
      <c r="C810" s="97">
        <f>VLOOKUP($A810+ROUND((COLUMN()-2)/24,5),АТС!$A$41:$F$736,5)+VLOOKUP($A810+ROUND((COLUMN()-2)/24,5),'Расчет сбытовых надбавок'!$B$2281:'Расчет сбытовых надбавок'!$G$3024,4)</f>
        <v>26.659999999999997</v>
      </c>
      <c r="D810" s="97">
        <f>VLOOKUP($A810+ROUND((COLUMN()-2)/24,5),АТС!$A$41:$F$736,5)+VLOOKUP($A810+ROUND((COLUMN()-2)/24,5),'Расчет сбытовых надбавок'!$B$2281:'Расчет сбытовых надбавок'!$G$3024,4)</f>
        <v>31.54</v>
      </c>
      <c r="E810" s="97">
        <f>VLOOKUP($A810+ROUND((COLUMN()-2)/24,5),АТС!$A$41:$F$736,5)+VLOOKUP($A810+ROUND((COLUMN()-2)/24,5),'Расчет сбытовых надбавок'!$B$2281:'Расчет сбытовых надбавок'!$G$3024,4)</f>
        <v>24.56</v>
      </c>
      <c r="F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G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H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I810" s="97">
        <f>VLOOKUP($A810+ROUND((COLUMN()-2)/24,5),АТС!$A$41:$F$736,5)+VLOOKUP($A810+ROUND((COLUMN()-2)/24,5),'Расчет сбытовых надбавок'!$B$2281:'Расчет сбытовых надбавок'!$G$3024,4)</f>
        <v>6.6400000000000006</v>
      </c>
      <c r="J810" s="97">
        <f>VLOOKUP($A810+ROUND((COLUMN()-2)/24,5),АТС!$A$41:$F$736,5)+VLOOKUP($A810+ROUND((COLUMN()-2)/24,5),'Расчет сбытовых надбавок'!$B$2281:'Расчет сбытовых надбавок'!$G$3024,4)</f>
        <v>9.48</v>
      </c>
      <c r="K810" s="97">
        <f>VLOOKUP($A810+ROUND((COLUMN()-2)/24,5),АТС!$A$41:$F$736,5)+VLOOKUP($A810+ROUND((COLUMN()-2)/24,5),'Расчет сбытовых надбавок'!$B$2281:'Расчет сбытовых надбавок'!$G$3024,4)</f>
        <v>30.36</v>
      </c>
      <c r="L810" s="97">
        <f>VLOOKUP($A810+ROUND((COLUMN()-2)/24,5),АТС!$A$41:$F$736,5)+VLOOKUP($A810+ROUND((COLUMN()-2)/24,5),'Расчет сбытовых надбавок'!$B$2281:'Расчет сбытовых надбавок'!$G$3024,4)</f>
        <v>320.02</v>
      </c>
      <c r="M810" s="97">
        <f>VLOOKUP($A810+ROUND((COLUMN()-2)/24,5),АТС!$A$41:$F$736,5)+VLOOKUP($A810+ROUND((COLUMN()-2)/24,5),'Расчет сбытовых надбавок'!$B$2281:'Расчет сбытовых надбавок'!$G$3024,4)</f>
        <v>490.90000000000003</v>
      </c>
      <c r="N810" s="97">
        <f>VLOOKUP($A810+ROUND((COLUMN()-2)/24,5),АТС!$A$41:$F$736,5)+VLOOKUP($A810+ROUND((COLUMN()-2)/24,5),'Расчет сбытовых надбавок'!$B$2281:'Расчет сбытовых надбавок'!$G$3024,4)</f>
        <v>419.12</v>
      </c>
      <c r="O810" s="97">
        <f>VLOOKUP($A810+ROUND((COLUMN()-2)/24,5),АТС!$A$41:$F$736,5)+VLOOKUP($A810+ROUND((COLUMN()-2)/24,5),'Расчет сбытовых надбавок'!$B$2281:'Расчет сбытовых надбавок'!$G$3024,4)</f>
        <v>32.83</v>
      </c>
      <c r="P810" s="97">
        <f>VLOOKUP($A810+ROUND((COLUMN()-2)/24,5),АТС!$A$41:$F$736,5)+VLOOKUP($A810+ROUND((COLUMN()-2)/24,5),'Расчет сбытовых надбавок'!$B$2281:'Расчет сбытовых надбавок'!$G$3024,4)</f>
        <v>296.12</v>
      </c>
      <c r="Q810" s="97">
        <f>VLOOKUP($A810+ROUND((COLUMN()-2)/24,5),АТС!$A$41:$F$736,5)+VLOOKUP($A810+ROUND((COLUMN()-2)/24,5),'Расчет сбытовых надбавок'!$B$2281:'Расчет сбытовых надбавок'!$G$3024,4)</f>
        <v>82.100000000000009</v>
      </c>
      <c r="R810" s="97">
        <f>VLOOKUP($A810+ROUND((COLUMN()-2)/24,5),АТС!$A$41:$F$736,5)+VLOOKUP($A810+ROUND((COLUMN()-2)/24,5),'Расчет сбытовых надбавок'!$B$2281:'Расчет сбытовых надбавок'!$G$3024,4)</f>
        <v>23.91</v>
      </c>
      <c r="S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T810" s="97">
        <f>VLOOKUP($A810+ROUND((COLUMN()-2)/24,5),АТС!$A$41:$F$736,5)+VLOOKUP($A810+ROUND((COLUMN()-2)/24,5),'Расчет сбытовых надбавок'!$B$2281:'Расчет сбытовых надбавок'!$G$3024,4)</f>
        <v>182.54</v>
      </c>
      <c r="U810" s="97">
        <f>VLOOKUP($A810+ROUND((COLUMN()-2)/24,5),АТС!$A$41:$F$736,5)+VLOOKUP($A810+ROUND((COLUMN()-2)/24,5),'Расчет сбытовых надбавок'!$B$2281:'Расчет сбытовых надбавок'!$G$3024,4)</f>
        <v>22.37</v>
      </c>
      <c r="V810" s="97">
        <f>VLOOKUP($A810+ROUND((COLUMN()-2)/24,5),АТС!$A$41:$F$736,5)+VLOOKUP($A810+ROUND((COLUMN()-2)/24,5),'Расчет сбытовых надбавок'!$B$2281:'Расчет сбытовых надбавок'!$G$3024,4)</f>
        <v>374.17</v>
      </c>
      <c r="W810" s="97">
        <f>VLOOKUP($A810+ROUND((COLUMN()-2)/24,5),АТС!$A$41:$F$736,5)+VLOOKUP($A810+ROUND((COLUMN()-2)/24,5),'Расчет сбытовых надбавок'!$B$2281:'Расчет сбытовых надбавок'!$G$3024,4)</f>
        <v>314.79000000000002</v>
      </c>
      <c r="X810" s="97">
        <f>VLOOKUP($A810+ROUND((COLUMN()-2)/24,5),АТС!$A$41:$F$736,5)+VLOOKUP($A810+ROUND((COLUMN()-2)/24,5),'Расчет сбытовых надбавок'!$B$2281:'Расчет сбытовых надбавок'!$G$3024,4)</f>
        <v>386.44</v>
      </c>
      <c r="Y810" s="97">
        <f>VLOOKUP($A810+ROUND((COLUMN()-2)/24,5),АТС!$A$41:$F$736,5)+VLOOKUP($A810+ROUND((COLUMN()-2)/24,5),'Расчет сбытовых надбавок'!$B$2281:'Расчет сбытовых надбавок'!$G$3024,4)</f>
        <v>825.85</v>
      </c>
    </row>
    <row r="811" spans="1:25" x14ac:dyDescent="0.2">
      <c r="A811" s="78">
        <f t="shared" si="23"/>
        <v>42811</v>
      </c>
      <c r="B811" s="97">
        <f>VLOOKUP($A811+ROUND((COLUMN()-2)/24,5),АТС!$A$41:$F$736,5)+VLOOKUP($A811+ROUND((COLUMN()-2)/24,5),'Расчет сбытовых надбавок'!$B$2281:'Расчет сбытовых надбавок'!$G$3024,4)</f>
        <v>175.78</v>
      </c>
      <c r="C811" s="97">
        <f>VLOOKUP($A811+ROUND((COLUMN()-2)/24,5),АТС!$A$41:$F$736,5)+VLOOKUP($A811+ROUND((COLUMN()-2)/24,5),'Расчет сбытовых надбавок'!$B$2281:'Расчет сбытовых надбавок'!$G$3024,4)</f>
        <v>65.28</v>
      </c>
      <c r="D811" s="97">
        <f>VLOOKUP($A811+ROUND((COLUMN()-2)/24,5),АТС!$A$41:$F$736,5)+VLOOKUP($A811+ROUND((COLUMN()-2)/24,5),'Расчет сбытовых надбавок'!$B$2281:'Расчет сбытовых надбавок'!$G$3024,4)</f>
        <v>37.44</v>
      </c>
      <c r="E811" s="97">
        <f>VLOOKUP($A811+ROUND((COLUMN()-2)/24,5),АТС!$A$41:$F$736,5)+VLOOKUP($A811+ROUND((COLUMN()-2)/24,5),'Расчет сбытовых надбавок'!$B$2281:'Расчет сбытовых надбавок'!$G$3024,4)</f>
        <v>29.799999999999997</v>
      </c>
      <c r="F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G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H811" s="97">
        <f>VLOOKUP($A811+ROUND((COLUMN()-2)/24,5),АТС!$A$41:$F$736,5)+VLOOKUP($A811+ROUND((COLUMN()-2)/24,5),'Расчет сбытовых надбавок'!$B$2281:'Расчет сбытовых надбавок'!$G$3024,4)</f>
        <v>18.03</v>
      </c>
      <c r="I811" s="97">
        <f>VLOOKUP($A811+ROUND((COLUMN()-2)/24,5),АТС!$A$41:$F$736,5)+VLOOKUP($A811+ROUND((COLUMN()-2)/24,5),'Расчет сбытовых надбавок'!$B$2281:'Расчет сбытовых надбавок'!$G$3024,4)</f>
        <v>31.650000000000002</v>
      </c>
      <c r="J811" s="97">
        <f>VLOOKUP($A811+ROUND((COLUMN()-2)/24,5),АТС!$A$41:$F$736,5)+VLOOKUP($A811+ROUND((COLUMN()-2)/24,5),'Расчет сбытовых надбавок'!$B$2281:'Расчет сбытовых надбавок'!$G$3024,4)</f>
        <v>10.389999999999999</v>
      </c>
      <c r="K811" s="97">
        <f>VLOOKUP($A811+ROUND((COLUMN()-2)/24,5),АТС!$A$41:$F$736,5)+VLOOKUP($A811+ROUND((COLUMN()-2)/24,5),'Расчет сбытовых надбавок'!$B$2281:'Расчет сбытовых надбавок'!$G$3024,4)</f>
        <v>111.8</v>
      </c>
      <c r="L811" s="97">
        <f>VLOOKUP($A811+ROUND((COLUMN()-2)/24,5),АТС!$A$41:$F$736,5)+VLOOKUP($A811+ROUND((COLUMN()-2)/24,5),'Расчет сбытовых надбавок'!$B$2281:'Расчет сбытовых надбавок'!$G$3024,4)</f>
        <v>471.62</v>
      </c>
      <c r="M811" s="97">
        <f>VLOOKUP($A811+ROUND((COLUMN()-2)/24,5),АТС!$A$41:$F$736,5)+VLOOKUP($A811+ROUND((COLUMN()-2)/24,5),'Расчет сбытовых надбавок'!$B$2281:'Расчет сбытовых надбавок'!$G$3024,4)</f>
        <v>347.65999999999997</v>
      </c>
      <c r="N811" s="97">
        <f>VLOOKUP($A811+ROUND((COLUMN()-2)/24,5),АТС!$A$41:$F$736,5)+VLOOKUP($A811+ROUND((COLUMN()-2)/24,5),'Расчет сбытовых надбавок'!$B$2281:'Расчет сбытовых надбавок'!$G$3024,4)</f>
        <v>450.53999999999996</v>
      </c>
      <c r="O811" s="97">
        <f>VLOOKUP($A811+ROUND((COLUMN()-2)/24,5),АТС!$A$41:$F$736,5)+VLOOKUP($A811+ROUND((COLUMN()-2)/24,5),'Расчет сбытовых надбавок'!$B$2281:'Расчет сбытовых надбавок'!$G$3024,4)</f>
        <v>399.65000000000003</v>
      </c>
      <c r="P811" s="97">
        <f>VLOOKUP($A811+ROUND((COLUMN()-2)/24,5),АТС!$A$41:$F$736,5)+VLOOKUP($A811+ROUND((COLUMN()-2)/24,5),'Расчет сбытовых надбавок'!$B$2281:'Расчет сбытовых надбавок'!$G$3024,4)</f>
        <v>491.69</v>
      </c>
      <c r="Q811" s="97">
        <f>VLOOKUP($A811+ROUND((COLUMN()-2)/24,5),АТС!$A$41:$F$736,5)+VLOOKUP($A811+ROUND((COLUMN()-2)/24,5),'Расчет сбытовых надбавок'!$B$2281:'Расчет сбытовых надбавок'!$G$3024,4)</f>
        <v>491.14</v>
      </c>
      <c r="R811" s="97">
        <f>VLOOKUP($A811+ROUND((COLUMN()-2)/24,5),АТС!$A$41:$F$736,5)+VLOOKUP($A811+ROUND((COLUMN()-2)/24,5),'Расчет сбытовых надбавок'!$B$2281:'Расчет сбытовых надбавок'!$G$3024,4)</f>
        <v>440.84000000000003</v>
      </c>
      <c r="S811" s="97">
        <f>VLOOKUP($A811+ROUND((COLUMN()-2)/24,5),АТС!$A$41:$F$736,5)+VLOOKUP($A811+ROUND((COLUMN()-2)/24,5),'Расчет сбытовых надбавок'!$B$2281:'Расчет сбытовых надбавок'!$G$3024,4)</f>
        <v>282.46999999999997</v>
      </c>
      <c r="T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U811" s="97">
        <f>VLOOKUP($A811+ROUND((COLUMN()-2)/24,5),АТС!$A$41:$F$736,5)+VLOOKUP($A811+ROUND((COLUMN()-2)/24,5),'Расчет сбытовых надбавок'!$B$2281:'Расчет сбытовых надбавок'!$G$3024,4)</f>
        <v>291.16000000000003</v>
      </c>
      <c r="V811" s="97">
        <f>VLOOKUP($A811+ROUND((COLUMN()-2)/24,5),АТС!$A$41:$F$736,5)+VLOOKUP($A811+ROUND((COLUMN()-2)/24,5),'Расчет сбытовых надбавок'!$B$2281:'Расчет сбытовых надбавок'!$G$3024,4)</f>
        <v>122.49</v>
      </c>
      <c r="W811" s="97">
        <f>VLOOKUP($A811+ROUND((COLUMN()-2)/24,5),АТС!$A$41:$F$736,5)+VLOOKUP($A811+ROUND((COLUMN()-2)/24,5),'Расчет сбытовых надбавок'!$B$2281:'Расчет сбытовых надбавок'!$G$3024,4)</f>
        <v>479.78999999999996</v>
      </c>
      <c r="X811" s="97">
        <f>VLOOKUP($A811+ROUND((COLUMN()-2)/24,5),АТС!$A$41:$F$736,5)+VLOOKUP($A811+ROUND((COLUMN()-2)/24,5),'Расчет сбытовых надбавок'!$B$2281:'Расчет сбытовых надбавок'!$G$3024,4)</f>
        <v>826.88</v>
      </c>
      <c r="Y811" s="97">
        <f>VLOOKUP($A811+ROUND((COLUMN()-2)/24,5),АТС!$A$41:$F$736,5)+VLOOKUP($A811+ROUND((COLUMN()-2)/24,5),'Расчет сбытовых надбавок'!$B$2281:'Расчет сбытовых надбавок'!$G$3024,4)</f>
        <v>814.6</v>
      </c>
    </row>
    <row r="812" spans="1:25" x14ac:dyDescent="0.2">
      <c r="A812" s="78">
        <f t="shared" si="23"/>
        <v>42812</v>
      </c>
      <c r="B812" s="97">
        <f>VLOOKUP($A812+ROUND((COLUMN()-2)/24,5),АТС!$A$41:$F$736,5)+VLOOKUP($A812+ROUND((COLUMN()-2)/24,5),'Расчет сбытовых надбавок'!$B$2281:'Расчет сбытовых надбавок'!$G$3024,4)</f>
        <v>319.73</v>
      </c>
      <c r="C812" s="97">
        <f>VLOOKUP($A812+ROUND((COLUMN()-2)/24,5),АТС!$A$41:$F$736,5)+VLOOKUP($A812+ROUND((COLUMN()-2)/24,5),'Расчет сбытовых надбавок'!$B$2281:'Расчет сбытовых надбавок'!$G$3024,4)</f>
        <v>9.77</v>
      </c>
      <c r="D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E812" s="97">
        <f>VLOOKUP($A812+ROUND((COLUMN()-2)/24,5),АТС!$A$41:$F$736,5)+VLOOKUP($A812+ROUND((COLUMN()-2)/24,5),'Расчет сбытовых надбавок'!$B$2281:'Расчет сбытовых надбавок'!$G$3024,4)</f>
        <v>90.54</v>
      </c>
      <c r="F812" s="97">
        <f>VLOOKUP($A812+ROUND((COLUMN()-2)/24,5),АТС!$A$41:$F$736,5)+VLOOKUP($A812+ROUND((COLUMN()-2)/24,5),'Расчет сбытовых надбавок'!$B$2281:'Расчет сбытовых надбавок'!$G$3024,4)</f>
        <v>9.26</v>
      </c>
      <c r="G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7">
        <f>VLOOKUP($A812+ROUND((COLUMN()-2)/24,5),АТС!$A$41:$F$736,5)+VLOOKUP($A812+ROUND((COLUMN()-2)/24,5),'Расчет сбытовых надбавок'!$B$2281:'Расчет сбытовых надбавок'!$G$3024,4)</f>
        <v>21.92</v>
      </c>
      <c r="J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K812" s="97">
        <f>VLOOKUP($A812+ROUND((COLUMN()-2)/24,5),АТС!$A$41:$F$736,5)+VLOOKUP($A812+ROUND((COLUMN()-2)/24,5),'Расчет сбытовых надбавок'!$B$2281:'Расчет сбытовых надбавок'!$G$3024,4)</f>
        <v>146.16</v>
      </c>
      <c r="L812" s="97">
        <f>VLOOKUP($A812+ROUND((COLUMN()-2)/24,5),АТС!$A$41:$F$736,5)+VLOOKUP($A812+ROUND((COLUMN()-2)/24,5),'Расчет сбытовых надбавок'!$B$2281:'Расчет сбытовых надбавок'!$G$3024,4)</f>
        <v>160.14999999999998</v>
      </c>
      <c r="M812" s="97">
        <f>VLOOKUP($A812+ROUND((COLUMN()-2)/24,5),АТС!$A$41:$F$736,5)+VLOOKUP($A812+ROUND((COLUMN()-2)/24,5),'Расчет сбытовых надбавок'!$B$2281:'Расчет сбытовых надбавок'!$G$3024,4)</f>
        <v>195.45999999999998</v>
      </c>
      <c r="N812" s="97">
        <f>VLOOKUP($A812+ROUND((COLUMN()-2)/24,5),АТС!$A$41:$F$736,5)+VLOOKUP($A812+ROUND((COLUMN()-2)/24,5),'Расчет сбытовых надбавок'!$B$2281:'Расчет сбытовых надбавок'!$G$3024,4)</f>
        <v>266</v>
      </c>
      <c r="O812" s="97">
        <f>VLOOKUP($A812+ROUND((COLUMN()-2)/24,5),АТС!$A$41:$F$736,5)+VLOOKUP($A812+ROUND((COLUMN()-2)/24,5),'Расчет сбытовых надбавок'!$B$2281:'Расчет сбытовых надбавок'!$G$3024,4)</f>
        <v>283.8</v>
      </c>
      <c r="P812" s="97">
        <f>VLOOKUP($A812+ROUND((COLUMN()-2)/24,5),АТС!$A$41:$F$736,5)+VLOOKUP($A812+ROUND((COLUMN()-2)/24,5),'Расчет сбытовых надбавок'!$B$2281:'Расчет сбытовых надбавок'!$G$3024,4)</f>
        <v>279.56</v>
      </c>
      <c r="Q812" s="97">
        <f>VLOOKUP($A812+ROUND((COLUMN()-2)/24,5),АТС!$A$41:$F$736,5)+VLOOKUP($A812+ROUND((COLUMN()-2)/24,5),'Расчет сбытовых надбавок'!$B$2281:'Расчет сбытовых надбавок'!$G$3024,4)</f>
        <v>252.19</v>
      </c>
      <c r="R812" s="97">
        <f>VLOOKUP($A812+ROUND((COLUMN()-2)/24,5),АТС!$A$41:$F$736,5)+VLOOKUP($A812+ROUND((COLUMN()-2)/24,5),'Расчет сбытовых надбавок'!$B$2281:'Расчет сбытовых надбавок'!$G$3024,4)</f>
        <v>222</v>
      </c>
      <c r="S812" s="97">
        <f>VLOOKUP($A812+ROUND((COLUMN()-2)/24,5),АТС!$A$41:$F$736,5)+VLOOKUP($A812+ROUND((COLUMN()-2)/24,5),'Расчет сбытовых надбавок'!$B$2281:'Расчет сбытовых надбавок'!$G$3024,4)</f>
        <v>258.45999999999998</v>
      </c>
      <c r="T812" s="97">
        <f>VLOOKUP($A812+ROUND((COLUMN()-2)/24,5),АТС!$A$41:$F$736,5)+VLOOKUP($A812+ROUND((COLUMN()-2)/24,5),'Расчет сбытовых надбавок'!$B$2281:'Расчет сбытовых надбавок'!$G$3024,4)</f>
        <v>29.58</v>
      </c>
      <c r="U812" s="97">
        <f>VLOOKUP($A812+ROUND((COLUMN()-2)/24,5),АТС!$A$41:$F$736,5)+VLOOKUP($A812+ROUND((COLUMN()-2)/24,5),'Расчет сбытовых надбавок'!$B$2281:'Расчет сбытовых надбавок'!$G$3024,4)</f>
        <v>150.26</v>
      </c>
      <c r="V812" s="97">
        <f>VLOOKUP($A812+ROUND((COLUMN()-2)/24,5),АТС!$A$41:$F$736,5)+VLOOKUP($A812+ROUND((COLUMN()-2)/24,5),'Расчет сбытовых надбавок'!$B$2281:'Расчет сбытовых надбавок'!$G$3024,4)</f>
        <v>439.99</v>
      </c>
      <c r="W812" s="97">
        <f>VLOOKUP($A812+ROUND((COLUMN()-2)/24,5),АТС!$A$41:$F$736,5)+VLOOKUP($A812+ROUND((COLUMN()-2)/24,5),'Расчет сбытовых надбавок'!$B$2281:'Расчет сбытовых надбавок'!$G$3024,4)</f>
        <v>465.6</v>
      </c>
      <c r="X812" s="97">
        <f>VLOOKUP($A812+ROUND((COLUMN()-2)/24,5),АТС!$A$41:$F$736,5)+VLOOKUP($A812+ROUND((COLUMN()-2)/24,5),'Расчет сбытовых надбавок'!$B$2281:'Расчет сбытовых надбавок'!$G$3024,4)</f>
        <v>573.07000000000005</v>
      </c>
      <c r="Y812" s="97">
        <f>VLOOKUP($A812+ROUND((COLUMN()-2)/24,5),АТС!$A$41:$F$736,5)+VLOOKUP($A812+ROUND((COLUMN()-2)/24,5),'Расчет сбытовых надбавок'!$B$2281:'Расчет сбытовых надбавок'!$G$3024,4)</f>
        <v>1361.3200000000002</v>
      </c>
    </row>
    <row r="813" spans="1:25" x14ac:dyDescent="0.2">
      <c r="A813" s="78">
        <f t="shared" si="23"/>
        <v>42813</v>
      </c>
      <c r="B813" s="97">
        <f>VLOOKUP($A813+ROUND((COLUMN()-2)/24,5),АТС!$A$41:$F$736,5)+VLOOKUP($A813+ROUND((COLUMN()-2)/24,5),'Расчет сбытовых надбавок'!$B$2281:'Расчет сбытовых надбавок'!$G$3024,4)</f>
        <v>216.19</v>
      </c>
      <c r="C813" s="97">
        <f>VLOOKUP($A813+ROUND((COLUMN()-2)/24,5),АТС!$A$41:$F$736,5)+VLOOKUP($A813+ROUND((COLUMN()-2)/24,5),'Расчет сбытовых надбавок'!$B$2281:'Расчет сбытовых надбавок'!$G$3024,4)</f>
        <v>217.41</v>
      </c>
      <c r="D813" s="97">
        <f>VLOOKUP($A813+ROUND((COLUMN()-2)/24,5),АТС!$A$41:$F$736,5)+VLOOKUP($A813+ROUND((COLUMN()-2)/24,5),'Расчет сбытовых надбавок'!$B$2281:'Расчет сбытовых надбавок'!$G$3024,4)</f>
        <v>246.57999999999998</v>
      </c>
      <c r="E813" s="97">
        <f>VLOOKUP($A813+ROUND((COLUMN()-2)/24,5),АТС!$A$41:$F$736,5)+VLOOKUP($A813+ROUND((COLUMN()-2)/24,5),'Расчет сбытовых надбавок'!$B$2281:'Расчет сбытовых надбавок'!$G$3024,4)</f>
        <v>139.11000000000001</v>
      </c>
      <c r="F813" s="97">
        <f>VLOOKUP($A813+ROUND((COLUMN()-2)/24,5),АТС!$A$41:$F$736,5)+VLOOKUP($A813+ROUND((COLUMN()-2)/24,5),'Расчет сбытовых надбавок'!$B$2281:'Расчет сбытовых надбавок'!$G$3024,4)</f>
        <v>56.53</v>
      </c>
      <c r="G813" s="97">
        <f>VLOOKUP($A813+ROUND((COLUMN()-2)/24,5),АТС!$A$41:$F$736,5)+VLOOKUP($A813+ROUND((COLUMN()-2)/24,5),'Расчет сбытовых надбавок'!$B$2281:'Расчет сбытовых надбавок'!$G$3024,4)</f>
        <v>0.05</v>
      </c>
      <c r="H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I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J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K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L813" s="97">
        <f>VLOOKUP($A813+ROUND((COLUMN()-2)/24,5),АТС!$A$41:$F$736,5)+VLOOKUP($A813+ROUND((COLUMN()-2)/24,5),'Расчет сбытовых надбавок'!$B$2281:'Расчет сбытовых надбавок'!$G$3024,4)</f>
        <v>383.1</v>
      </c>
      <c r="M813" s="97">
        <f>VLOOKUP($A813+ROUND((COLUMN()-2)/24,5),АТС!$A$41:$F$736,5)+VLOOKUP($A813+ROUND((COLUMN()-2)/24,5),'Расчет сбытовых надбавок'!$B$2281:'Расчет сбытовых надбавок'!$G$3024,4)</f>
        <v>490.78999999999996</v>
      </c>
      <c r="N813" s="97">
        <f>VLOOKUP($A813+ROUND((COLUMN()-2)/24,5),АТС!$A$41:$F$736,5)+VLOOKUP($A813+ROUND((COLUMN()-2)/24,5),'Расчет сбытовых надбавок'!$B$2281:'Расчет сбытовых надбавок'!$G$3024,4)</f>
        <v>361.27</v>
      </c>
      <c r="O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P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Q813" s="97">
        <f>VLOOKUP($A813+ROUND((COLUMN()-2)/24,5),АТС!$A$41:$F$736,5)+VLOOKUP($A813+ROUND((COLUMN()-2)/24,5),'Расчет сбытовых надбавок'!$B$2281:'Расчет сбытовых надбавок'!$G$3024,4)</f>
        <v>120.05</v>
      </c>
      <c r="R813" s="97">
        <f>VLOOKUP($A813+ROUND((COLUMN()-2)/24,5),АТС!$A$41:$F$736,5)+VLOOKUP($A813+ROUND((COLUMN()-2)/24,5),'Расчет сбытовых надбавок'!$B$2281:'Расчет сбытовых надбавок'!$G$3024,4)</f>
        <v>89.14</v>
      </c>
      <c r="S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T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U813" s="97">
        <f>VLOOKUP($A813+ROUND((COLUMN()-2)/24,5),АТС!$A$41:$F$736,5)+VLOOKUP($A813+ROUND((COLUMN()-2)/24,5),'Расчет сбытовых надбавок'!$B$2281:'Расчет сбытовых надбавок'!$G$3024,4)</f>
        <v>26.41</v>
      </c>
      <c r="V813" s="97">
        <f>VLOOKUP($A813+ROUND((COLUMN()-2)/24,5),АТС!$A$41:$F$736,5)+VLOOKUP($A813+ROUND((COLUMN()-2)/24,5),'Расчет сбытовых надбавок'!$B$2281:'Расчет сбытовых надбавок'!$G$3024,4)</f>
        <v>406.96000000000004</v>
      </c>
      <c r="W813" s="97">
        <f>VLOOKUP($A813+ROUND((COLUMN()-2)/24,5),АТС!$A$41:$F$736,5)+VLOOKUP($A813+ROUND((COLUMN()-2)/24,5),'Расчет сбытовых надбавок'!$B$2281:'Расчет сбытовых надбавок'!$G$3024,4)</f>
        <v>761.57999999999993</v>
      </c>
      <c r="X813" s="97">
        <f>VLOOKUP($A813+ROUND((COLUMN()-2)/24,5),АТС!$A$41:$F$736,5)+VLOOKUP($A813+ROUND((COLUMN()-2)/24,5),'Расчет сбытовых надбавок'!$B$2281:'Расчет сбытовых надбавок'!$G$3024,4)</f>
        <v>954.87</v>
      </c>
      <c r="Y813" s="97">
        <f>VLOOKUP($A813+ROUND((COLUMN()-2)/24,5),АТС!$A$41:$F$736,5)+VLOOKUP($A813+ROUND((COLUMN()-2)/24,5),'Расчет сбытовых надбавок'!$B$2281:'Расчет сбытовых надбавок'!$G$3024,4)</f>
        <v>1007.97</v>
      </c>
    </row>
    <row r="814" spans="1:25" x14ac:dyDescent="0.2">
      <c r="A814" s="78">
        <f t="shared" si="23"/>
        <v>42814</v>
      </c>
      <c r="B814" s="97">
        <f>VLOOKUP($A814+ROUND((COLUMN()-2)/24,5),АТС!$A$41:$F$736,5)+VLOOKUP($A814+ROUND((COLUMN()-2)/24,5),'Расчет сбытовых надбавок'!$B$2281:'Расчет сбытовых надбавок'!$G$3024,4)</f>
        <v>159.92000000000002</v>
      </c>
      <c r="C814" s="97">
        <f>VLOOKUP($A814+ROUND((COLUMN()-2)/24,5),АТС!$A$41:$F$736,5)+VLOOKUP($A814+ROUND((COLUMN()-2)/24,5),'Расчет сбытовых надбавок'!$B$2281:'Расчет сбытовых надбавок'!$G$3024,4)</f>
        <v>158.29000000000002</v>
      </c>
      <c r="D814" s="97">
        <f>VLOOKUP($A814+ROUND((COLUMN()-2)/24,5),АТС!$A$41:$F$736,5)+VLOOKUP($A814+ROUND((COLUMN()-2)/24,5),'Расчет сбытовых надбавок'!$B$2281:'Расчет сбытовых надбавок'!$G$3024,4)</f>
        <v>336.42</v>
      </c>
      <c r="E814" s="97">
        <f>VLOOKUP($A814+ROUND((COLUMN()-2)/24,5),АТС!$A$41:$F$736,5)+VLOOKUP($A814+ROUND((COLUMN()-2)/24,5),'Расчет сбытовых надбавок'!$B$2281:'Расчет сбытовых надбавок'!$G$3024,4)</f>
        <v>353.14</v>
      </c>
      <c r="F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G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H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I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J814" s="97">
        <f>VLOOKUP($A814+ROUND((COLUMN()-2)/24,5),АТС!$A$41:$F$736,5)+VLOOKUP($A814+ROUND((COLUMN()-2)/24,5),'Расчет сбытовых надбавок'!$B$2281:'Расчет сбытовых надбавок'!$G$3024,4)</f>
        <v>33.19</v>
      </c>
      <c r="K814" s="97">
        <f>VLOOKUP($A814+ROUND((COLUMN()-2)/24,5),АТС!$A$41:$F$736,5)+VLOOKUP($A814+ROUND((COLUMN()-2)/24,5),'Расчет сбытовых надбавок'!$B$2281:'Расчет сбытовых надбавок'!$G$3024,4)</f>
        <v>0.19</v>
      </c>
      <c r="L814" s="97">
        <f>VLOOKUP($A814+ROUND((COLUMN()-2)/24,5),АТС!$A$41:$F$736,5)+VLOOKUP($A814+ROUND((COLUMN()-2)/24,5),'Расчет сбытовых надбавок'!$B$2281:'Расчет сбытовых надбавок'!$G$3024,4)</f>
        <v>50.98</v>
      </c>
      <c r="M814" s="97">
        <f>VLOOKUP($A814+ROUND((COLUMN()-2)/24,5),АТС!$A$41:$F$736,5)+VLOOKUP($A814+ROUND((COLUMN()-2)/24,5),'Расчет сбытовых надбавок'!$B$2281:'Расчет сбытовых надбавок'!$G$3024,4)</f>
        <v>77.62</v>
      </c>
      <c r="N814" s="97">
        <f>VLOOKUP($A814+ROUND((COLUMN()-2)/24,5),АТС!$A$41:$F$736,5)+VLOOKUP($A814+ROUND((COLUMN()-2)/24,5),'Расчет сбытовых надбавок'!$B$2281:'Расчет сбытовых надбавок'!$G$3024,4)</f>
        <v>281.78000000000003</v>
      </c>
      <c r="O814" s="97">
        <f>VLOOKUP($A814+ROUND((COLUMN()-2)/24,5),АТС!$A$41:$F$736,5)+VLOOKUP($A814+ROUND((COLUMN()-2)/24,5),'Расчет сбытовых надбавок'!$B$2281:'Расчет сбытовых надбавок'!$G$3024,4)</f>
        <v>127.75</v>
      </c>
      <c r="P814" s="97">
        <f>VLOOKUP($A814+ROUND((COLUMN()-2)/24,5),АТС!$A$41:$F$736,5)+VLOOKUP($A814+ROUND((COLUMN()-2)/24,5),'Расчет сбытовых надбавок'!$B$2281:'Расчет сбытовых надбавок'!$G$3024,4)</f>
        <v>320.32</v>
      </c>
      <c r="Q814" s="97">
        <f>VLOOKUP($A814+ROUND((COLUMN()-2)/24,5),АТС!$A$41:$F$736,5)+VLOOKUP($A814+ROUND((COLUMN()-2)/24,5),'Расчет сбытовых надбавок'!$B$2281:'Расчет сбытовых надбавок'!$G$3024,4)</f>
        <v>455.77</v>
      </c>
      <c r="R814" s="97">
        <f>VLOOKUP($A814+ROUND((COLUMN()-2)/24,5),АТС!$A$41:$F$736,5)+VLOOKUP($A814+ROUND((COLUMN()-2)/24,5),'Расчет сбытовых надбавок'!$B$2281:'Расчет сбытовых надбавок'!$G$3024,4)</f>
        <v>64.92</v>
      </c>
      <c r="S814" s="97">
        <f>VLOOKUP($A814+ROUND((COLUMN()-2)/24,5),АТС!$A$41:$F$736,5)+VLOOKUP($A814+ROUND((COLUMN()-2)/24,5),'Расчет сбытовых надбавок'!$B$2281:'Расчет сбытовых надбавок'!$G$3024,4)</f>
        <v>155.5</v>
      </c>
      <c r="T814" s="97">
        <f>VLOOKUP($A814+ROUND((COLUMN()-2)/24,5),АТС!$A$41:$F$736,5)+VLOOKUP($A814+ROUND((COLUMN()-2)/24,5),'Расчет сбытовых надбавок'!$B$2281:'Расчет сбытовых надбавок'!$G$3024,4)</f>
        <v>26.779999999999998</v>
      </c>
      <c r="U814" s="97">
        <f>VLOOKUP($A814+ROUND((COLUMN()-2)/24,5),АТС!$A$41:$F$736,5)+VLOOKUP($A814+ROUND((COLUMN()-2)/24,5),'Расчет сбытовых надбавок'!$B$2281:'Расчет сбытовых надбавок'!$G$3024,4)</f>
        <v>54.849999999999994</v>
      </c>
      <c r="V814" s="97">
        <f>VLOOKUP($A814+ROUND((COLUMN()-2)/24,5),АТС!$A$41:$F$736,5)+VLOOKUP($A814+ROUND((COLUMN()-2)/24,5),'Расчет сбытовых надбавок'!$B$2281:'Расчет сбытовых надбавок'!$G$3024,4)</f>
        <v>578.33000000000004</v>
      </c>
      <c r="W814" s="97">
        <f>VLOOKUP($A814+ROUND((COLUMN()-2)/24,5),АТС!$A$41:$F$736,5)+VLOOKUP($A814+ROUND((COLUMN()-2)/24,5),'Расчет сбытовых надбавок'!$B$2281:'Расчет сбытовых надбавок'!$G$3024,4)</f>
        <v>519.79</v>
      </c>
      <c r="X814" s="97">
        <f>VLOOKUP($A814+ROUND((COLUMN()-2)/24,5),АТС!$A$41:$F$736,5)+VLOOKUP($A814+ROUND((COLUMN()-2)/24,5),'Расчет сбытовых надбавок'!$B$2281:'Расчет сбытовых надбавок'!$G$3024,4)</f>
        <v>1187.27</v>
      </c>
      <c r="Y814" s="97">
        <f>VLOOKUP($A814+ROUND((COLUMN()-2)/24,5),АТС!$A$41:$F$736,5)+VLOOKUP($A814+ROUND((COLUMN()-2)/24,5),'Расчет сбытовых надбавок'!$B$2281:'Расчет сбытовых надбавок'!$G$3024,4)</f>
        <v>1100.8</v>
      </c>
    </row>
    <row r="815" spans="1:25" x14ac:dyDescent="0.2">
      <c r="A815" s="78">
        <f t="shared" si="23"/>
        <v>42815</v>
      </c>
      <c r="B815" s="97">
        <f>VLOOKUP($A815+ROUND((COLUMN()-2)/24,5),АТС!$A$41:$F$736,5)+VLOOKUP($A815+ROUND((COLUMN()-2)/24,5),'Расчет сбытовых надбавок'!$B$2281:'Расчет сбытовых надбавок'!$G$3024,4)</f>
        <v>808.41000000000008</v>
      </c>
      <c r="C815" s="97">
        <f>VLOOKUP($A815+ROUND((COLUMN()-2)/24,5),АТС!$A$41:$F$736,5)+VLOOKUP($A815+ROUND((COLUMN()-2)/24,5),'Расчет сбытовых надбавок'!$B$2281:'Расчет сбытовых надбавок'!$G$3024,4)</f>
        <v>693.38000000000011</v>
      </c>
      <c r="D815" s="97">
        <f>VLOOKUP($A815+ROUND((COLUMN()-2)/24,5),АТС!$A$41:$F$736,5)+VLOOKUP($A815+ROUND((COLUMN()-2)/24,5),'Расчет сбытовых надбавок'!$B$2281:'Расчет сбытовых надбавок'!$G$3024,4)</f>
        <v>292.99</v>
      </c>
      <c r="E815" s="97">
        <f>VLOOKUP($A815+ROUND((COLUMN()-2)/24,5),АТС!$A$41:$F$736,5)+VLOOKUP($A815+ROUND((COLUMN()-2)/24,5),'Расчет сбытовых надбавок'!$B$2281:'Расчет сбытовых надбавок'!$G$3024,4)</f>
        <v>173.32</v>
      </c>
      <c r="F815" s="97">
        <f>VLOOKUP($A815+ROUND((COLUMN()-2)/24,5),АТС!$A$41:$F$736,5)+VLOOKUP($A815+ROUND((COLUMN()-2)/24,5),'Расчет сбытовых надбавок'!$B$2281:'Расчет сбытовых надбавок'!$G$3024,4)</f>
        <v>173.15</v>
      </c>
      <c r="G815" s="97">
        <f>VLOOKUP($A815+ROUND((COLUMN()-2)/24,5),АТС!$A$41:$F$736,5)+VLOOKUP($A815+ROUND((COLUMN()-2)/24,5),'Расчет сбытовых надбавок'!$B$2281:'Расчет сбытовых надбавок'!$G$3024,4)</f>
        <v>268.03999999999996</v>
      </c>
      <c r="H815" s="97">
        <f>VLOOKUP($A815+ROUND((COLUMN()-2)/24,5),АТС!$A$41:$F$736,5)+VLOOKUP($A815+ROUND((COLUMN()-2)/24,5),'Расчет сбытовых надбавок'!$B$2281:'Расчет сбытовых надбавок'!$G$3024,4)</f>
        <v>246.72</v>
      </c>
      <c r="I815" s="97">
        <f>VLOOKUP($A815+ROUND((COLUMN()-2)/24,5),АТС!$A$41:$F$736,5)+VLOOKUP($A815+ROUND((COLUMN()-2)/24,5),'Расчет сбытовых надбавок'!$B$2281:'Расчет сбытовых надбавок'!$G$3024,4)</f>
        <v>52.59</v>
      </c>
      <c r="J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K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L815" s="97">
        <f>VLOOKUP($A815+ROUND((COLUMN()-2)/24,5),АТС!$A$41:$F$736,5)+VLOOKUP($A815+ROUND((COLUMN()-2)/24,5),'Расчет сбытовых надбавок'!$B$2281:'Расчет сбытовых надбавок'!$G$3024,4)</f>
        <v>40.520000000000003</v>
      </c>
      <c r="M815" s="97">
        <f>VLOOKUP($A815+ROUND((COLUMN()-2)/24,5),АТС!$A$41:$F$736,5)+VLOOKUP($A815+ROUND((COLUMN()-2)/24,5),'Расчет сбытовых надбавок'!$B$2281:'Расчет сбытовых надбавок'!$G$3024,4)</f>
        <v>90.899999999999991</v>
      </c>
      <c r="N815" s="97">
        <f>VLOOKUP($A815+ROUND((COLUMN()-2)/24,5),АТС!$A$41:$F$736,5)+VLOOKUP($A815+ROUND((COLUMN()-2)/24,5),'Расчет сбытовых надбавок'!$B$2281:'Расчет сбытовых надбавок'!$G$3024,4)</f>
        <v>42.28</v>
      </c>
      <c r="O815" s="97">
        <f>VLOOKUP($A815+ROUND((COLUMN()-2)/24,5),АТС!$A$41:$F$736,5)+VLOOKUP($A815+ROUND((COLUMN()-2)/24,5),'Расчет сбытовых надбавок'!$B$2281:'Расчет сбытовых надбавок'!$G$3024,4)</f>
        <v>41.29</v>
      </c>
      <c r="P815" s="97">
        <f>VLOOKUP($A815+ROUND((COLUMN()-2)/24,5),АТС!$A$41:$F$736,5)+VLOOKUP($A815+ROUND((COLUMN()-2)/24,5),'Расчет сбытовых надбавок'!$B$2281:'Расчет сбытовых надбавок'!$G$3024,4)</f>
        <v>89.09</v>
      </c>
      <c r="Q815" s="97">
        <f>VLOOKUP($A815+ROUND((COLUMN()-2)/24,5),АТС!$A$41:$F$736,5)+VLOOKUP($A815+ROUND((COLUMN()-2)/24,5),'Расчет сбытовых надбавок'!$B$2281:'Расчет сбытовых надбавок'!$G$3024,4)</f>
        <v>79.849999999999994</v>
      </c>
      <c r="R815" s="97">
        <f>VLOOKUP($A815+ROUND((COLUMN()-2)/24,5),АТС!$A$41:$F$736,5)+VLOOKUP($A815+ROUND((COLUMN()-2)/24,5),'Расчет сбытовых надбавок'!$B$2281:'Расчет сбытовых надбавок'!$G$3024,4)</f>
        <v>211.82</v>
      </c>
      <c r="S815" s="97">
        <f>VLOOKUP($A815+ROUND((COLUMN()-2)/24,5),АТС!$A$41:$F$736,5)+VLOOKUP($A815+ROUND((COLUMN()-2)/24,5),'Расчет сбытовых надбавок'!$B$2281:'Расчет сбытовых надбавок'!$G$3024,4)</f>
        <v>115.87</v>
      </c>
      <c r="T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U815" s="97">
        <f>VLOOKUP($A815+ROUND((COLUMN()-2)/24,5),АТС!$A$41:$F$736,5)+VLOOKUP($A815+ROUND((COLUMN()-2)/24,5),'Расчет сбытовых надбавок'!$B$2281:'Расчет сбытовых надбавок'!$G$3024,4)</f>
        <v>59.430000000000007</v>
      </c>
      <c r="V815" s="97">
        <f>VLOOKUP($A815+ROUND((COLUMN()-2)/24,5),АТС!$A$41:$F$736,5)+VLOOKUP($A815+ROUND((COLUMN()-2)/24,5),'Расчет сбытовых надбавок'!$B$2281:'Расчет сбытовых надбавок'!$G$3024,4)</f>
        <v>230.64</v>
      </c>
      <c r="W815" s="97">
        <f>VLOOKUP($A815+ROUND((COLUMN()-2)/24,5),АТС!$A$41:$F$736,5)+VLOOKUP($A815+ROUND((COLUMN()-2)/24,5),'Расчет сбытовых надбавок'!$B$2281:'Расчет сбытовых надбавок'!$G$3024,4)</f>
        <v>621.55999999999995</v>
      </c>
      <c r="X815" s="97">
        <f>VLOOKUP($A815+ROUND((COLUMN()-2)/24,5),АТС!$A$41:$F$736,5)+VLOOKUP($A815+ROUND((COLUMN()-2)/24,5),'Расчет сбытовых надбавок'!$B$2281:'Расчет сбытовых надбавок'!$G$3024,4)</f>
        <v>191.6</v>
      </c>
      <c r="Y815" s="97">
        <f>VLOOKUP($A815+ROUND((COLUMN()-2)/24,5),АТС!$A$41:$F$736,5)+VLOOKUP($A815+ROUND((COLUMN()-2)/24,5),'Расчет сбытовых надбавок'!$B$2281:'Расчет сбытовых надбавок'!$G$3024,4)</f>
        <v>314.12</v>
      </c>
    </row>
    <row r="816" spans="1:25" x14ac:dyDescent="0.2">
      <c r="A816" s="78">
        <f t="shared" si="23"/>
        <v>42816</v>
      </c>
      <c r="B816" s="97">
        <f>VLOOKUP($A816+ROUND((COLUMN()-2)/24,5),АТС!$A$41:$F$736,5)+VLOOKUP($A816+ROUND((COLUMN()-2)/24,5),'Расчет сбытовых надбавок'!$B$2281:'Расчет сбытовых надбавок'!$G$3024,4)</f>
        <v>410.07</v>
      </c>
      <c r="C816" s="97">
        <f>VLOOKUP($A816+ROUND((COLUMN()-2)/24,5),АТС!$A$41:$F$736,5)+VLOOKUP($A816+ROUND((COLUMN()-2)/24,5),'Расчет сбытовых надбавок'!$B$2281:'Расчет сбытовых надбавок'!$G$3024,4)</f>
        <v>43.72</v>
      </c>
      <c r="D816" s="97">
        <f>VLOOKUP($A816+ROUND((COLUMN()-2)/24,5),АТС!$A$41:$F$736,5)+VLOOKUP($A816+ROUND((COLUMN()-2)/24,5),'Расчет сбытовых надбавок'!$B$2281:'Расчет сбытовых надбавок'!$G$3024,4)</f>
        <v>25.2</v>
      </c>
      <c r="E816" s="97">
        <f>VLOOKUP($A816+ROUND((COLUMN()-2)/24,5),АТС!$A$41:$F$736,5)+VLOOKUP($A816+ROUND((COLUMN()-2)/24,5),'Расчет сбытовых надбавок'!$B$2281:'Расчет сбытовых надбавок'!$G$3024,4)</f>
        <v>174.12</v>
      </c>
      <c r="F816" s="97">
        <f>VLOOKUP($A816+ROUND((COLUMN()-2)/24,5),АТС!$A$41:$F$736,5)+VLOOKUP($A816+ROUND((COLUMN()-2)/24,5),'Расчет сбытовых надбавок'!$B$2281:'Расчет сбытовых надбавок'!$G$3024,4)</f>
        <v>26.979999999999997</v>
      </c>
      <c r="G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H816" s="97">
        <f>VLOOKUP($A816+ROUND((COLUMN()-2)/24,5),АТС!$A$41:$F$736,5)+VLOOKUP($A816+ROUND((COLUMN()-2)/24,5),'Расчет сбытовых надбавок'!$B$2281:'Расчет сбытовых надбавок'!$G$3024,4)</f>
        <v>43.25</v>
      </c>
      <c r="I816" s="97">
        <f>VLOOKUP($A816+ROUND((COLUMN()-2)/24,5),АТС!$A$41:$F$736,5)+VLOOKUP($A816+ROUND((COLUMN()-2)/24,5),'Расчет сбытовых надбавок'!$B$2281:'Расчет сбытовых надбавок'!$G$3024,4)</f>
        <v>21.13</v>
      </c>
      <c r="J816" s="97">
        <f>VLOOKUP($A816+ROUND((COLUMN()-2)/24,5),АТС!$A$41:$F$736,5)+VLOOKUP($A816+ROUND((COLUMN()-2)/24,5),'Расчет сбытовых надбавок'!$B$2281:'Расчет сбытовых надбавок'!$G$3024,4)</f>
        <v>9.0400000000000009</v>
      </c>
      <c r="K816" s="97">
        <f>VLOOKUP($A816+ROUND((COLUMN()-2)/24,5),АТС!$A$41:$F$736,5)+VLOOKUP($A816+ROUND((COLUMN()-2)/24,5),'Расчет сбытовых надбавок'!$B$2281:'Расчет сбытовых надбавок'!$G$3024,4)</f>
        <v>77.899999999999991</v>
      </c>
      <c r="L816" s="97">
        <f>VLOOKUP($A816+ROUND((COLUMN()-2)/24,5),АТС!$A$41:$F$736,5)+VLOOKUP($A816+ROUND((COLUMN()-2)/24,5),'Расчет сбытовых надбавок'!$B$2281:'Расчет сбытовых надбавок'!$G$3024,4)</f>
        <v>194.48</v>
      </c>
      <c r="M816" s="97">
        <f>VLOOKUP($A816+ROUND((COLUMN()-2)/24,5),АТС!$A$41:$F$736,5)+VLOOKUP($A816+ROUND((COLUMN()-2)/24,5),'Расчет сбытовых надбавок'!$B$2281:'Расчет сбытовых надбавок'!$G$3024,4)</f>
        <v>376.02</v>
      </c>
      <c r="N816" s="97">
        <f>VLOOKUP($A816+ROUND((COLUMN()-2)/24,5),АТС!$A$41:$F$736,5)+VLOOKUP($A816+ROUND((COLUMN()-2)/24,5),'Расчет сбытовых надбавок'!$B$2281:'Расчет сбытовых надбавок'!$G$3024,4)</f>
        <v>472.78000000000003</v>
      </c>
      <c r="O816" s="97">
        <f>VLOOKUP($A816+ROUND((COLUMN()-2)/24,5),АТС!$A$41:$F$736,5)+VLOOKUP($A816+ROUND((COLUMN()-2)/24,5),'Расчет сбытовых надбавок'!$B$2281:'Расчет сбытовых надбавок'!$G$3024,4)</f>
        <v>445.27</v>
      </c>
      <c r="P816" s="97">
        <f>VLOOKUP($A816+ROUND((COLUMN()-2)/24,5),АТС!$A$41:$F$736,5)+VLOOKUP($A816+ROUND((COLUMN()-2)/24,5),'Расчет сбытовых надбавок'!$B$2281:'Расчет сбытовых надбавок'!$G$3024,4)</f>
        <v>506.85</v>
      </c>
      <c r="Q816" s="97">
        <f>VLOOKUP($A816+ROUND((COLUMN()-2)/24,5),АТС!$A$41:$F$736,5)+VLOOKUP($A816+ROUND((COLUMN()-2)/24,5),'Расчет сбытовых надбавок'!$B$2281:'Расчет сбытовых надбавок'!$G$3024,4)</f>
        <v>495.07</v>
      </c>
      <c r="R816" s="97">
        <f>VLOOKUP($A816+ROUND((COLUMN()-2)/24,5),АТС!$A$41:$F$736,5)+VLOOKUP($A816+ROUND((COLUMN()-2)/24,5),'Расчет сбытовых надбавок'!$B$2281:'Расчет сбытовых надбавок'!$G$3024,4)</f>
        <v>494.22</v>
      </c>
      <c r="S816" s="97">
        <f>VLOOKUP($A816+ROUND((COLUMN()-2)/24,5),АТС!$A$41:$F$736,5)+VLOOKUP($A816+ROUND((COLUMN()-2)/24,5),'Расчет сбытовых надбавок'!$B$2281:'Расчет сбытовых надбавок'!$G$3024,4)</f>
        <v>152.06</v>
      </c>
      <c r="T816" s="97">
        <f>VLOOKUP($A816+ROUND((COLUMN()-2)/24,5),АТС!$A$41:$F$736,5)+VLOOKUP($A816+ROUND((COLUMN()-2)/24,5),'Расчет сбытовых надбавок'!$B$2281:'Расчет сбытовых надбавок'!$G$3024,4)</f>
        <v>135.81</v>
      </c>
      <c r="U816" s="97">
        <f>VLOOKUP($A816+ROUND((COLUMN()-2)/24,5),АТС!$A$41:$F$736,5)+VLOOKUP($A816+ROUND((COLUMN()-2)/24,5),'Расчет сбытовых надбавок'!$B$2281:'Расчет сбытовых надбавок'!$G$3024,4)</f>
        <v>161.91999999999999</v>
      </c>
      <c r="V816" s="97">
        <f>VLOOKUP($A816+ROUND((COLUMN()-2)/24,5),АТС!$A$41:$F$736,5)+VLOOKUP($A816+ROUND((COLUMN()-2)/24,5),'Расчет сбытовых надбавок'!$B$2281:'Расчет сбытовых надбавок'!$G$3024,4)</f>
        <v>1.24</v>
      </c>
      <c r="W816" s="97">
        <f>VLOOKUP($A816+ROUND((COLUMN()-2)/24,5),АТС!$A$41:$F$736,5)+VLOOKUP($A816+ROUND((COLUMN()-2)/24,5),'Расчет сбытовых надбавок'!$B$2281:'Расчет сбытовых надбавок'!$G$3024,4)</f>
        <v>576.65</v>
      </c>
      <c r="X816" s="97">
        <f>VLOOKUP($A816+ROUND((COLUMN()-2)/24,5),АТС!$A$41:$F$736,5)+VLOOKUP($A816+ROUND((COLUMN()-2)/24,5),'Расчет сбытовых надбавок'!$B$2281:'Расчет сбытовых надбавок'!$G$3024,4)</f>
        <v>344.97</v>
      </c>
      <c r="Y816" s="97">
        <f>VLOOKUP($A816+ROUND((COLUMN()-2)/24,5),АТС!$A$41:$F$736,5)+VLOOKUP($A816+ROUND((COLUMN()-2)/24,5),'Расчет сбытовых надбавок'!$B$2281:'Расчет сбытовых надбавок'!$G$3024,4)</f>
        <v>300.93</v>
      </c>
    </row>
    <row r="817" spans="1:27" x14ac:dyDescent="0.2">
      <c r="A817" s="78">
        <f t="shared" si="23"/>
        <v>42817</v>
      </c>
      <c r="B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C817" s="97">
        <f>VLOOKUP($A817+ROUND((COLUMN()-2)/24,5),АТС!$A$41:$F$736,5)+VLOOKUP($A817+ROUND((COLUMN()-2)/24,5),'Расчет сбытовых надбавок'!$B$2281:'Расчет сбытовых надбавок'!$G$3024,4)</f>
        <v>316.21999999999997</v>
      </c>
      <c r="D817" s="97">
        <f>VLOOKUP($A817+ROUND((COLUMN()-2)/24,5),АТС!$A$41:$F$736,5)+VLOOKUP($A817+ROUND((COLUMN()-2)/24,5),'Расчет сбытовых надбавок'!$B$2281:'Расчет сбытовых надбавок'!$G$3024,4)</f>
        <v>0.59</v>
      </c>
      <c r="E817" s="97">
        <f>VLOOKUP($A817+ROUND((COLUMN()-2)/24,5),АТС!$A$41:$F$736,5)+VLOOKUP($A817+ROUND((COLUMN()-2)/24,5),'Расчет сбытовых надбавок'!$B$2281:'Расчет сбытовых надбавок'!$G$3024,4)</f>
        <v>276.27</v>
      </c>
      <c r="F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G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H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I817" s="97">
        <f>VLOOKUP($A817+ROUND((COLUMN()-2)/24,5),АТС!$A$41:$F$736,5)+VLOOKUP($A817+ROUND((COLUMN()-2)/24,5),'Расчет сбытовых надбавок'!$B$2281:'Расчет сбытовых надбавок'!$G$3024,4)</f>
        <v>1.81</v>
      </c>
      <c r="J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K817" s="97">
        <f>VLOOKUP($A817+ROUND((COLUMN()-2)/24,5),АТС!$A$41:$F$736,5)+VLOOKUP($A817+ROUND((COLUMN()-2)/24,5),'Расчет сбытовых надбавок'!$B$2281:'Расчет сбытовых надбавок'!$G$3024,4)</f>
        <v>66.56</v>
      </c>
      <c r="L817" s="97">
        <f>VLOOKUP($A817+ROUND((COLUMN()-2)/24,5),АТС!$A$41:$F$736,5)+VLOOKUP($A817+ROUND((COLUMN()-2)/24,5),'Расчет сбытовых надбавок'!$B$2281:'Расчет сбытовых надбавок'!$G$3024,4)</f>
        <v>275.62</v>
      </c>
      <c r="M817" s="97">
        <f>VLOOKUP($A817+ROUND((COLUMN()-2)/24,5),АТС!$A$41:$F$736,5)+VLOOKUP($A817+ROUND((COLUMN()-2)/24,5),'Расчет сбытовых надбавок'!$B$2281:'Расчет сбытовых надбавок'!$G$3024,4)</f>
        <v>480.59999999999997</v>
      </c>
      <c r="N817" s="97">
        <f>VLOOKUP($A817+ROUND((COLUMN()-2)/24,5),АТС!$A$41:$F$736,5)+VLOOKUP($A817+ROUND((COLUMN()-2)/24,5),'Расчет сбытовых надбавок'!$B$2281:'Расчет сбытовых надбавок'!$G$3024,4)</f>
        <v>442.9</v>
      </c>
      <c r="O817" s="97">
        <f>VLOOKUP($A817+ROUND((COLUMN()-2)/24,5),АТС!$A$41:$F$736,5)+VLOOKUP($A817+ROUND((COLUMN()-2)/24,5),'Расчет сбытовых надбавок'!$B$2281:'Расчет сбытовых надбавок'!$G$3024,4)</f>
        <v>369.5</v>
      </c>
      <c r="P817" s="97">
        <f>VLOOKUP($A817+ROUND((COLUMN()-2)/24,5),АТС!$A$41:$F$736,5)+VLOOKUP($A817+ROUND((COLUMN()-2)/24,5),'Расчет сбытовых надбавок'!$B$2281:'Расчет сбытовых надбавок'!$G$3024,4)</f>
        <v>412.76</v>
      </c>
      <c r="Q817" s="97">
        <f>VLOOKUP($A817+ROUND((COLUMN()-2)/24,5),АТС!$A$41:$F$736,5)+VLOOKUP($A817+ROUND((COLUMN()-2)/24,5),'Расчет сбытовых надбавок'!$B$2281:'Расчет сбытовых надбавок'!$G$3024,4)</f>
        <v>479.78999999999996</v>
      </c>
      <c r="R817" s="97">
        <f>VLOOKUP($A817+ROUND((COLUMN()-2)/24,5),АТС!$A$41:$F$736,5)+VLOOKUP($A817+ROUND((COLUMN()-2)/24,5),'Расчет сбытовых надбавок'!$B$2281:'Расчет сбытовых надбавок'!$G$3024,4)</f>
        <v>419.7</v>
      </c>
      <c r="S817" s="97">
        <f>VLOOKUP($A817+ROUND((COLUMN()-2)/24,5),АТС!$A$41:$F$736,5)+VLOOKUP($A817+ROUND((COLUMN()-2)/24,5),'Расчет сбытовых надбавок'!$B$2281:'Расчет сбытовых надбавок'!$G$3024,4)</f>
        <v>279.25</v>
      </c>
      <c r="T817" s="97">
        <f>VLOOKUP($A817+ROUND((COLUMN()-2)/24,5),АТС!$A$41:$F$736,5)+VLOOKUP($A817+ROUND((COLUMN()-2)/24,5),'Расчет сбытовых надбавок'!$B$2281:'Расчет сбытовых надбавок'!$G$3024,4)</f>
        <v>100.61</v>
      </c>
      <c r="U817" s="97">
        <f>VLOOKUP($A817+ROUND((COLUMN()-2)/24,5),АТС!$A$41:$F$736,5)+VLOOKUP($A817+ROUND((COLUMN()-2)/24,5),'Расчет сбытовых надбавок'!$B$2281:'Расчет сбытовых надбавок'!$G$3024,4)</f>
        <v>306.66000000000003</v>
      </c>
      <c r="V817" s="97">
        <f>VLOOKUP($A817+ROUND((COLUMN()-2)/24,5),АТС!$A$41:$F$736,5)+VLOOKUP($A817+ROUND((COLUMN()-2)/24,5),'Расчет сбытовых надбавок'!$B$2281:'Расчет сбытовых надбавок'!$G$3024,4)</f>
        <v>18.89</v>
      </c>
      <c r="W817" s="97">
        <f>VLOOKUP($A817+ROUND((COLUMN()-2)/24,5),АТС!$A$41:$F$736,5)+VLOOKUP($A817+ROUND((COLUMN()-2)/24,5),'Расчет сбытовых надбавок'!$B$2281:'Расчет сбытовых надбавок'!$G$3024,4)</f>
        <v>691.91</v>
      </c>
      <c r="X817" s="97">
        <f>VLOOKUP($A817+ROUND((COLUMN()-2)/24,5),АТС!$A$41:$F$736,5)+VLOOKUP($A817+ROUND((COLUMN()-2)/24,5),'Расчет сбытовых надбавок'!$B$2281:'Расчет сбытовых надбавок'!$G$3024,4)</f>
        <v>673.85</v>
      </c>
      <c r="Y817" s="97">
        <f>VLOOKUP($A817+ROUND((COLUMN()-2)/24,5),АТС!$A$41:$F$736,5)+VLOOKUP($A817+ROUND((COLUMN()-2)/24,5),'Расчет сбытовых надбавок'!$B$2281:'Расчет сбытовых надбавок'!$G$3024,4)</f>
        <v>561.09</v>
      </c>
    </row>
    <row r="818" spans="1:27" x14ac:dyDescent="0.2">
      <c r="A818" s="78">
        <f t="shared" si="23"/>
        <v>42818</v>
      </c>
      <c r="B818" s="97">
        <f>VLOOKUP($A818+ROUND((COLUMN()-2)/24,5),АТС!$A$41:$F$736,5)+VLOOKUP($A818+ROUND((COLUMN()-2)/24,5),'Расчет сбытовых надбавок'!$B$2281:'Расчет сбытовых надбавок'!$G$3024,4)</f>
        <v>1579.69</v>
      </c>
      <c r="C818" s="97">
        <f>VLOOKUP($A818+ROUND((COLUMN()-2)/24,5),АТС!$A$41:$F$736,5)+VLOOKUP($A818+ROUND((COLUMN()-2)/24,5),'Расчет сбытовых надбавок'!$B$2281:'Расчет сбытовых надбавок'!$G$3024,4)</f>
        <v>437.31</v>
      </c>
      <c r="D818" s="97">
        <f>VLOOKUP($A818+ROUND((COLUMN()-2)/24,5),АТС!$A$41:$F$736,5)+VLOOKUP($A818+ROUND((COLUMN()-2)/24,5),'Расчет сбытовых надбавок'!$B$2281:'Расчет сбытовых надбавок'!$G$3024,4)</f>
        <v>316.82</v>
      </c>
      <c r="E818" s="97">
        <f>VLOOKUP($A818+ROUND((COLUMN()-2)/24,5),АТС!$A$41:$F$736,5)+VLOOKUP($A818+ROUND((COLUMN()-2)/24,5),'Расчет сбытовых надбавок'!$B$2281:'Расчет сбытовых надбавок'!$G$3024,4)</f>
        <v>214.19</v>
      </c>
      <c r="F818" s="97">
        <f>VLOOKUP($A818+ROUND((COLUMN()-2)/24,5),АТС!$A$41:$F$736,5)+VLOOKUP($A818+ROUND((COLUMN()-2)/24,5),'Расчет сбытовых надбавок'!$B$2281:'Расчет сбытовых надбавок'!$G$3024,4)</f>
        <v>297.35000000000002</v>
      </c>
      <c r="G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H818" s="97">
        <f>VLOOKUP($A818+ROUND((COLUMN()-2)/24,5),АТС!$A$41:$F$736,5)+VLOOKUP($A818+ROUND((COLUMN()-2)/24,5),'Расчет сбытовых надбавок'!$B$2281:'Расчет сбытовых надбавок'!$G$3024,4)</f>
        <v>81.059999999999988</v>
      </c>
      <c r="I818" s="97">
        <f>VLOOKUP($A818+ROUND((COLUMN()-2)/24,5),АТС!$A$41:$F$736,5)+VLOOKUP($A818+ROUND((COLUMN()-2)/24,5),'Расчет сбытовых надбавок'!$B$2281:'Расчет сбытовых надбавок'!$G$3024,4)</f>
        <v>30.68</v>
      </c>
      <c r="J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K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L818" s="97">
        <f>VLOOKUP($A818+ROUND((COLUMN()-2)/24,5),АТС!$A$41:$F$736,5)+VLOOKUP($A818+ROUND((COLUMN()-2)/24,5),'Расчет сбытовых надбавок'!$B$2281:'Расчет сбытовых надбавок'!$G$3024,4)</f>
        <v>293.78000000000003</v>
      </c>
      <c r="M818" s="97">
        <f>VLOOKUP($A818+ROUND((COLUMN()-2)/24,5),АТС!$A$41:$F$736,5)+VLOOKUP($A818+ROUND((COLUMN()-2)/24,5),'Расчет сбытовых надбавок'!$B$2281:'Расчет сбытовых надбавок'!$G$3024,4)</f>
        <v>417.35</v>
      </c>
      <c r="N818" s="97">
        <f>VLOOKUP($A818+ROUND((COLUMN()-2)/24,5),АТС!$A$41:$F$736,5)+VLOOKUP($A818+ROUND((COLUMN()-2)/24,5),'Расчет сбытовых надбавок'!$B$2281:'Расчет сбытовых надбавок'!$G$3024,4)</f>
        <v>518.76</v>
      </c>
      <c r="O818" s="97">
        <f>VLOOKUP($A818+ROUND((COLUMN()-2)/24,5),АТС!$A$41:$F$736,5)+VLOOKUP($A818+ROUND((COLUMN()-2)/24,5),'Расчет сбытовых надбавок'!$B$2281:'Расчет сбытовых надбавок'!$G$3024,4)</f>
        <v>439.08</v>
      </c>
      <c r="P818" s="97">
        <f>VLOOKUP($A818+ROUND((COLUMN()-2)/24,5),АТС!$A$41:$F$736,5)+VLOOKUP($A818+ROUND((COLUMN()-2)/24,5),'Расчет сбытовых надбавок'!$B$2281:'Расчет сбытовых надбавок'!$G$3024,4)</f>
        <v>439.37</v>
      </c>
      <c r="Q818" s="97">
        <f>VLOOKUP($A818+ROUND((COLUMN()-2)/24,5),АТС!$A$41:$F$736,5)+VLOOKUP($A818+ROUND((COLUMN()-2)/24,5),'Расчет сбытовых надбавок'!$B$2281:'Расчет сбытовых надбавок'!$G$3024,4)</f>
        <v>394.62</v>
      </c>
      <c r="R818" s="97">
        <f>VLOOKUP($A818+ROUND((COLUMN()-2)/24,5),АТС!$A$41:$F$736,5)+VLOOKUP($A818+ROUND((COLUMN()-2)/24,5),'Расчет сбытовых надбавок'!$B$2281:'Расчет сбытовых надбавок'!$G$3024,4)</f>
        <v>395.73</v>
      </c>
      <c r="S818" s="97">
        <f>VLOOKUP($A818+ROUND((COLUMN()-2)/24,5),АТС!$A$41:$F$736,5)+VLOOKUP($A818+ROUND((COLUMN()-2)/24,5),'Расчет сбытовых надбавок'!$B$2281:'Расчет сбытовых надбавок'!$G$3024,4)</f>
        <v>322.83000000000004</v>
      </c>
      <c r="T818" s="97">
        <f>VLOOKUP($A818+ROUND((COLUMN()-2)/24,5),АТС!$A$41:$F$736,5)+VLOOKUP($A818+ROUND((COLUMN()-2)/24,5),'Расчет сбытовых надбавок'!$B$2281:'Расчет сбытовых надбавок'!$G$3024,4)</f>
        <v>223.93</v>
      </c>
      <c r="U818" s="97">
        <f>VLOOKUP($A818+ROUND((COLUMN()-2)/24,5),АТС!$A$41:$F$736,5)+VLOOKUP($A818+ROUND((COLUMN()-2)/24,5),'Расчет сбытовых надбавок'!$B$2281:'Расчет сбытовых надбавок'!$G$3024,4)</f>
        <v>208.36</v>
      </c>
      <c r="V818" s="97">
        <f>VLOOKUP($A818+ROUND((COLUMN()-2)/24,5),АТС!$A$41:$F$736,5)+VLOOKUP($A818+ROUND((COLUMN()-2)/24,5),'Расчет сбытовых надбавок'!$B$2281:'Расчет сбытовых надбавок'!$G$3024,4)</f>
        <v>550.6</v>
      </c>
      <c r="W818" s="97">
        <f>VLOOKUP($A818+ROUND((COLUMN()-2)/24,5),АТС!$A$41:$F$736,5)+VLOOKUP($A818+ROUND((COLUMN()-2)/24,5),'Расчет сбытовых надбавок'!$B$2281:'Расчет сбытовых надбавок'!$G$3024,4)</f>
        <v>447.78</v>
      </c>
      <c r="X818" s="97">
        <f>VLOOKUP($A818+ROUND((COLUMN()-2)/24,5),АТС!$A$41:$F$736,5)+VLOOKUP($A818+ROUND((COLUMN()-2)/24,5),'Расчет сбытовых надбавок'!$B$2281:'Расчет сбытовых надбавок'!$G$3024,4)</f>
        <v>109.8</v>
      </c>
      <c r="Y818" s="97">
        <f>VLOOKUP($A818+ROUND((COLUMN()-2)/24,5),АТС!$A$41:$F$736,5)+VLOOKUP($A818+ROUND((COLUMN()-2)/24,5),'Расчет сбытовых надбавок'!$B$2281:'Расчет сбытовых надбавок'!$G$3024,4)</f>
        <v>382.82</v>
      </c>
    </row>
    <row r="819" spans="1:27" x14ac:dyDescent="0.2">
      <c r="A819" s="78">
        <f t="shared" si="23"/>
        <v>42819</v>
      </c>
      <c r="B819" s="97">
        <f>VLOOKUP($A819+ROUND((COLUMN()-2)/24,5),АТС!$A$41:$F$736,5)+VLOOKUP($A819+ROUND((COLUMN()-2)/24,5),'Расчет сбытовых надбавок'!$B$2281:'Расчет сбытовых надбавок'!$G$3024,4)</f>
        <v>288.62</v>
      </c>
      <c r="C819" s="97">
        <f>VLOOKUP($A819+ROUND((COLUMN()-2)/24,5),АТС!$A$41:$F$736,5)+VLOOKUP($A819+ROUND((COLUMN()-2)/24,5),'Расчет сбытовых надбавок'!$B$2281:'Расчет сбытовых надбавок'!$G$3024,4)</f>
        <v>281.77</v>
      </c>
      <c r="D819" s="97">
        <f>VLOOKUP($A819+ROUND((COLUMN()-2)/24,5),АТС!$A$41:$F$736,5)+VLOOKUP($A819+ROUND((COLUMN()-2)/24,5),'Расчет сбытовых надбавок'!$B$2281:'Расчет сбытовых надбавок'!$G$3024,4)</f>
        <v>253.17</v>
      </c>
      <c r="E819" s="97">
        <f>VLOOKUP($A819+ROUND((COLUMN()-2)/24,5),АТС!$A$41:$F$736,5)+VLOOKUP($A819+ROUND((COLUMN()-2)/24,5),'Расчет сбытовых надбавок'!$B$2281:'Расчет сбытовых надбавок'!$G$3024,4)</f>
        <v>459.68</v>
      </c>
      <c r="F819" s="97">
        <f>VLOOKUP($A819+ROUND((COLUMN()-2)/24,5),АТС!$A$41:$F$736,5)+VLOOKUP($A819+ROUND((COLUMN()-2)/24,5),'Расчет сбытовых надбавок'!$B$2281:'Расчет сбытовых надбавок'!$G$3024,4)</f>
        <v>237.03</v>
      </c>
      <c r="G819" s="97">
        <f>VLOOKUP($A819+ROUND((COLUMN()-2)/24,5),АТС!$A$41:$F$736,5)+VLOOKUP($A819+ROUND((COLUMN()-2)/24,5),'Расчет сбытовых надбавок'!$B$2281:'Расчет сбытовых надбавок'!$G$3024,4)</f>
        <v>316.66000000000003</v>
      </c>
      <c r="H819" s="97">
        <f>VLOOKUP($A819+ROUND((COLUMN()-2)/24,5),АТС!$A$41:$F$736,5)+VLOOKUP($A819+ROUND((COLUMN()-2)/24,5),'Расчет сбытовых надбавок'!$B$2281:'Расчет сбытовых надбавок'!$G$3024,4)</f>
        <v>191.73</v>
      </c>
      <c r="I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J819" s="97">
        <f>VLOOKUP($A819+ROUND((COLUMN()-2)/24,5),АТС!$A$41:$F$736,5)+VLOOKUP($A819+ROUND((COLUMN()-2)/24,5),'Расчет сбытовых надбавок'!$B$2281:'Расчет сбытовых надбавок'!$G$3024,4)</f>
        <v>106.72999999999999</v>
      </c>
      <c r="K819" s="97">
        <f>VLOOKUP($A819+ROUND((COLUMN()-2)/24,5),АТС!$A$41:$F$736,5)+VLOOKUP($A819+ROUND((COLUMN()-2)/24,5),'Расчет сбытовых надбавок'!$B$2281:'Расчет сбытовых надбавок'!$G$3024,4)</f>
        <v>113.35000000000001</v>
      </c>
      <c r="L819" s="97">
        <f>VLOOKUP($A819+ROUND((COLUMN()-2)/24,5),АТС!$A$41:$F$736,5)+VLOOKUP($A819+ROUND((COLUMN()-2)/24,5),'Расчет сбытовых надбавок'!$B$2281:'Расчет сбытовых надбавок'!$G$3024,4)</f>
        <v>139.21</v>
      </c>
      <c r="M819" s="97">
        <f>VLOOKUP($A819+ROUND((COLUMN()-2)/24,5),АТС!$A$41:$F$736,5)+VLOOKUP($A819+ROUND((COLUMN()-2)/24,5),'Расчет сбытовых надбавок'!$B$2281:'Расчет сбытовых надбавок'!$G$3024,4)</f>
        <v>111.64000000000001</v>
      </c>
      <c r="N819" s="97">
        <f>VLOOKUP($A819+ROUND((COLUMN()-2)/24,5),АТС!$A$41:$F$736,5)+VLOOKUP($A819+ROUND((COLUMN()-2)/24,5),'Расчет сбытовых надбавок'!$B$2281:'Расчет сбытовых надбавок'!$G$3024,4)</f>
        <v>142.22</v>
      </c>
      <c r="O819" s="97">
        <f>VLOOKUP($A819+ROUND((COLUMN()-2)/24,5),АТС!$A$41:$F$736,5)+VLOOKUP($A819+ROUND((COLUMN()-2)/24,5),'Расчет сбытовых надбавок'!$B$2281:'Расчет сбытовых надбавок'!$G$3024,4)</f>
        <v>144.04</v>
      </c>
      <c r="P819" s="97">
        <f>VLOOKUP($A819+ROUND((COLUMN()-2)/24,5),АТС!$A$41:$F$736,5)+VLOOKUP($A819+ROUND((COLUMN()-2)/24,5),'Расчет сбытовых надбавок'!$B$2281:'Расчет сбытовых надбавок'!$G$3024,4)</f>
        <v>190.82</v>
      </c>
      <c r="Q819" s="97">
        <f>VLOOKUP($A819+ROUND((COLUMN()-2)/24,5),АТС!$A$41:$F$736,5)+VLOOKUP($A819+ROUND((COLUMN()-2)/24,5),'Расчет сбытовых надбавок'!$B$2281:'Расчет сбытовых надбавок'!$G$3024,4)</f>
        <v>241.8</v>
      </c>
      <c r="R819" s="97">
        <f>VLOOKUP($A819+ROUND((COLUMN()-2)/24,5),АТС!$A$41:$F$736,5)+VLOOKUP($A819+ROUND((COLUMN()-2)/24,5),'Расчет сбытовых надбавок'!$B$2281:'Расчет сбытовых надбавок'!$G$3024,4)</f>
        <v>175.63</v>
      </c>
      <c r="S819" s="97">
        <f>VLOOKUP($A819+ROUND((COLUMN()-2)/24,5),АТС!$A$41:$F$736,5)+VLOOKUP($A819+ROUND((COLUMN()-2)/24,5),'Расчет сбытовых надбавок'!$B$2281:'Расчет сбытовых надбавок'!$G$3024,4)</f>
        <v>280.06</v>
      </c>
      <c r="T819" s="97">
        <f>VLOOKUP($A819+ROUND((COLUMN()-2)/24,5),АТС!$A$41:$F$736,5)+VLOOKUP($A819+ROUND((COLUMN()-2)/24,5),'Расчет сбытовых надбавок'!$B$2281:'Расчет сбытовых надбавок'!$G$3024,4)</f>
        <v>92.37</v>
      </c>
      <c r="U819" s="97">
        <f>VLOOKUP($A819+ROUND((COLUMN()-2)/24,5),АТС!$A$41:$F$736,5)+VLOOKUP($A819+ROUND((COLUMN()-2)/24,5),'Расчет сбытовых надбавок'!$B$2281:'Расчет сбытовых надбавок'!$G$3024,4)</f>
        <v>65.429999999999993</v>
      </c>
      <c r="V819" s="97">
        <f>VLOOKUP($A819+ROUND((COLUMN()-2)/24,5),АТС!$A$41:$F$736,5)+VLOOKUP($A819+ROUND((COLUMN()-2)/24,5),'Расчет сбытовых надбавок'!$B$2281:'Расчет сбытовых надбавок'!$G$3024,4)</f>
        <v>654.03</v>
      </c>
      <c r="W819" s="97">
        <f>VLOOKUP($A819+ROUND((COLUMN()-2)/24,5),АТС!$A$41:$F$736,5)+VLOOKUP($A819+ROUND((COLUMN()-2)/24,5),'Расчет сбытовых надбавок'!$B$2281:'Расчет сбытовых надбавок'!$G$3024,4)</f>
        <v>870.62</v>
      </c>
      <c r="X819" s="97">
        <f>VLOOKUP($A819+ROUND((COLUMN()-2)/24,5),АТС!$A$41:$F$736,5)+VLOOKUP($A819+ROUND((COLUMN()-2)/24,5),'Расчет сбытовых надбавок'!$B$2281:'Расчет сбытовых надбавок'!$G$3024,4)</f>
        <v>462.90000000000003</v>
      </c>
      <c r="Y819" s="97">
        <f>VLOOKUP($A819+ROUND((COLUMN()-2)/24,5),АТС!$A$41:$F$736,5)+VLOOKUP($A819+ROUND((COLUMN()-2)/24,5),'Расчет сбытовых надбавок'!$B$2281:'Расчет сбытовых надбавок'!$G$3024,4)</f>
        <v>948.5</v>
      </c>
    </row>
    <row r="820" spans="1:27" x14ac:dyDescent="0.2">
      <c r="A820" s="78">
        <f t="shared" si="23"/>
        <v>42820</v>
      </c>
      <c r="B820" s="97">
        <f>VLOOKUP($A820+ROUND((COLUMN()-2)/24,5),АТС!$A$41:$F$736,5)+VLOOKUP($A820+ROUND((COLUMN()-2)/24,5),'Расчет сбытовых надбавок'!$B$2281:'Расчет сбытовых надбавок'!$G$3024,4)</f>
        <v>412.65999999999997</v>
      </c>
      <c r="C820" s="97">
        <f>VLOOKUP($A820+ROUND((COLUMN()-2)/24,5),АТС!$A$41:$F$736,5)+VLOOKUP($A820+ROUND((COLUMN()-2)/24,5),'Расчет сбытовых надбавок'!$B$2281:'Расчет сбытовых надбавок'!$G$3024,4)</f>
        <v>357.85</v>
      </c>
      <c r="D820" s="97">
        <f>VLOOKUP($A820+ROUND((COLUMN()-2)/24,5),АТС!$A$41:$F$736,5)+VLOOKUP($A820+ROUND((COLUMN()-2)/24,5),'Расчет сбытовых надбавок'!$B$2281:'Расчет сбытовых надбавок'!$G$3024,4)</f>
        <v>306.20999999999998</v>
      </c>
      <c r="E820" s="97">
        <f>VLOOKUP($A820+ROUND((COLUMN()-2)/24,5),АТС!$A$41:$F$736,5)+VLOOKUP($A820+ROUND((COLUMN()-2)/24,5),'Расчет сбытовых надбавок'!$B$2281:'Расчет сбытовых надбавок'!$G$3024,4)</f>
        <v>257.14999999999998</v>
      </c>
      <c r="F820" s="97">
        <f>VLOOKUP($A820+ROUND((COLUMN()-2)/24,5),АТС!$A$41:$F$736,5)+VLOOKUP($A820+ROUND((COLUMN()-2)/24,5),'Расчет сбытовых надбавок'!$B$2281:'Расчет сбытовых надбавок'!$G$3024,4)</f>
        <v>277.2</v>
      </c>
      <c r="G820" s="97">
        <f>VLOOKUP($A820+ROUND((COLUMN()-2)/24,5),АТС!$A$41:$F$736,5)+VLOOKUP($A820+ROUND((COLUMN()-2)/24,5),'Расчет сбытовых надбавок'!$B$2281:'Расчет сбытовых надбавок'!$G$3024,4)</f>
        <v>321.83000000000004</v>
      </c>
      <c r="H820" s="97">
        <f>VLOOKUP($A820+ROUND((COLUMN()-2)/24,5),АТС!$A$41:$F$736,5)+VLOOKUP($A820+ROUND((COLUMN()-2)/24,5),'Расчет сбытовых надбавок'!$B$2281:'Расчет сбытовых надбавок'!$G$3024,4)</f>
        <v>404.40999999999997</v>
      </c>
      <c r="I820" s="97">
        <f>VLOOKUP($A820+ROUND((COLUMN()-2)/24,5),АТС!$A$41:$F$736,5)+VLOOKUP($A820+ROUND((COLUMN()-2)/24,5),'Расчет сбытовых надбавок'!$B$2281:'Расчет сбытовых надбавок'!$G$3024,4)</f>
        <v>542.15</v>
      </c>
      <c r="J820" s="97">
        <f>VLOOKUP($A820+ROUND((COLUMN()-2)/24,5),АТС!$A$41:$F$736,5)+VLOOKUP($A820+ROUND((COLUMN()-2)/24,5),'Расчет сбытовых надбавок'!$B$2281:'Расчет сбытовых надбавок'!$G$3024,4)</f>
        <v>326.36</v>
      </c>
      <c r="K820" s="97">
        <f>VLOOKUP($A820+ROUND((COLUMN()-2)/24,5),АТС!$A$41:$F$736,5)+VLOOKUP($A820+ROUND((COLUMN()-2)/24,5),'Расчет сбытовых надбавок'!$B$2281:'Расчет сбытовых надбавок'!$G$3024,4)</f>
        <v>410.30999999999995</v>
      </c>
      <c r="L820" s="97">
        <f>VLOOKUP($A820+ROUND((COLUMN()-2)/24,5),АТС!$A$41:$F$736,5)+VLOOKUP($A820+ROUND((COLUMN()-2)/24,5),'Расчет сбытовых надбавок'!$B$2281:'Расчет сбытовых надбавок'!$G$3024,4)</f>
        <v>453.63</v>
      </c>
      <c r="M820" s="97">
        <f>VLOOKUP($A820+ROUND((COLUMN()-2)/24,5),АТС!$A$41:$F$736,5)+VLOOKUP($A820+ROUND((COLUMN()-2)/24,5),'Расчет сбытовых надбавок'!$B$2281:'Расчет сбытовых надбавок'!$G$3024,4)</f>
        <v>430.08</v>
      </c>
      <c r="N820" s="97">
        <f>VLOOKUP($A820+ROUND((COLUMN()-2)/24,5),АТС!$A$41:$F$736,5)+VLOOKUP($A820+ROUND((COLUMN()-2)/24,5),'Расчет сбытовых надбавок'!$B$2281:'Расчет сбытовых надбавок'!$G$3024,4)</f>
        <v>430.03000000000003</v>
      </c>
      <c r="O820" s="97">
        <f>VLOOKUP($A820+ROUND((COLUMN()-2)/24,5),АТС!$A$41:$F$736,5)+VLOOKUP($A820+ROUND((COLUMN()-2)/24,5),'Расчет сбытовых надбавок'!$B$2281:'Расчет сбытовых надбавок'!$G$3024,4)</f>
        <v>222.1</v>
      </c>
      <c r="P820" s="97">
        <f>VLOOKUP($A820+ROUND((COLUMN()-2)/24,5),АТС!$A$41:$F$736,5)+VLOOKUP($A820+ROUND((COLUMN()-2)/24,5),'Расчет сбытовых надбавок'!$B$2281:'Расчет сбытовых надбавок'!$G$3024,4)</f>
        <v>94.81</v>
      </c>
      <c r="Q820" s="97">
        <f>VLOOKUP($A820+ROUND((COLUMN()-2)/24,5),АТС!$A$41:$F$736,5)+VLOOKUP($A820+ROUND((COLUMN()-2)/24,5),'Расчет сбытовых надбавок'!$B$2281:'Расчет сбытовых надбавок'!$G$3024,4)</f>
        <v>34.74</v>
      </c>
      <c r="R820" s="97">
        <f>VLOOKUP($A820+ROUND((COLUMN()-2)/24,5),АТС!$A$41:$F$736,5)+VLOOKUP($A820+ROUND((COLUMN()-2)/24,5),'Расчет сбытовых надбавок'!$B$2281:'Расчет сбытовых надбавок'!$G$3024,4)</f>
        <v>577.79</v>
      </c>
      <c r="S820" s="97">
        <f>VLOOKUP($A820+ROUND((COLUMN()-2)/24,5),АТС!$A$41:$F$736,5)+VLOOKUP($A820+ROUND((COLUMN()-2)/24,5),'Расчет сбытовых надбавок'!$B$2281:'Расчет сбытовых надбавок'!$G$3024,4)</f>
        <v>343.13</v>
      </c>
      <c r="T820" s="97">
        <f>VLOOKUP($A820+ROUND((COLUMN()-2)/24,5),АТС!$A$41:$F$736,5)+VLOOKUP($A820+ROUND((COLUMN()-2)/24,5),'Расчет сбытовых надбавок'!$B$2281:'Расчет сбытовых надбавок'!$G$3024,4)</f>
        <v>155.19999999999999</v>
      </c>
      <c r="U820" s="97">
        <f>VLOOKUP($A820+ROUND((COLUMN()-2)/24,5),АТС!$A$41:$F$736,5)+VLOOKUP($A820+ROUND((COLUMN()-2)/24,5),'Расчет сбытовых надбавок'!$B$2281:'Расчет сбытовых надбавок'!$G$3024,4)</f>
        <v>392.56</v>
      </c>
      <c r="V820" s="97">
        <f>VLOOKUP($A820+ROUND((COLUMN()-2)/24,5),АТС!$A$41:$F$736,5)+VLOOKUP($A820+ROUND((COLUMN()-2)/24,5),'Расчет сбытовых надбавок'!$B$2281:'Расчет сбытовых надбавок'!$G$3024,4)</f>
        <v>449.76</v>
      </c>
      <c r="W820" s="97">
        <f>VLOOKUP($A820+ROUND((COLUMN()-2)/24,5),АТС!$A$41:$F$736,5)+VLOOKUP($A820+ROUND((COLUMN()-2)/24,5),'Расчет сбытовых надбавок'!$B$2281:'Расчет сбытовых надбавок'!$G$3024,4)</f>
        <v>84.83</v>
      </c>
      <c r="X820" s="97">
        <f>VLOOKUP($A820+ROUND((COLUMN()-2)/24,5),АТС!$A$41:$F$736,5)+VLOOKUP($A820+ROUND((COLUMN()-2)/24,5),'Расчет сбытовых надбавок'!$B$2281:'Расчет сбытовых надбавок'!$G$3024,4)</f>
        <v>418</v>
      </c>
      <c r="Y820" s="97">
        <f>VLOOKUP($A820+ROUND((COLUMN()-2)/24,5),АТС!$A$41:$F$736,5)+VLOOKUP($A820+ROUND((COLUMN()-2)/24,5),'Расчет сбытовых надбавок'!$B$2281:'Расчет сбытовых надбавок'!$G$3024,4)</f>
        <v>349.49</v>
      </c>
    </row>
    <row r="821" spans="1:27" x14ac:dyDescent="0.2">
      <c r="A821" s="78">
        <f t="shared" si="23"/>
        <v>42821</v>
      </c>
      <c r="B821" s="97">
        <f>VLOOKUP($A821+ROUND((COLUMN()-2)/24,5),АТС!$A$41:$F$736,5)+VLOOKUP($A821+ROUND((COLUMN()-2)/24,5),'Расчет сбытовых надбавок'!$B$2281:'Расчет сбытовых надбавок'!$G$3024,4)</f>
        <v>734.7</v>
      </c>
      <c r="C821" s="97">
        <f>VLOOKUP($A821+ROUND((COLUMN()-2)/24,5),АТС!$A$41:$F$736,5)+VLOOKUP($A821+ROUND((COLUMN()-2)/24,5),'Расчет сбытовых надбавок'!$B$2281:'Расчет сбытовых надбавок'!$G$3024,4)</f>
        <v>42.91</v>
      </c>
      <c r="D821" s="97">
        <f>VLOOKUP($A821+ROUND((COLUMN()-2)/24,5),АТС!$A$41:$F$736,5)+VLOOKUP($A821+ROUND((COLUMN()-2)/24,5),'Расчет сбытовых надбавок'!$B$2281:'Расчет сбытовых надбавок'!$G$3024,4)</f>
        <v>269.14999999999998</v>
      </c>
      <c r="E821" s="97">
        <f>VLOOKUP($A821+ROUND((COLUMN()-2)/24,5),АТС!$A$41:$F$736,5)+VLOOKUP($A821+ROUND((COLUMN()-2)/24,5),'Расчет сбытовых надбавок'!$B$2281:'Расчет сбытовых надбавок'!$G$3024,4)</f>
        <v>299.41999999999996</v>
      </c>
      <c r="F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G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7">
        <f>VLOOKUP($A821+ROUND((COLUMN()-2)/24,5),АТС!$A$41:$F$736,5)+VLOOKUP($A821+ROUND((COLUMN()-2)/24,5),'Расчет сбытовых надбавок'!$B$2281:'Расчет сбытовых надбавок'!$G$3024,4)</f>
        <v>543.39</v>
      </c>
      <c r="J821" s="97">
        <f>VLOOKUP($A821+ROUND((COLUMN()-2)/24,5),АТС!$A$41:$F$736,5)+VLOOKUP($A821+ROUND((COLUMN()-2)/24,5),'Расчет сбытовых надбавок'!$B$2281:'Расчет сбытовых надбавок'!$G$3024,4)</f>
        <v>471.7</v>
      </c>
      <c r="K821" s="97">
        <f>VLOOKUP($A821+ROUND((COLUMN()-2)/24,5),АТС!$A$41:$F$736,5)+VLOOKUP($A821+ROUND((COLUMN()-2)/24,5),'Расчет сбытовых надбавок'!$B$2281:'Расчет сбытовых надбавок'!$G$3024,4)</f>
        <v>268.5</v>
      </c>
      <c r="L821" s="97">
        <f>VLOOKUP($A821+ROUND((COLUMN()-2)/24,5),АТС!$A$41:$F$736,5)+VLOOKUP($A821+ROUND((COLUMN()-2)/24,5),'Расчет сбытовых надбавок'!$B$2281:'Расчет сбытовых надбавок'!$G$3024,4)</f>
        <v>473.40000000000003</v>
      </c>
      <c r="M821" s="97">
        <f>VLOOKUP($A821+ROUND((COLUMN()-2)/24,5),АТС!$A$41:$F$736,5)+VLOOKUP($A821+ROUND((COLUMN()-2)/24,5),'Расчет сбытовых надбавок'!$B$2281:'Расчет сбытовых надбавок'!$G$3024,4)</f>
        <v>440.67999999999995</v>
      </c>
      <c r="N821" s="97">
        <f>VLOOKUP($A821+ROUND((COLUMN()-2)/24,5),АТС!$A$41:$F$736,5)+VLOOKUP($A821+ROUND((COLUMN()-2)/24,5),'Расчет сбытовых надбавок'!$B$2281:'Расчет сбытовых надбавок'!$G$3024,4)</f>
        <v>149.5</v>
      </c>
      <c r="O821" s="97">
        <f>VLOOKUP($A821+ROUND((COLUMN()-2)/24,5),АТС!$A$41:$F$736,5)+VLOOKUP($A821+ROUND((COLUMN()-2)/24,5),'Расчет сбытовых надбавок'!$B$2281:'Расчет сбытовых надбавок'!$G$3024,4)</f>
        <v>169.51</v>
      </c>
      <c r="P821" s="97">
        <f>VLOOKUP($A821+ROUND((COLUMN()-2)/24,5),АТС!$A$41:$F$736,5)+VLOOKUP($A821+ROUND((COLUMN()-2)/24,5),'Расчет сбытовых надбавок'!$B$2281:'Расчет сбытовых надбавок'!$G$3024,4)</f>
        <v>184.39999999999998</v>
      </c>
      <c r="Q821" s="97">
        <f>VLOOKUP($A821+ROUND((COLUMN()-2)/24,5),АТС!$A$41:$F$736,5)+VLOOKUP($A821+ROUND((COLUMN()-2)/24,5),'Расчет сбытовых надбавок'!$B$2281:'Расчет сбытовых надбавок'!$G$3024,4)</f>
        <v>598.49</v>
      </c>
      <c r="R821" s="97">
        <f>VLOOKUP($A821+ROUND((COLUMN()-2)/24,5),АТС!$A$41:$F$736,5)+VLOOKUP($A821+ROUND((COLUMN()-2)/24,5),'Расчет сбытовых надбавок'!$B$2281:'Расчет сбытовых надбавок'!$G$3024,4)</f>
        <v>872.16</v>
      </c>
      <c r="S821" s="97">
        <f>VLOOKUP($A821+ROUND((COLUMN()-2)/24,5),АТС!$A$41:$F$736,5)+VLOOKUP($A821+ROUND((COLUMN()-2)/24,5),'Расчет сбытовых надбавок'!$B$2281:'Расчет сбытовых надбавок'!$G$3024,4)</f>
        <v>399.90999999999997</v>
      </c>
      <c r="T821" s="97">
        <f>VLOOKUP($A821+ROUND((COLUMN()-2)/24,5),АТС!$A$41:$F$736,5)+VLOOKUP($A821+ROUND((COLUMN()-2)/24,5),'Расчет сбытовых надбавок'!$B$2281:'Расчет сбытовых надбавок'!$G$3024,4)</f>
        <v>196.15</v>
      </c>
      <c r="U821" s="97">
        <f>VLOOKUP($A821+ROUND((COLUMN()-2)/24,5),АТС!$A$41:$F$736,5)+VLOOKUP($A821+ROUND((COLUMN()-2)/24,5),'Расчет сбытовых надбавок'!$B$2281:'Расчет сбытовых надбавок'!$G$3024,4)</f>
        <v>237.33</v>
      </c>
      <c r="V821" s="97">
        <f>VLOOKUP($A821+ROUND((COLUMN()-2)/24,5),АТС!$A$41:$F$736,5)+VLOOKUP($A821+ROUND((COLUMN()-2)/24,5),'Расчет сбытовых надбавок'!$B$2281:'Расчет сбытовых надбавок'!$G$3024,4)</f>
        <v>149.44999999999999</v>
      </c>
      <c r="W821" s="97">
        <f>VLOOKUP($A821+ROUND((COLUMN()-2)/24,5),АТС!$A$41:$F$736,5)+VLOOKUP($A821+ROUND((COLUMN()-2)/24,5),'Расчет сбытовых надбавок'!$B$2281:'Расчет сбытовых надбавок'!$G$3024,4)</f>
        <v>656.14</v>
      </c>
      <c r="X821" s="97">
        <f>VLOOKUP($A821+ROUND((COLUMN()-2)/24,5),АТС!$A$41:$F$736,5)+VLOOKUP($A821+ROUND((COLUMN()-2)/24,5),'Расчет сбытовых надбавок'!$B$2281:'Расчет сбытовых надбавок'!$G$3024,4)</f>
        <v>1274.83</v>
      </c>
      <c r="Y821" s="97">
        <f>VLOOKUP($A821+ROUND((COLUMN()-2)/24,5),АТС!$A$41:$F$736,5)+VLOOKUP($A821+ROUND((COLUMN()-2)/24,5),'Расчет сбытовых надбавок'!$B$2281:'Расчет сбытовых надбавок'!$G$3024,4)</f>
        <v>0</v>
      </c>
    </row>
    <row r="822" spans="1:27" x14ac:dyDescent="0.2">
      <c r="A822" s="78">
        <f t="shared" si="23"/>
        <v>42822</v>
      </c>
      <c r="B822" s="97">
        <f>VLOOKUP($A822+ROUND((COLUMN()-2)/24,5),АТС!$A$41:$F$736,5)+VLOOKUP($A822+ROUND((COLUMN()-2)/24,5),'Расчет сбытовых надбавок'!$B$2281:'Расчет сбытовых надбавок'!$G$3024,4)</f>
        <v>648.79</v>
      </c>
      <c r="C822" s="97">
        <f>VLOOKUP($A822+ROUND((COLUMN()-2)/24,5),АТС!$A$41:$F$736,5)+VLOOKUP($A822+ROUND((COLUMN()-2)/24,5),'Расчет сбытовых надбавок'!$B$2281:'Расчет сбытовых надбавок'!$G$3024,4)</f>
        <v>269.28999999999996</v>
      </c>
      <c r="D822" s="97">
        <f>VLOOKUP($A822+ROUND((COLUMN()-2)/24,5),АТС!$A$41:$F$736,5)+VLOOKUP($A822+ROUND((COLUMN()-2)/24,5),'Расчет сбытовых надбавок'!$B$2281:'Расчет сбытовых надбавок'!$G$3024,4)</f>
        <v>177.05</v>
      </c>
      <c r="E822" s="97">
        <f>VLOOKUP($A822+ROUND((COLUMN()-2)/24,5),АТС!$A$41:$F$736,5)+VLOOKUP($A822+ROUND((COLUMN()-2)/24,5),'Расчет сбытовых надбавок'!$B$2281:'Расчет сбытовых надбавок'!$G$3024,4)</f>
        <v>458.55999999999995</v>
      </c>
      <c r="F822" s="97">
        <f>VLOOKUP($A822+ROUND((COLUMN()-2)/24,5),АТС!$A$41:$F$736,5)+VLOOKUP($A822+ROUND((COLUMN()-2)/24,5),'Расчет сбытовых надбавок'!$B$2281:'Расчет сбытовых надбавок'!$G$3024,4)</f>
        <v>240.56</v>
      </c>
      <c r="G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H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I822" s="97">
        <f>VLOOKUP($A822+ROUND((COLUMN()-2)/24,5),АТС!$A$41:$F$736,5)+VLOOKUP($A822+ROUND((COLUMN()-2)/24,5),'Расчет сбытовых надбавок'!$B$2281:'Расчет сбытовых надбавок'!$G$3024,4)</f>
        <v>216.87</v>
      </c>
      <c r="J822" s="97">
        <f>VLOOKUP($A822+ROUND((COLUMN()-2)/24,5),АТС!$A$41:$F$736,5)+VLOOKUP($A822+ROUND((COLUMN()-2)/24,5),'Расчет сбытовых надбавок'!$B$2281:'Расчет сбытовых надбавок'!$G$3024,4)</f>
        <v>76.099999999999994</v>
      </c>
      <c r="K822" s="97">
        <f>VLOOKUP($A822+ROUND((COLUMN()-2)/24,5),АТС!$A$41:$F$736,5)+VLOOKUP($A822+ROUND((COLUMN()-2)/24,5),'Расчет сбытовых надбавок'!$B$2281:'Расчет сбытовых надбавок'!$G$3024,4)</f>
        <v>174.69</v>
      </c>
      <c r="L822" s="97">
        <f>VLOOKUP($A822+ROUND((COLUMN()-2)/24,5),АТС!$A$41:$F$736,5)+VLOOKUP($A822+ROUND((COLUMN()-2)/24,5),'Расчет сбытовых надбавок'!$B$2281:'Расчет сбытовых надбавок'!$G$3024,4)</f>
        <v>356.28000000000003</v>
      </c>
      <c r="M822" s="97">
        <f>VLOOKUP($A822+ROUND((COLUMN()-2)/24,5),АТС!$A$41:$F$736,5)+VLOOKUP($A822+ROUND((COLUMN()-2)/24,5),'Расчет сбытовых надбавок'!$B$2281:'Расчет сбытовых надбавок'!$G$3024,4)</f>
        <v>542.79</v>
      </c>
      <c r="N822" s="97">
        <f>VLOOKUP($A822+ROUND((COLUMN()-2)/24,5),АТС!$A$41:$F$736,5)+VLOOKUP($A822+ROUND((COLUMN()-2)/24,5),'Расчет сбытовых надбавок'!$B$2281:'Расчет сбытовых надбавок'!$G$3024,4)</f>
        <v>140.31</v>
      </c>
      <c r="O822" s="97">
        <f>VLOOKUP($A822+ROUND((COLUMN()-2)/24,5),АТС!$A$41:$F$736,5)+VLOOKUP($A822+ROUND((COLUMN()-2)/24,5),'Расчет сбытовых надбавок'!$B$2281:'Расчет сбытовых надбавок'!$G$3024,4)</f>
        <v>384.94</v>
      </c>
      <c r="P822" s="97">
        <f>VLOOKUP($A822+ROUND((COLUMN()-2)/24,5),АТС!$A$41:$F$736,5)+VLOOKUP($A822+ROUND((COLUMN()-2)/24,5),'Расчет сбытовых надбавок'!$B$2281:'Расчет сбытовых надбавок'!$G$3024,4)</f>
        <v>688.75</v>
      </c>
      <c r="Q822" s="97">
        <f>VLOOKUP($A822+ROUND((COLUMN()-2)/24,5),АТС!$A$41:$F$736,5)+VLOOKUP($A822+ROUND((COLUMN()-2)/24,5),'Расчет сбытовых надбавок'!$B$2281:'Расчет сбытовых надбавок'!$G$3024,4)</f>
        <v>770.90000000000009</v>
      </c>
      <c r="R822" s="97">
        <f>VLOOKUP($A822+ROUND((COLUMN()-2)/24,5),АТС!$A$41:$F$736,5)+VLOOKUP($A822+ROUND((COLUMN()-2)/24,5),'Расчет сбытовых надбавок'!$B$2281:'Расчет сбытовых надбавок'!$G$3024,4)</f>
        <v>848.42000000000007</v>
      </c>
      <c r="S822" s="97">
        <f>VLOOKUP($A822+ROUND((COLUMN()-2)/24,5),АТС!$A$41:$F$736,5)+VLOOKUP($A822+ROUND((COLUMN()-2)/24,5),'Расчет сбытовых надбавок'!$B$2281:'Расчет сбытовых надбавок'!$G$3024,4)</f>
        <v>866.2</v>
      </c>
      <c r="T822" s="97">
        <f>VLOOKUP($A822+ROUND((COLUMN()-2)/24,5),АТС!$A$41:$F$736,5)+VLOOKUP($A822+ROUND((COLUMN()-2)/24,5),'Расчет сбытовых надбавок'!$B$2281:'Расчет сбытовых надбавок'!$G$3024,4)</f>
        <v>144.13999999999999</v>
      </c>
      <c r="U822" s="97">
        <f>VLOOKUP($A822+ROUND((COLUMN()-2)/24,5),АТС!$A$41:$F$736,5)+VLOOKUP($A822+ROUND((COLUMN()-2)/24,5),'Расчет сбытовых надбавок'!$B$2281:'Расчет сбытовых надбавок'!$G$3024,4)</f>
        <v>287.14</v>
      </c>
      <c r="V822" s="97">
        <f>VLOOKUP($A822+ROUND((COLUMN()-2)/24,5),АТС!$A$41:$F$736,5)+VLOOKUP($A822+ROUND((COLUMN()-2)/24,5),'Расчет сбытовых надбавок'!$B$2281:'Расчет сбытовых надбавок'!$G$3024,4)</f>
        <v>893.75</v>
      </c>
      <c r="W822" s="97">
        <f>VLOOKUP($A822+ROUND((COLUMN()-2)/24,5),АТС!$A$41:$F$736,5)+VLOOKUP($A822+ROUND((COLUMN()-2)/24,5),'Расчет сбытовых надбавок'!$B$2281:'Расчет сбытовых надбавок'!$G$3024,4)</f>
        <v>960.42</v>
      </c>
      <c r="X822" s="97">
        <f>VLOOKUP($A822+ROUND((COLUMN()-2)/24,5),АТС!$A$41:$F$736,5)+VLOOKUP($A822+ROUND((COLUMN()-2)/24,5),'Расчет сбытовых надбавок'!$B$2281:'Расчет сбытовых надбавок'!$G$3024,4)</f>
        <v>1387.34</v>
      </c>
      <c r="Y822" s="97">
        <f>VLOOKUP($A822+ROUND((COLUMN()-2)/24,5),АТС!$A$41:$F$736,5)+VLOOKUP($A822+ROUND((COLUMN()-2)/24,5),'Расчет сбытовых надбавок'!$B$2281:'Расчет сбытовых надбавок'!$G$3024,4)</f>
        <v>77.510000000000005</v>
      </c>
    </row>
    <row r="823" spans="1:27" x14ac:dyDescent="0.2">
      <c r="A823" s="78">
        <f t="shared" si="23"/>
        <v>42823</v>
      </c>
      <c r="B823" s="97">
        <f>VLOOKUP($A823+ROUND((COLUMN()-2)/24,5),АТС!$A$41:$F$736,5)+VLOOKUP($A823+ROUND((COLUMN()-2)/24,5),'Расчет сбытовых надбавок'!$B$2281:'Расчет сбытовых надбавок'!$G$3024,4)</f>
        <v>33.28</v>
      </c>
      <c r="C823" s="97">
        <f>VLOOKUP($A823+ROUND((COLUMN()-2)/24,5),АТС!$A$41:$F$736,5)+VLOOKUP($A823+ROUND((COLUMN()-2)/24,5),'Расчет сбытовых надбавок'!$B$2281:'Расчет сбытовых надбавок'!$G$3024,4)</f>
        <v>814.46</v>
      </c>
      <c r="D823" s="97">
        <f>VLOOKUP($A823+ROUND((COLUMN()-2)/24,5),АТС!$A$41:$F$736,5)+VLOOKUP($A823+ROUND((COLUMN()-2)/24,5),'Расчет сбытовых надбавок'!$B$2281:'Расчет сбытовых надбавок'!$G$3024,4)</f>
        <v>828.66000000000008</v>
      </c>
      <c r="E823" s="97">
        <f>VLOOKUP($A823+ROUND((COLUMN()-2)/24,5),АТС!$A$41:$F$736,5)+VLOOKUP($A823+ROUND((COLUMN()-2)/24,5),'Расчет сбытовых надбавок'!$B$2281:'Расчет сбытовых надбавок'!$G$3024,4)</f>
        <v>948.04</v>
      </c>
      <c r="F823" s="97">
        <f>VLOOKUP($A823+ROUND((COLUMN()-2)/24,5),АТС!$A$41:$F$736,5)+VLOOKUP($A823+ROUND((COLUMN()-2)/24,5),'Расчет сбытовых надбавок'!$B$2281:'Расчет сбытовых надбавок'!$G$3024,4)</f>
        <v>155.81</v>
      </c>
      <c r="G823" s="97">
        <f>VLOOKUP($A823+ROUND((COLUMN()-2)/24,5),АТС!$A$41:$F$736,5)+VLOOKUP($A823+ROUND((COLUMN()-2)/24,5),'Расчет сбытовых надбавок'!$B$2281:'Расчет сбытовых надбавок'!$G$3024,4)</f>
        <v>15.010000000000002</v>
      </c>
      <c r="H823" s="97">
        <f>VLOOKUP($A823+ROUND((COLUMN()-2)/24,5),АТС!$A$41:$F$736,5)+VLOOKUP($A823+ROUND((COLUMN()-2)/24,5),'Расчет сбытовых надбавок'!$B$2281:'Расчет сбытовых надбавок'!$G$3024,4)</f>
        <v>370.75</v>
      </c>
      <c r="I823" s="97">
        <f>VLOOKUP($A823+ROUND((COLUMN()-2)/24,5),АТС!$A$41:$F$736,5)+VLOOKUP($A823+ROUND((COLUMN()-2)/24,5),'Расчет сбытовых надбавок'!$B$2281:'Расчет сбытовых надбавок'!$G$3024,4)</f>
        <v>157.4</v>
      </c>
      <c r="J823" s="97">
        <f>VLOOKUP($A823+ROUND((COLUMN()-2)/24,5),АТС!$A$41:$F$736,5)+VLOOKUP($A823+ROUND((COLUMN()-2)/24,5),'Расчет сбытовых надбавок'!$B$2281:'Расчет сбытовых надбавок'!$G$3024,4)</f>
        <v>483.03999999999996</v>
      </c>
      <c r="K823" s="97">
        <f>VLOOKUP($A823+ROUND((COLUMN()-2)/24,5),АТС!$A$41:$F$736,5)+VLOOKUP($A823+ROUND((COLUMN()-2)/24,5),'Расчет сбытовых надбавок'!$B$2281:'Расчет сбытовых надбавок'!$G$3024,4)</f>
        <v>379.38</v>
      </c>
      <c r="L823" s="97">
        <f>VLOOKUP($A823+ROUND((COLUMN()-2)/24,5),АТС!$A$41:$F$736,5)+VLOOKUP($A823+ROUND((COLUMN()-2)/24,5),'Расчет сбытовых надбавок'!$B$2281:'Расчет сбытовых надбавок'!$G$3024,4)</f>
        <v>659.05</v>
      </c>
      <c r="M823" s="97">
        <f>VLOOKUP($A823+ROUND((COLUMN()-2)/24,5),АТС!$A$41:$F$736,5)+VLOOKUP($A823+ROUND((COLUMN()-2)/24,5),'Расчет сбытовых надбавок'!$B$2281:'Расчет сбытовых надбавок'!$G$3024,4)</f>
        <v>662.7</v>
      </c>
      <c r="N823" s="97">
        <f>VLOOKUP($A823+ROUND((COLUMN()-2)/24,5),АТС!$A$41:$F$736,5)+VLOOKUP($A823+ROUND((COLUMN()-2)/24,5),'Расчет сбытовых надбавок'!$B$2281:'Расчет сбытовых надбавок'!$G$3024,4)</f>
        <v>821.8</v>
      </c>
      <c r="O823" s="97">
        <f>VLOOKUP($A823+ROUND((COLUMN()-2)/24,5),АТС!$A$41:$F$736,5)+VLOOKUP($A823+ROUND((COLUMN()-2)/24,5),'Расчет сбытовых надбавок'!$B$2281:'Расчет сбытовых надбавок'!$G$3024,4)</f>
        <v>637.64</v>
      </c>
      <c r="P823" s="97">
        <f>VLOOKUP($A823+ROUND((COLUMN()-2)/24,5),АТС!$A$41:$F$736,5)+VLOOKUP($A823+ROUND((COLUMN()-2)/24,5),'Расчет сбытовых надбавок'!$B$2281:'Расчет сбытовых надбавок'!$G$3024,4)</f>
        <v>926.17</v>
      </c>
      <c r="Q823" s="97">
        <f>VLOOKUP($A823+ROUND((COLUMN()-2)/24,5),АТС!$A$41:$F$736,5)+VLOOKUP($A823+ROUND((COLUMN()-2)/24,5),'Расчет сбытовых надбавок'!$B$2281:'Расчет сбытовых надбавок'!$G$3024,4)</f>
        <v>1097.8799999999999</v>
      </c>
      <c r="R823" s="97">
        <f>VLOOKUP($A823+ROUND((COLUMN()-2)/24,5),АТС!$A$41:$F$736,5)+VLOOKUP($A823+ROUND((COLUMN()-2)/24,5),'Расчет сбытовых надбавок'!$B$2281:'Расчет сбытовых надбавок'!$G$3024,4)</f>
        <v>662.36</v>
      </c>
      <c r="S823" s="97">
        <f>VLOOKUP($A823+ROUND((COLUMN()-2)/24,5),АТС!$A$41:$F$736,5)+VLOOKUP($A823+ROUND((COLUMN()-2)/24,5),'Расчет сбытовых надбавок'!$B$2281:'Расчет сбытовых надбавок'!$G$3024,4)</f>
        <v>887.93</v>
      </c>
      <c r="T823" s="97">
        <f>VLOOKUP($A823+ROUND((COLUMN()-2)/24,5),АТС!$A$41:$F$736,5)+VLOOKUP($A823+ROUND((COLUMN()-2)/24,5),'Расчет сбытовых надбавок'!$B$2281:'Расчет сбытовых надбавок'!$G$3024,4)</f>
        <v>171.91</v>
      </c>
      <c r="U823" s="97">
        <f>VLOOKUP($A823+ROUND((COLUMN()-2)/24,5),АТС!$A$41:$F$736,5)+VLOOKUP($A823+ROUND((COLUMN()-2)/24,5),'Расчет сбытовых надбавок'!$B$2281:'Расчет сбытовых надбавок'!$G$3024,4)</f>
        <v>336.59000000000003</v>
      </c>
      <c r="V823" s="97">
        <f>VLOOKUP($A823+ROUND((COLUMN()-2)/24,5),АТС!$A$41:$F$736,5)+VLOOKUP($A823+ROUND((COLUMN()-2)/24,5),'Расчет сбытовых надбавок'!$B$2281:'Расчет сбытовых надбавок'!$G$3024,4)</f>
        <v>641.41999999999996</v>
      </c>
      <c r="W823" s="97">
        <f>VLOOKUP($A823+ROUND((COLUMN()-2)/24,5),АТС!$A$41:$F$736,5)+VLOOKUP($A823+ROUND((COLUMN()-2)/24,5),'Расчет сбытовых надбавок'!$B$2281:'Расчет сбытовых надбавок'!$G$3024,4)</f>
        <v>240.29</v>
      </c>
      <c r="X823" s="97">
        <f>VLOOKUP($A823+ROUND((COLUMN()-2)/24,5),АТС!$A$41:$F$736,5)+VLOOKUP($A823+ROUND((COLUMN()-2)/24,5),'Расчет сбытовых надбавок'!$B$2281:'Расчет сбытовых надбавок'!$G$3024,4)</f>
        <v>1418.6799999999998</v>
      </c>
      <c r="Y823" s="97">
        <f>VLOOKUP($A823+ROUND((COLUMN()-2)/24,5),АТС!$A$41:$F$736,5)+VLOOKUP($A823+ROUND((COLUMN()-2)/24,5),'Расчет сбытовых надбавок'!$B$2281:'Расчет сбытовых надбавок'!$G$3024,4)</f>
        <v>1487.35</v>
      </c>
    </row>
    <row r="824" spans="1:27" x14ac:dyDescent="0.2">
      <c r="A824" s="78">
        <f t="shared" si="23"/>
        <v>42824</v>
      </c>
      <c r="B824" s="97">
        <f>VLOOKUP($A824+ROUND((COLUMN()-2)/24,5),АТС!$A$41:$F$760,5)+VLOOKUP($A824+ROUND((COLUMN()-2)/24,5),'Расчет сбытовых надбавок'!$B$2281:'Расчет сбытовых надбавок'!$G$3024,4)</f>
        <v>777.82</v>
      </c>
      <c r="C824" s="97">
        <f>VLOOKUP($A824+ROUND((COLUMN()-2)/24,5),АТС!$A$41:$F$760,5)+VLOOKUP($A824+ROUND((COLUMN()-2)/24,5),'Расчет сбытовых надбавок'!$B$2281:'Расчет сбытовых надбавок'!$G$3024,4)</f>
        <v>892.42</v>
      </c>
      <c r="D824" s="97">
        <f>VLOOKUP($A824+ROUND((COLUMN()-2)/24,5),АТС!$A$41:$F$760,5)+VLOOKUP($A824+ROUND((COLUMN()-2)/24,5),'Расчет сбытовых надбавок'!$B$2281:'Расчет сбытовых надбавок'!$G$3024,4)</f>
        <v>1578.8400000000001</v>
      </c>
      <c r="E824" s="97">
        <f>VLOOKUP($A824+ROUND((COLUMN()-2)/24,5),АТС!$A$41:$F$760,5)+VLOOKUP($A824+ROUND((COLUMN()-2)/24,5),'Расчет сбытовых надбавок'!$B$2281:'Расчет сбытовых надбавок'!$G$3024,4)</f>
        <v>1024.67</v>
      </c>
      <c r="F824" s="97">
        <f>VLOOKUP($A824+ROUND((COLUMN()-2)/24,5),АТС!$A$41:$F$760,5)+VLOOKUP($A824+ROUND((COLUMN()-2)/24,5),'Расчет сбытовых надбавок'!$B$2281:'Расчет сбытовых надбавок'!$G$3024,4)</f>
        <v>158.76</v>
      </c>
      <c r="G824" s="97">
        <f>VLOOKUP($A824+ROUND((COLUMN()-2)/24,5),АТС!$A$41:$F$760,5)+VLOOKUP($A824+ROUND((COLUMN()-2)/24,5),'Расчет сбытовых надбавок'!$B$2281:'Расчет сбытовых надбавок'!$G$3024,4)</f>
        <v>114.60000000000001</v>
      </c>
      <c r="H824" s="97">
        <f>VLOOKUP($A824+ROUND((COLUMN()-2)/24,5),АТС!$A$41:$F$760,5)+VLOOKUP($A824+ROUND((COLUMN()-2)/24,5),'Расчет сбытовых надбавок'!$B$2281:'Расчет сбытовых надбавок'!$G$3024,4)</f>
        <v>237.89</v>
      </c>
      <c r="I824" s="97">
        <f>VLOOKUP($A824+ROUND((COLUMN()-2)/24,5),АТС!$A$41:$F$760,5)+VLOOKUP($A824+ROUND((COLUMN()-2)/24,5),'Расчет сбытовых надбавок'!$B$2281:'Расчет сбытовых надбавок'!$G$3024,4)</f>
        <v>163.43</v>
      </c>
      <c r="J824" s="97">
        <f>VLOOKUP($A824+ROUND((COLUMN()-2)/24,5),АТС!$A$41:$F$760,5)+VLOOKUP($A824+ROUND((COLUMN()-2)/24,5),'Расчет сбытовых надбавок'!$B$2281:'Расчет сбытовых надбавок'!$G$3024,4)</f>
        <v>415.83000000000004</v>
      </c>
      <c r="K824" s="97">
        <f>VLOOKUP($A824+ROUND((COLUMN()-2)/24,5),АТС!$A$41:$F$760,5)+VLOOKUP($A824+ROUND((COLUMN()-2)/24,5),'Расчет сбытовых надбавок'!$B$2281:'Расчет сбытовых надбавок'!$G$3024,4)</f>
        <v>653.02</v>
      </c>
      <c r="L824" s="97">
        <f>VLOOKUP($A824+ROUND((COLUMN()-2)/24,5),АТС!$A$41:$F$760,5)+VLOOKUP($A824+ROUND((COLUMN()-2)/24,5),'Расчет сбытовых надбавок'!$B$2281:'Расчет сбытовых надбавок'!$G$3024,4)</f>
        <v>767.54</v>
      </c>
      <c r="M824" s="97">
        <f>VLOOKUP($A824+ROUND((COLUMN()-2)/24,5),АТС!$A$41:$F$760,5)+VLOOKUP($A824+ROUND((COLUMN()-2)/24,5),'Расчет сбытовых надбавок'!$B$2281:'Расчет сбытовых надбавок'!$G$3024,4)</f>
        <v>629.08000000000004</v>
      </c>
      <c r="N824" s="97">
        <f>VLOOKUP($A824+ROUND((COLUMN()-2)/24,5),АТС!$A$41:$F$760,5)+VLOOKUP($A824+ROUND((COLUMN()-2)/24,5),'Расчет сбытовых надбавок'!$B$2281:'Расчет сбытовых надбавок'!$G$3024,4)</f>
        <v>579.02</v>
      </c>
      <c r="O824" s="97">
        <f>VLOOKUP($A824+ROUND((COLUMN()-2)/24,5),АТС!$A$41:$F$760,5)+VLOOKUP($A824+ROUND((COLUMN()-2)/24,5),'Расчет сбытовых надбавок'!$B$2281:'Расчет сбытовых надбавок'!$G$3024,4)</f>
        <v>658.15</v>
      </c>
      <c r="P824" s="97">
        <f>VLOOKUP($A824+ROUND((COLUMN()-2)/24,5),АТС!$A$41:$F$760,5)+VLOOKUP($A824+ROUND((COLUMN()-2)/24,5),'Расчет сбытовых надбавок'!$B$2281:'Расчет сбытовых надбавок'!$G$3024,4)</f>
        <v>675.6099999999999</v>
      </c>
      <c r="Q824" s="97">
        <f>VLOOKUP($A824+ROUND((COLUMN()-2)/24,5),АТС!$A$41:$F$760,5)+VLOOKUP($A824+ROUND((COLUMN()-2)/24,5),'Расчет сбытовых надбавок'!$B$2281:'Расчет сбытовых надбавок'!$G$3024,4)</f>
        <v>585.42999999999995</v>
      </c>
      <c r="R824" s="97">
        <f>VLOOKUP($A824+ROUND((COLUMN()-2)/24,5),АТС!$A$41:$F$760,5)+VLOOKUP($A824+ROUND((COLUMN()-2)/24,5),'Расчет сбытовых надбавок'!$B$2281:'Расчет сбытовых надбавок'!$G$3024,4)</f>
        <v>600.9</v>
      </c>
      <c r="S824" s="97">
        <f>VLOOKUP($A824+ROUND((COLUMN()-2)/24,5),АТС!$A$41:$F$760,5)+VLOOKUP($A824+ROUND((COLUMN()-2)/24,5),'Расчет сбытовых надбавок'!$B$2281:'Расчет сбытовых надбавок'!$G$3024,4)</f>
        <v>644.06999999999994</v>
      </c>
      <c r="T824" s="97">
        <f>VLOOKUP($A824+ROUND((COLUMN()-2)/24,5),АТС!$A$41:$F$760,5)+VLOOKUP($A824+ROUND((COLUMN()-2)/24,5),'Расчет сбытовых надбавок'!$B$2281:'Расчет сбытовых надбавок'!$G$3024,4)</f>
        <v>492.51</v>
      </c>
      <c r="U824" s="97">
        <f>VLOOKUP($A824+ROUND((COLUMN()-2)/24,5),АТС!$A$41:$F$760,5)+VLOOKUP($A824+ROUND((COLUMN()-2)/24,5),'Расчет сбытовых надбавок'!$B$2281:'Расчет сбытовых надбавок'!$G$3024,4)</f>
        <v>588.52</v>
      </c>
      <c r="V824" s="97">
        <f>VLOOKUP($A824+ROUND((COLUMN()-2)/24,5),АТС!$A$41:$F$760,5)+VLOOKUP($A824+ROUND((COLUMN()-2)/24,5),'Расчет сбытовых надбавок'!$B$2281:'Расчет сбытовых надбавок'!$G$3024,4)</f>
        <v>266.24</v>
      </c>
      <c r="W824" s="97">
        <f>VLOOKUP($A824+ROUND((COLUMN()-2)/24,5),АТС!$A$41:$F$760,5)+VLOOKUP($A824+ROUND((COLUMN()-2)/24,5),'Расчет сбытовых надбавок'!$B$2281:'Расчет сбытовых надбавок'!$G$3024,4)</f>
        <v>801.35</v>
      </c>
      <c r="X824" s="97">
        <f>VLOOKUP($A824+ROUND((COLUMN()-2)/24,5),АТС!$A$41:$F$760,5)+VLOOKUP($A824+ROUND((COLUMN()-2)/24,5),'Расчет сбытовых надбавок'!$B$2281:'Расчет сбытовых надбавок'!$G$3024,4)</f>
        <v>1124.25</v>
      </c>
      <c r="Y824" s="97">
        <f>VLOOKUP($A824+ROUND((COLUMN()-2)/24,5),АТС!$A$41:$F$760,5)+VLOOKUP($A824+ROUND((COLUMN()-2)/24,5),'Расчет сбытовых надбавок'!$B$2281:'Расчет сбытовых надбавок'!$G$3024,4)</f>
        <v>1237.04</v>
      </c>
    </row>
    <row r="825" spans="1:27" x14ac:dyDescent="0.2">
      <c r="A825" s="78">
        <f t="shared" si="23"/>
        <v>42825</v>
      </c>
      <c r="B825" s="97">
        <f>VLOOKUP($A825+ROUND((COLUMN()-2)/24,5),АТС!$A$41:$F$784,5)+VLOOKUP($A825+ROUND((COLUMN()-2)/24,5),'Расчет сбытовых надбавок'!$B$2281:'Расчет сбытовых надбавок'!$G$3024,4)</f>
        <v>832.59</v>
      </c>
      <c r="C825" s="97">
        <f>VLOOKUP($A825+ROUND((COLUMN()-2)/24,5),АТС!$A$41:$F$784,5)+VLOOKUP($A825+ROUND((COLUMN()-2)/24,5),'Расчет сбытовых надбавок'!$B$2281:'Расчет сбытовых надбавок'!$G$3024,4)</f>
        <v>903.43</v>
      </c>
      <c r="D825" s="97">
        <f>VLOOKUP($A825+ROUND((COLUMN()-2)/24,5),АТС!$A$41:$F$784,5)+VLOOKUP($A825+ROUND((COLUMN()-2)/24,5),'Расчет сбытовых надбавок'!$B$2281:'Расчет сбытовых надбавок'!$G$3024,4)</f>
        <v>945.48</v>
      </c>
      <c r="E825" s="97">
        <f>VLOOKUP($A825+ROUND((COLUMN()-2)/24,5),АТС!$A$41:$F$784,5)+VLOOKUP($A825+ROUND((COLUMN()-2)/24,5),'Расчет сбытовых надбавок'!$B$2281:'Расчет сбытовых надбавок'!$G$3024,4)</f>
        <v>82.48</v>
      </c>
      <c r="F825" s="97">
        <f>VLOOKUP($A825+ROUND((COLUMN()-2)/24,5),АТС!$A$41:$F$784,5)+VLOOKUP($A825+ROUND((COLUMN()-2)/24,5),'Расчет сбытовых надбавок'!$B$2281:'Расчет сбытовых надбавок'!$G$3024,4)</f>
        <v>52.05</v>
      </c>
      <c r="G825" s="97">
        <f>VLOOKUP($A825+ROUND((COLUMN()-2)/24,5),АТС!$A$41:$F$784,5)+VLOOKUP($A825+ROUND((COLUMN()-2)/24,5),'Расчет сбытовых надбавок'!$B$2281:'Расчет сбытовых надбавок'!$G$3024,4)</f>
        <v>23.68</v>
      </c>
      <c r="H825" s="97">
        <f>VLOOKUP($A825+ROUND((COLUMN()-2)/24,5),АТС!$A$41:$F$784,5)+VLOOKUP($A825+ROUND((COLUMN()-2)/24,5),'Расчет сбытовых надбавок'!$B$2281:'Расчет сбытовых надбавок'!$G$3024,4)</f>
        <v>203.21</v>
      </c>
      <c r="I825" s="97">
        <f>VLOOKUP($A825+ROUND((COLUMN()-2)/24,5),АТС!$A$41:$F$784,5)+VLOOKUP($A825+ROUND((COLUMN()-2)/24,5),'Расчет сбытовых надбавок'!$B$2281:'Расчет сбытовых надбавок'!$G$3024,4)</f>
        <v>218.20999999999998</v>
      </c>
      <c r="J825" s="97">
        <f>VLOOKUP($A825+ROUND((COLUMN()-2)/24,5),АТС!$A$41:$F$784,5)+VLOOKUP($A825+ROUND((COLUMN()-2)/24,5),'Расчет сбытовых надбавок'!$B$2281:'Расчет сбытовых надбавок'!$G$3024,4)</f>
        <v>240.92999999999998</v>
      </c>
      <c r="K825" s="97">
        <f>VLOOKUP($A825+ROUND((COLUMN()-2)/24,5),АТС!$A$41:$F$784,5)+VLOOKUP($A825+ROUND((COLUMN()-2)/24,5),'Расчет сбытовых надбавок'!$B$2281:'Расчет сбытовых надбавок'!$G$3024,4)</f>
        <v>572.44000000000005</v>
      </c>
      <c r="L825" s="97">
        <f>VLOOKUP($A825+ROUND((COLUMN()-2)/24,5),АТС!$A$41:$F$784,5)+VLOOKUP($A825+ROUND((COLUMN()-2)/24,5),'Расчет сбытовых надбавок'!$B$2281:'Расчет сбытовых надбавок'!$G$3024,4)</f>
        <v>563.18000000000006</v>
      </c>
      <c r="M825" s="97">
        <f>VLOOKUP($A825+ROUND((COLUMN()-2)/24,5),АТС!$A$41:$F$784,5)+VLOOKUP($A825+ROUND((COLUMN()-2)/24,5),'Расчет сбытовых надбавок'!$B$2281:'Расчет сбытовых надбавок'!$G$3024,4)</f>
        <v>515.41999999999996</v>
      </c>
      <c r="N825" s="97">
        <f>VLOOKUP($A825+ROUND((COLUMN()-2)/24,5),АТС!$A$41:$F$784,5)+VLOOKUP($A825+ROUND((COLUMN()-2)/24,5),'Расчет сбытовых надбавок'!$B$2281:'Расчет сбытовых надбавок'!$G$3024,4)</f>
        <v>609.78</v>
      </c>
      <c r="O825" s="97">
        <f>VLOOKUP($A825+ROUND((COLUMN()-2)/24,5),АТС!$A$41:$F$784,5)+VLOOKUP($A825+ROUND((COLUMN()-2)/24,5),'Расчет сбытовых надбавок'!$B$2281:'Расчет сбытовых надбавок'!$G$3024,4)</f>
        <v>613.52</v>
      </c>
      <c r="P825" s="97">
        <f>VLOOKUP($A825+ROUND((COLUMN()-2)/24,5),АТС!$A$41:$F$784,5)+VLOOKUP($A825+ROUND((COLUMN()-2)/24,5),'Расчет сбытовых надбавок'!$B$2281:'Расчет сбытовых надбавок'!$G$3024,4)</f>
        <v>679.40000000000009</v>
      </c>
      <c r="Q825" s="97">
        <f>VLOOKUP($A825+ROUND((COLUMN()-2)/24,5),АТС!$A$41:$F$784,5)+VLOOKUP($A825+ROUND((COLUMN()-2)/24,5),'Расчет сбытовых надбавок'!$B$2281:'Расчет сбытовых надбавок'!$G$3024,4)</f>
        <v>546.82999999999993</v>
      </c>
      <c r="R825" s="97">
        <f>VLOOKUP($A825+ROUND((COLUMN()-2)/24,5),АТС!$A$41:$F$784,5)+VLOOKUP($A825+ROUND((COLUMN()-2)/24,5),'Расчет сбытовых надбавок'!$B$2281:'Расчет сбытовых надбавок'!$G$3024,4)</f>
        <v>355.08000000000004</v>
      </c>
      <c r="S825" s="97">
        <f>VLOOKUP($A825+ROUND((COLUMN()-2)/24,5),АТС!$A$41:$F$784,5)+VLOOKUP($A825+ROUND((COLUMN()-2)/24,5),'Расчет сбытовых надбавок'!$B$2281:'Расчет сбытовых надбавок'!$G$3024,4)</f>
        <v>889.22</v>
      </c>
      <c r="T825" s="97">
        <f>VLOOKUP($A825+ROUND((COLUMN()-2)/24,5),АТС!$A$41:$F$784,5)+VLOOKUP($A825+ROUND((COLUMN()-2)/24,5),'Расчет сбытовых надбавок'!$B$2281:'Расчет сбытовых надбавок'!$G$3024,4)</f>
        <v>723.65000000000009</v>
      </c>
      <c r="U825" s="97">
        <f>VLOOKUP($A825+ROUND((COLUMN()-2)/24,5),АТС!$A$41:$F$784,5)+VLOOKUP($A825+ROUND((COLUMN()-2)/24,5),'Расчет сбытовых надбавок'!$B$2281:'Расчет сбытовых надбавок'!$G$3024,4)</f>
        <v>395.21000000000004</v>
      </c>
      <c r="V825" s="97">
        <f>VLOOKUP($A825+ROUND((COLUMN()-2)/24,5),АТС!$A$41:$F$784,5)+VLOOKUP($A825+ROUND((COLUMN()-2)/24,5),'Расчет сбытовых надбавок'!$B$2281:'Расчет сбытовых надбавок'!$G$3024,4)</f>
        <v>566.19000000000005</v>
      </c>
      <c r="W825" s="97">
        <f>VLOOKUP($A825+ROUND((COLUMN()-2)/24,5),АТС!$A$41:$F$784,5)+VLOOKUP($A825+ROUND((COLUMN()-2)/24,5),'Расчет сбытовых надбавок'!$B$2281:'Расчет сбытовых надбавок'!$G$3024,4)</f>
        <v>500.86</v>
      </c>
      <c r="X825" s="97">
        <f>VLOOKUP($A825+ROUND((COLUMN()-2)/24,5),АТС!$A$41:$F$784,5)+VLOOKUP($A825+ROUND((COLUMN()-2)/24,5),'Расчет сбытовых надбавок'!$B$2281:'Расчет сбытовых надбавок'!$G$3024,4)</f>
        <v>1558.98</v>
      </c>
      <c r="Y825" s="97">
        <f>VLOOKUP($A825+ROUND((COLUMN()-2)/24,5),АТС!$A$41:$F$784,5)+VLOOKUP($A825+ROUND((COLUMN()-2)/24,5),'Расчет сбытовых надбавок'!$B$2281:'Расчет сбытовых надбавок'!$G$3024,4)</f>
        <v>2336</v>
      </c>
    </row>
    <row r="826" spans="1:27" ht="12.75" customHeight="1" x14ac:dyDescent="0.25">
      <c r="A826" s="92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4"/>
    </row>
    <row r="827" spans="1:27" x14ac:dyDescent="0.25">
      <c r="A827" s="86" t="s">
        <v>151</v>
      </c>
      <c r="B827" s="77"/>
      <c r="C827" s="77"/>
      <c r="D827" s="77"/>
    </row>
    <row r="828" spans="1:27" ht="12.75" customHeight="1" x14ac:dyDescent="0.2">
      <c r="A828" s="175" t="s">
        <v>48</v>
      </c>
      <c r="B828" s="186" t="s">
        <v>154</v>
      </c>
      <c r="C828" s="187"/>
      <c r="D828" s="187"/>
      <c r="E828" s="187"/>
      <c r="F828" s="187"/>
      <c r="G828" s="187"/>
      <c r="H828" s="187"/>
      <c r="I828" s="187"/>
      <c r="J828" s="187"/>
      <c r="K828" s="187"/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  <c r="V828" s="187"/>
      <c r="W828" s="187"/>
      <c r="X828" s="187"/>
      <c r="Y828" s="188"/>
    </row>
    <row r="829" spans="1:27" ht="12.75" customHeight="1" x14ac:dyDescent="0.2">
      <c r="A829" s="176"/>
      <c r="B829" s="189"/>
      <c r="C829" s="190"/>
      <c r="D829" s="190"/>
      <c r="E829" s="190"/>
      <c r="F829" s="190"/>
      <c r="G829" s="190"/>
      <c r="H829" s="190"/>
      <c r="I829" s="190"/>
      <c r="J829" s="190"/>
      <c r="K829" s="190"/>
      <c r="L829" s="190"/>
      <c r="M829" s="190"/>
      <c r="N829" s="190"/>
      <c r="O829" s="190"/>
      <c r="P829" s="190"/>
      <c r="Q829" s="190"/>
      <c r="R829" s="190"/>
      <c r="S829" s="190"/>
      <c r="T829" s="190"/>
      <c r="U829" s="190"/>
      <c r="V829" s="190"/>
      <c r="W829" s="190"/>
      <c r="X829" s="190"/>
      <c r="Y829" s="191"/>
    </row>
    <row r="830" spans="1:27" s="110" customFormat="1" ht="12.75" customHeight="1" x14ac:dyDescent="0.2">
      <c r="A830" s="176"/>
      <c r="B830" s="222" t="s">
        <v>122</v>
      </c>
      <c r="C830" s="210" t="s">
        <v>123</v>
      </c>
      <c r="D830" s="210" t="s">
        <v>124</v>
      </c>
      <c r="E830" s="210" t="s">
        <v>125</v>
      </c>
      <c r="F830" s="210" t="s">
        <v>126</v>
      </c>
      <c r="G830" s="210" t="s">
        <v>127</v>
      </c>
      <c r="H830" s="210" t="s">
        <v>128</v>
      </c>
      <c r="I830" s="210" t="s">
        <v>129</v>
      </c>
      <c r="J830" s="210" t="s">
        <v>130</v>
      </c>
      <c r="K830" s="210" t="s">
        <v>131</v>
      </c>
      <c r="L830" s="210" t="s">
        <v>132</v>
      </c>
      <c r="M830" s="210" t="s">
        <v>133</v>
      </c>
      <c r="N830" s="220" t="s">
        <v>134</v>
      </c>
      <c r="O830" s="210" t="s">
        <v>135</v>
      </c>
      <c r="P830" s="210" t="s">
        <v>136</v>
      </c>
      <c r="Q830" s="210" t="s">
        <v>137</v>
      </c>
      <c r="R830" s="210" t="s">
        <v>138</v>
      </c>
      <c r="S830" s="210" t="s">
        <v>139</v>
      </c>
      <c r="T830" s="210" t="s">
        <v>140</v>
      </c>
      <c r="U830" s="210" t="s">
        <v>141</v>
      </c>
      <c r="V830" s="210" t="s">
        <v>142</v>
      </c>
      <c r="W830" s="210" t="s">
        <v>143</v>
      </c>
      <c r="X830" s="210" t="s">
        <v>144</v>
      </c>
      <c r="Y830" s="210" t="s">
        <v>145</v>
      </c>
    </row>
    <row r="831" spans="1:27" s="110" customFormat="1" ht="11.25" customHeight="1" x14ac:dyDescent="0.2">
      <c r="A831" s="177"/>
      <c r="B831" s="223"/>
      <c r="C831" s="211"/>
      <c r="D831" s="211"/>
      <c r="E831" s="211"/>
      <c r="F831" s="211"/>
      <c r="G831" s="211"/>
      <c r="H831" s="211"/>
      <c r="I831" s="211"/>
      <c r="J831" s="211"/>
      <c r="K831" s="211"/>
      <c r="L831" s="211"/>
      <c r="M831" s="211"/>
      <c r="N831" s="22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</row>
    <row r="832" spans="1:27" ht="15.75" customHeight="1" x14ac:dyDescent="0.2">
      <c r="A832" s="78">
        <f>A795</f>
        <v>42795</v>
      </c>
      <c r="B832" s="97">
        <f>VLOOKUP($A832+ROUND((COLUMN()-2)/24,5),АТС!$A$41:$F$736,5)+VLOOKUP($A832+ROUND((COLUMN()-2)/24,5),'Расчет сбытовых надбавок'!$B$2281:'Расчет сбытовых надбавок'!$G$3024,5)</f>
        <v>172.32000000000002</v>
      </c>
      <c r="C832" s="97">
        <f>VLOOKUP($A832+ROUND((COLUMN()-2)/24,5),АТС!$A$41:$F$736,5)+VLOOKUP($A832+ROUND((COLUMN()-2)/24,5),'Расчет сбытовых надбавок'!$B$2281:'Расчет сбытовых надбавок'!$G$3024,5)</f>
        <v>122.14</v>
      </c>
      <c r="D832" s="97">
        <f>VLOOKUP($A832+ROUND((COLUMN()-2)/24,5),АТС!$A$41:$F$736,5)+VLOOKUP($A832+ROUND((COLUMN()-2)/24,5),'Расчет сбытовых надбавок'!$B$2281:'Расчет сбытовых надбавок'!$G$3024,5)</f>
        <v>162.72999999999999</v>
      </c>
      <c r="E832" s="97">
        <f>VLOOKUP($A832+ROUND((COLUMN()-2)/24,5),АТС!$A$41:$F$736,5)+VLOOKUP($A832+ROUND((COLUMN()-2)/24,5),'Расчет сбытовых надбавок'!$B$2281:'Расчет сбытовых надбавок'!$G$3024,5)</f>
        <v>101.42999999999999</v>
      </c>
      <c r="F832" s="97">
        <f>VLOOKUP($A832+ROUND((COLUMN()-2)/24,5),АТС!$A$41:$F$736,5)+VLOOKUP($A832+ROUND((COLUMN()-2)/24,5),'Расчет сбытовых надбавок'!$B$2281:'Расчет сбытовых надбавок'!$G$3024,5)</f>
        <v>4.9800000000000004</v>
      </c>
      <c r="G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H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I832" s="97">
        <f>VLOOKUP($A832+ROUND((COLUMN()-2)/24,5),АТС!$A$41:$F$736,5)+VLOOKUP($A832+ROUND((COLUMN()-2)/24,5),'Расчет сбытовых надбавок'!$B$2281:'Расчет сбытовых надбавок'!$G$3024,5)</f>
        <v>63.81</v>
      </c>
      <c r="J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K832" s="97">
        <f>VLOOKUP($A832+ROUND((COLUMN()-2)/24,5),АТС!$A$41:$F$736,5)+VLOOKUP($A832+ROUND((COLUMN()-2)/24,5),'Расчет сбытовых надбавок'!$B$2281:'Расчет сбытовых надбавок'!$G$3024,5)</f>
        <v>154.95999999999998</v>
      </c>
      <c r="L832" s="97">
        <f>VLOOKUP($A832+ROUND((COLUMN()-2)/24,5),АТС!$A$41:$F$736,5)+VLOOKUP($A832+ROUND((COLUMN()-2)/24,5),'Расчет сбытовых надбавок'!$B$2281:'Расчет сбытовых надбавок'!$G$3024,5)</f>
        <v>310.55</v>
      </c>
      <c r="M832" s="97">
        <f>VLOOKUP($A832+ROUND((COLUMN()-2)/24,5),АТС!$A$41:$F$736,5)+VLOOKUP($A832+ROUND((COLUMN()-2)/24,5),'Расчет сбытовых надбавок'!$B$2281:'Расчет сбытовых надбавок'!$G$3024,5)</f>
        <v>314.68</v>
      </c>
      <c r="N832" s="97">
        <f>VLOOKUP($A832+ROUND((COLUMN()-2)/24,5),АТС!$A$41:$F$736,5)+VLOOKUP($A832+ROUND((COLUMN()-2)/24,5),'Расчет сбытовых надбавок'!$B$2281:'Расчет сбытовых надбавок'!$G$3024,5)</f>
        <v>271.76</v>
      </c>
      <c r="O832" s="97">
        <f>VLOOKUP($A832+ROUND((COLUMN()-2)/24,5),АТС!$A$41:$F$736,5)+VLOOKUP($A832+ROUND((COLUMN()-2)/24,5),'Расчет сбытовых надбавок'!$B$2281:'Расчет сбытовых надбавок'!$G$3024,5)</f>
        <v>286.31</v>
      </c>
      <c r="P832" s="97">
        <f>VLOOKUP($A832+ROUND((COLUMN()-2)/24,5),АТС!$A$41:$F$736,5)+VLOOKUP($A832+ROUND((COLUMN()-2)/24,5),'Расчет сбытовых надбавок'!$B$2281:'Расчет сбытовых надбавок'!$G$3024,5)</f>
        <v>336.84</v>
      </c>
      <c r="Q832" s="97">
        <f>VLOOKUP($A832+ROUND((COLUMN()-2)/24,5),АТС!$A$41:$F$736,5)+VLOOKUP($A832+ROUND((COLUMN()-2)/24,5),'Расчет сбытовых надбавок'!$B$2281:'Расчет сбытовых надбавок'!$G$3024,5)</f>
        <v>328.03</v>
      </c>
      <c r="R832" s="97">
        <f>VLOOKUP($A832+ROUND((COLUMN()-2)/24,5),АТС!$A$41:$F$736,5)+VLOOKUP($A832+ROUND((COLUMN()-2)/24,5),'Расчет сбытовых надбавок'!$B$2281:'Расчет сбытовых надбавок'!$G$3024,5)</f>
        <v>425.33</v>
      </c>
      <c r="S832" s="97">
        <f>VLOOKUP($A832+ROUND((COLUMN()-2)/24,5),АТС!$A$41:$F$736,5)+VLOOKUP($A832+ROUND((COLUMN()-2)/24,5),'Расчет сбытовых надбавок'!$B$2281:'Расчет сбытовых надбавок'!$G$3024,5)</f>
        <v>193.91</v>
      </c>
      <c r="T832" s="97">
        <f>VLOOKUP($A832+ROUND((COLUMN()-2)/24,5),АТС!$A$41:$F$736,5)+VLOOKUP($A832+ROUND((COLUMN()-2)/24,5),'Расчет сбытовых надбавок'!$B$2281:'Расчет сбытовых надбавок'!$G$3024,5)</f>
        <v>6.9999999999999993E-2</v>
      </c>
      <c r="U832" s="97">
        <f>VLOOKUP($A832+ROUND((COLUMN()-2)/24,5),АТС!$A$41:$F$736,5)+VLOOKUP($A832+ROUND((COLUMN()-2)/24,5),'Расчет сбытовых надбавок'!$B$2281:'Расчет сбытовых надбавок'!$G$3024,5)</f>
        <v>362.41</v>
      </c>
      <c r="V832" s="97">
        <f>VLOOKUP($A832+ROUND((COLUMN()-2)/24,5),АТС!$A$41:$F$736,5)+VLOOKUP($A832+ROUND((COLUMN()-2)/24,5),'Расчет сбытовых надбавок'!$B$2281:'Расчет сбытовых надбавок'!$G$3024,5)</f>
        <v>314.58000000000004</v>
      </c>
      <c r="W832" s="97">
        <f>VLOOKUP($A832+ROUND((COLUMN()-2)/24,5),АТС!$A$41:$F$736,5)+VLOOKUP($A832+ROUND((COLUMN()-2)/24,5),'Расчет сбытовых надбавок'!$B$2281:'Расчет сбытовых надбавок'!$G$3024,5)</f>
        <v>779.79</v>
      </c>
      <c r="X832" s="97">
        <f>VLOOKUP($A832+ROUND((COLUMN()-2)/24,5),АТС!$A$41:$F$736,5)+VLOOKUP($A832+ROUND((COLUMN()-2)/24,5),'Расчет сбытовых надбавок'!$B$2281:'Расчет сбытовых надбавок'!$G$3024,5)</f>
        <v>324.81</v>
      </c>
      <c r="Y832" s="97">
        <f>VLOOKUP($A832+ROUND((COLUMN()-2)/24,5),АТС!$A$41:$F$736,5)+VLOOKUP($A832+ROUND((COLUMN()-2)/24,5),'Расчет сбытовых надбавок'!$B$2281:'Расчет сбытовых надбавок'!$G$3024,5)</f>
        <v>883.05</v>
      </c>
      <c r="AA832" s="79"/>
    </row>
    <row r="833" spans="1:25" x14ac:dyDescent="0.2">
      <c r="A833" s="78">
        <f>A832+1</f>
        <v>42796</v>
      </c>
      <c r="B833" s="97">
        <f>VLOOKUP($A833+ROUND((COLUMN()-2)/24,5),АТС!$A$41:$F$736,5)+VLOOKUP($A833+ROUND((COLUMN()-2)/24,5),'Расчет сбытовых надбавок'!$B$2281:'Расчет сбытовых надбавок'!$G$3024,5)</f>
        <v>183.18</v>
      </c>
      <c r="C833" s="97">
        <f>VLOOKUP($A833+ROUND((COLUMN()-2)/24,5),АТС!$A$41:$F$736,5)+VLOOKUP($A833+ROUND((COLUMN()-2)/24,5),'Расчет сбытовых надбавок'!$B$2281:'Расчет сбытовых надбавок'!$G$3024,5)</f>
        <v>420.93</v>
      </c>
      <c r="D833" s="97">
        <f>VLOOKUP($A833+ROUND((COLUMN()-2)/24,5),АТС!$A$41:$F$736,5)+VLOOKUP($A833+ROUND((COLUMN()-2)/24,5),'Расчет сбытовых надбавок'!$B$2281:'Расчет сбытовых надбавок'!$G$3024,5)</f>
        <v>298.93</v>
      </c>
      <c r="E833" s="97">
        <f>VLOOKUP($A833+ROUND((COLUMN()-2)/24,5),АТС!$A$41:$F$736,5)+VLOOKUP($A833+ROUND((COLUMN()-2)/24,5),'Расчет сбытовых надбавок'!$B$2281:'Расчет сбытовых надбавок'!$G$3024,5)</f>
        <v>273.61</v>
      </c>
      <c r="F833" s="97">
        <f>VLOOKUP($A833+ROUND((COLUMN()-2)/24,5),АТС!$A$41:$F$736,5)+VLOOKUP($A833+ROUND((COLUMN()-2)/24,5),'Расчет сбытовых надбавок'!$B$2281:'Расчет сбытовых надбавок'!$G$3024,5)</f>
        <v>70.069999999999993</v>
      </c>
      <c r="G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H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I833" s="97">
        <f>VLOOKUP($A833+ROUND((COLUMN()-2)/24,5),АТС!$A$41:$F$736,5)+VLOOKUP($A833+ROUND((COLUMN()-2)/24,5),'Расчет сбытовых надбавок'!$B$2281:'Расчет сбытовых надбавок'!$G$3024,5)</f>
        <v>136.19</v>
      </c>
      <c r="J833" s="97">
        <f>VLOOKUP($A833+ROUND((COLUMN()-2)/24,5),АТС!$A$41:$F$736,5)+VLOOKUP($A833+ROUND((COLUMN()-2)/24,5),'Расчет сбытовых надбавок'!$B$2281:'Расчет сбытовых надбавок'!$G$3024,5)</f>
        <v>178.22</v>
      </c>
      <c r="K833" s="97">
        <f>VLOOKUP($A833+ROUND((COLUMN()-2)/24,5),АТС!$A$41:$F$736,5)+VLOOKUP($A833+ROUND((COLUMN()-2)/24,5),'Расчет сбытовых надбавок'!$B$2281:'Расчет сбытовых надбавок'!$G$3024,5)</f>
        <v>233.64</v>
      </c>
      <c r="L833" s="97">
        <f>VLOOKUP($A833+ROUND((COLUMN()-2)/24,5),АТС!$A$41:$F$736,5)+VLOOKUP($A833+ROUND((COLUMN()-2)/24,5),'Расчет сбытовых надбавок'!$B$2281:'Расчет сбытовых надбавок'!$G$3024,5)</f>
        <v>258.95999999999998</v>
      </c>
      <c r="M833" s="97">
        <f>VLOOKUP($A833+ROUND((COLUMN()-2)/24,5),АТС!$A$41:$F$736,5)+VLOOKUP($A833+ROUND((COLUMN()-2)/24,5),'Расчет сбытовых надбавок'!$B$2281:'Расчет сбытовых надбавок'!$G$3024,5)</f>
        <v>321.04000000000002</v>
      </c>
      <c r="N833" s="97">
        <f>VLOOKUP($A833+ROUND((COLUMN()-2)/24,5),АТС!$A$41:$F$736,5)+VLOOKUP($A833+ROUND((COLUMN()-2)/24,5),'Расчет сбытовых надбавок'!$B$2281:'Расчет сбытовых надбавок'!$G$3024,5)</f>
        <v>271.87</v>
      </c>
      <c r="O833" s="97">
        <f>VLOOKUP($A833+ROUND((COLUMN()-2)/24,5),АТС!$A$41:$F$736,5)+VLOOKUP($A833+ROUND((COLUMN()-2)/24,5),'Расчет сбытовых надбавок'!$B$2281:'Расчет сбытовых надбавок'!$G$3024,5)</f>
        <v>328.6</v>
      </c>
      <c r="P833" s="97">
        <f>VLOOKUP($A833+ROUND((COLUMN()-2)/24,5),АТС!$A$41:$F$736,5)+VLOOKUP($A833+ROUND((COLUMN()-2)/24,5),'Расчет сбытовых надбавок'!$B$2281:'Расчет сбытовых надбавок'!$G$3024,5)</f>
        <v>325.57000000000005</v>
      </c>
      <c r="Q833" s="97">
        <f>VLOOKUP($A833+ROUND((COLUMN()-2)/24,5),АТС!$A$41:$F$736,5)+VLOOKUP($A833+ROUND((COLUMN()-2)/24,5),'Расчет сбытовых надбавок'!$B$2281:'Расчет сбытовых надбавок'!$G$3024,5)</f>
        <v>311.95999999999998</v>
      </c>
      <c r="R833" s="97">
        <f>VLOOKUP($A833+ROUND((COLUMN()-2)/24,5),АТС!$A$41:$F$736,5)+VLOOKUP($A833+ROUND((COLUMN()-2)/24,5),'Расчет сбытовых надбавок'!$B$2281:'Расчет сбытовых надбавок'!$G$3024,5)</f>
        <v>284.98</v>
      </c>
      <c r="S833" s="97">
        <f>VLOOKUP($A833+ROUND((COLUMN()-2)/24,5),АТС!$A$41:$F$736,5)+VLOOKUP($A833+ROUND((COLUMN()-2)/24,5),'Расчет сбытовых надбавок'!$B$2281:'Расчет сбытовых надбавок'!$G$3024,5)</f>
        <v>181.85999999999999</v>
      </c>
      <c r="T833" s="97">
        <f>VLOOKUP($A833+ROUND((COLUMN()-2)/24,5),АТС!$A$41:$F$736,5)+VLOOKUP($A833+ROUND((COLUMN()-2)/24,5),'Расчет сбытовых надбавок'!$B$2281:'Расчет сбытовых надбавок'!$G$3024,5)</f>
        <v>131.38</v>
      </c>
      <c r="U833" s="97">
        <f>VLOOKUP($A833+ROUND((COLUMN()-2)/24,5),АТС!$A$41:$F$736,5)+VLOOKUP($A833+ROUND((COLUMN()-2)/24,5),'Расчет сбытовых надбавок'!$B$2281:'Расчет сбытовых надбавок'!$G$3024,5)</f>
        <v>341.94</v>
      </c>
      <c r="V833" s="97">
        <f>VLOOKUP($A833+ROUND((COLUMN()-2)/24,5),АТС!$A$41:$F$736,5)+VLOOKUP($A833+ROUND((COLUMN()-2)/24,5),'Расчет сбытовых надбавок'!$B$2281:'Расчет сбытовых надбавок'!$G$3024,5)</f>
        <v>453.2</v>
      </c>
      <c r="W833" s="97">
        <f>VLOOKUP($A833+ROUND((COLUMN()-2)/24,5),АТС!$A$41:$F$736,5)+VLOOKUP($A833+ROUND((COLUMN()-2)/24,5),'Расчет сбытовых надбавок'!$B$2281:'Расчет сбытовых надбавок'!$G$3024,5)</f>
        <v>452.66</v>
      </c>
      <c r="X833" s="97">
        <f>VLOOKUP($A833+ROUND((COLUMN()-2)/24,5),АТС!$A$41:$F$736,5)+VLOOKUP($A833+ROUND((COLUMN()-2)/24,5),'Расчет сбытовых надбавок'!$B$2281:'Расчет сбытовых надбавок'!$G$3024,5)</f>
        <v>861</v>
      </c>
      <c r="Y833" s="97">
        <f>VLOOKUP($A833+ROUND((COLUMN()-2)/24,5),АТС!$A$41:$F$736,5)+VLOOKUP($A833+ROUND((COLUMN()-2)/24,5),'Расчет сбытовых надбавок'!$B$2281:'Расчет сбытовых надбавок'!$G$3024,5)</f>
        <v>1255.1000000000001</v>
      </c>
    </row>
    <row r="834" spans="1:25" x14ac:dyDescent="0.2">
      <c r="A834" s="78">
        <f t="shared" ref="A834:A862" si="24">A833+1</f>
        <v>42797</v>
      </c>
      <c r="B834" s="97">
        <f>VLOOKUP($A834+ROUND((COLUMN()-2)/24,5),АТС!$A$41:$F$736,5)+VLOOKUP($A834+ROUND((COLUMN()-2)/24,5),'Расчет сбытовых надбавок'!$B$2281:'Расчет сбытовых надбавок'!$G$3024,5)</f>
        <v>68.099999999999994</v>
      </c>
      <c r="C834" s="97">
        <f>VLOOKUP($A834+ROUND((COLUMN()-2)/24,5),АТС!$A$41:$F$736,5)+VLOOKUP($A834+ROUND((COLUMN()-2)/24,5),'Расчет сбытовых надбавок'!$B$2281:'Расчет сбытовых надбавок'!$G$3024,5)</f>
        <v>312.88</v>
      </c>
      <c r="D834" s="97">
        <f>VLOOKUP($A834+ROUND((COLUMN()-2)/24,5),АТС!$A$41:$F$736,5)+VLOOKUP($A834+ROUND((COLUMN()-2)/24,5),'Расчет сбытовых надбавок'!$B$2281:'Расчет сбытовых надбавок'!$G$3024,5)</f>
        <v>193.14</v>
      </c>
      <c r="E834" s="97">
        <f>VLOOKUP($A834+ROUND((COLUMN()-2)/24,5),АТС!$A$41:$F$736,5)+VLOOKUP($A834+ROUND((COLUMN()-2)/24,5),'Расчет сбытовых надбавок'!$B$2281:'Расчет сбытовых надбавок'!$G$3024,5)</f>
        <v>8.99</v>
      </c>
      <c r="F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G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H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I834" s="97">
        <f>VLOOKUP($A834+ROUND((COLUMN()-2)/24,5),АТС!$A$41:$F$736,5)+VLOOKUP($A834+ROUND((COLUMN()-2)/24,5),'Расчет сбытовых надбавок'!$B$2281:'Расчет сбытовых надбавок'!$G$3024,5)</f>
        <v>127.84</v>
      </c>
      <c r="J834" s="97">
        <f>VLOOKUP($A834+ROUND((COLUMN()-2)/24,5),АТС!$A$41:$F$736,5)+VLOOKUP($A834+ROUND((COLUMN()-2)/24,5),'Расчет сбытовых надбавок'!$B$2281:'Расчет сбытовых надбавок'!$G$3024,5)</f>
        <v>33.730000000000004</v>
      </c>
      <c r="K834" s="97">
        <f>VLOOKUP($A834+ROUND((COLUMN()-2)/24,5),АТС!$A$41:$F$736,5)+VLOOKUP($A834+ROUND((COLUMN()-2)/24,5),'Расчет сбытовых надбавок'!$B$2281:'Расчет сбытовых надбавок'!$G$3024,5)</f>
        <v>112.75</v>
      </c>
      <c r="L834" s="97">
        <f>VLOOKUP($A834+ROUND((COLUMN()-2)/24,5),АТС!$A$41:$F$736,5)+VLOOKUP($A834+ROUND((COLUMN()-2)/24,5),'Расчет сбытовых надбавок'!$B$2281:'Расчет сбытовых надбавок'!$G$3024,5)</f>
        <v>142.88</v>
      </c>
      <c r="M834" s="97">
        <f>VLOOKUP($A834+ROUND((COLUMN()-2)/24,5),АТС!$A$41:$F$736,5)+VLOOKUP($A834+ROUND((COLUMN()-2)/24,5),'Расчет сбытовых надбавок'!$B$2281:'Расчет сбытовых надбавок'!$G$3024,5)</f>
        <v>147.74</v>
      </c>
      <c r="N834" s="97">
        <f>VLOOKUP($A834+ROUND((COLUMN()-2)/24,5),АТС!$A$41:$F$736,5)+VLOOKUP($A834+ROUND((COLUMN()-2)/24,5),'Расчет сбытовых надбавок'!$B$2281:'Расчет сбытовых надбавок'!$G$3024,5)</f>
        <v>223.31</v>
      </c>
      <c r="O834" s="97">
        <f>VLOOKUP($A834+ROUND((COLUMN()-2)/24,5),АТС!$A$41:$F$736,5)+VLOOKUP($A834+ROUND((COLUMN()-2)/24,5),'Расчет сбытовых надбавок'!$B$2281:'Расчет сбытовых надбавок'!$G$3024,5)</f>
        <v>185.60000000000002</v>
      </c>
      <c r="P834" s="97">
        <f>VLOOKUP($A834+ROUND((COLUMN()-2)/24,5),АТС!$A$41:$F$736,5)+VLOOKUP($A834+ROUND((COLUMN()-2)/24,5),'Расчет сбытовых надбавок'!$B$2281:'Расчет сбытовых надбавок'!$G$3024,5)</f>
        <v>237.49</v>
      </c>
      <c r="Q834" s="97">
        <f>VLOOKUP($A834+ROUND((COLUMN()-2)/24,5),АТС!$A$41:$F$736,5)+VLOOKUP($A834+ROUND((COLUMN()-2)/24,5),'Расчет сбытовых надбавок'!$B$2281:'Расчет сбытовых надбавок'!$G$3024,5)</f>
        <v>218.92000000000002</v>
      </c>
      <c r="R834" s="97">
        <f>VLOOKUP($A834+ROUND((COLUMN()-2)/24,5),АТС!$A$41:$F$736,5)+VLOOKUP($A834+ROUND((COLUMN()-2)/24,5),'Расчет сбытовых надбавок'!$B$2281:'Расчет сбытовых надбавок'!$G$3024,5)</f>
        <v>170.61</v>
      </c>
      <c r="S834" s="97">
        <f>VLOOKUP($A834+ROUND((COLUMN()-2)/24,5),АТС!$A$41:$F$736,5)+VLOOKUP($A834+ROUND((COLUMN()-2)/24,5),'Расчет сбытовых надбавок'!$B$2281:'Расчет сбытовых надбавок'!$G$3024,5)</f>
        <v>97.839999999999989</v>
      </c>
      <c r="T834" s="97">
        <f>VLOOKUP($A834+ROUND((COLUMN()-2)/24,5),АТС!$A$41:$F$736,5)+VLOOKUP($A834+ROUND((COLUMN()-2)/24,5),'Расчет сбытовых надбавок'!$B$2281:'Расчет сбытовых надбавок'!$G$3024,5)</f>
        <v>30.96</v>
      </c>
      <c r="U834" s="97">
        <f>VLOOKUP($A834+ROUND((COLUMN()-2)/24,5),АТС!$A$41:$F$736,5)+VLOOKUP($A834+ROUND((COLUMN()-2)/24,5),'Расчет сбытовых надбавок'!$B$2281:'Расчет сбытовых надбавок'!$G$3024,5)</f>
        <v>269.76</v>
      </c>
      <c r="V834" s="97">
        <f>VLOOKUP($A834+ROUND((COLUMN()-2)/24,5),АТС!$A$41:$F$736,5)+VLOOKUP($A834+ROUND((COLUMN()-2)/24,5),'Расчет сбытовых надбавок'!$B$2281:'Расчет сбытовых надбавок'!$G$3024,5)</f>
        <v>215.18</v>
      </c>
      <c r="W834" s="97">
        <f>VLOOKUP($A834+ROUND((COLUMN()-2)/24,5),АТС!$A$41:$F$736,5)+VLOOKUP($A834+ROUND((COLUMN()-2)/24,5),'Расчет сбытовых надбавок'!$B$2281:'Расчет сбытовых надбавок'!$G$3024,5)</f>
        <v>311.89999999999998</v>
      </c>
      <c r="X834" s="97">
        <f>VLOOKUP($A834+ROUND((COLUMN()-2)/24,5),АТС!$A$41:$F$736,5)+VLOOKUP($A834+ROUND((COLUMN()-2)/24,5),'Расчет сбытовых надбавок'!$B$2281:'Расчет сбытовых надбавок'!$G$3024,5)</f>
        <v>504.87</v>
      </c>
      <c r="Y834" s="97">
        <f>VLOOKUP($A834+ROUND((COLUMN()-2)/24,5),АТС!$A$41:$F$736,5)+VLOOKUP($A834+ROUND((COLUMN()-2)/24,5),'Расчет сбытовых надбавок'!$B$2281:'Расчет сбытовых надбавок'!$G$3024,5)</f>
        <v>556.46</v>
      </c>
    </row>
    <row r="835" spans="1:25" x14ac:dyDescent="0.2">
      <c r="A835" s="78">
        <f t="shared" si="24"/>
        <v>42798</v>
      </c>
      <c r="B835" s="97">
        <f>VLOOKUP($A835+ROUND((COLUMN()-2)/24,5),АТС!$A$41:$F$736,5)+VLOOKUP($A835+ROUND((COLUMN()-2)/24,5),'Расчет сбытовых надбавок'!$B$2281:'Расчет сбытовых надбавок'!$G$3024,5)</f>
        <v>346.86</v>
      </c>
      <c r="C835" s="97">
        <f>VLOOKUP($A835+ROUND((COLUMN()-2)/24,5),АТС!$A$41:$F$736,5)+VLOOKUP($A835+ROUND((COLUMN()-2)/24,5),'Расчет сбытовых надбавок'!$B$2281:'Расчет сбытовых надбавок'!$G$3024,5)</f>
        <v>358.34999999999997</v>
      </c>
      <c r="D835" s="97">
        <f>VLOOKUP($A835+ROUND((COLUMN()-2)/24,5),АТС!$A$41:$F$736,5)+VLOOKUP($A835+ROUND((COLUMN()-2)/24,5),'Расчет сбытовых надбавок'!$B$2281:'Расчет сбытовых надбавок'!$G$3024,5)</f>
        <v>30.779999999999998</v>
      </c>
      <c r="E835" s="97">
        <f>VLOOKUP($A835+ROUND((COLUMN()-2)/24,5),АТС!$A$41:$F$736,5)+VLOOKUP($A835+ROUND((COLUMN()-2)/24,5),'Расчет сбытовых надбавок'!$B$2281:'Расчет сбытовых надбавок'!$G$3024,5)</f>
        <v>275.70000000000005</v>
      </c>
      <c r="F835" s="97">
        <f>VLOOKUP($A835+ROUND((COLUMN()-2)/24,5),АТС!$A$41:$F$736,5)+VLOOKUP($A835+ROUND((COLUMN()-2)/24,5),'Расчет сбытовых надбавок'!$B$2281:'Расчет сбытовых надбавок'!$G$3024,5)</f>
        <v>46.180000000000007</v>
      </c>
      <c r="G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H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I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J835" s="97">
        <f>VLOOKUP($A835+ROUND((COLUMN()-2)/24,5),АТС!$A$41:$F$736,5)+VLOOKUP($A835+ROUND((COLUMN()-2)/24,5),'Расчет сбытовых надбавок'!$B$2281:'Расчет сбытовых надбавок'!$G$3024,5)</f>
        <v>89.100000000000009</v>
      </c>
      <c r="K835" s="97">
        <f>VLOOKUP($A835+ROUND((COLUMN()-2)/24,5),АТС!$A$41:$F$736,5)+VLOOKUP($A835+ROUND((COLUMN()-2)/24,5),'Расчет сбытовых надбавок'!$B$2281:'Расчет сбытовых надбавок'!$G$3024,5)</f>
        <v>57.87</v>
      </c>
      <c r="L835" s="97">
        <f>VLOOKUP($A835+ROUND((COLUMN()-2)/24,5),АТС!$A$41:$F$736,5)+VLOOKUP($A835+ROUND((COLUMN()-2)/24,5),'Расчет сбытовых надбавок'!$B$2281:'Расчет сбытовых надбавок'!$G$3024,5)</f>
        <v>207.39</v>
      </c>
      <c r="M835" s="97">
        <f>VLOOKUP($A835+ROUND((COLUMN()-2)/24,5),АТС!$A$41:$F$736,5)+VLOOKUP($A835+ROUND((COLUMN()-2)/24,5),'Расчет сбытовых надбавок'!$B$2281:'Расчет сбытовых надбавок'!$G$3024,5)</f>
        <v>164.31</v>
      </c>
      <c r="N835" s="97">
        <f>VLOOKUP($A835+ROUND((COLUMN()-2)/24,5),АТС!$A$41:$F$736,5)+VLOOKUP($A835+ROUND((COLUMN()-2)/24,5),'Расчет сбытовых надбавок'!$B$2281:'Расчет сбытовых надбавок'!$G$3024,5)</f>
        <v>209.3</v>
      </c>
      <c r="O835" s="97">
        <f>VLOOKUP($A835+ROUND((COLUMN()-2)/24,5),АТС!$A$41:$F$736,5)+VLOOKUP($A835+ROUND((COLUMN()-2)/24,5),'Расчет сбытовых надбавок'!$B$2281:'Расчет сбытовых надбавок'!$G$3024,5)</f>
        <v>236.01000000000002</v>
      </c>
      <c r="P835" s="97">
        <f>VLOOKUP($A835+ROUND((COLUMN()-2)/24,5),АТС!$A$41:$F$736,5)+VLOOKUP($A835+ROUND((COLUMN()-2)/24,5),'Расчет сбытовых надбавок'!$B$2281:'Расчет сбытовых надбавок'!$G$3024,5)</f>
        <v>293.10000000000002</v>
      </c>
      <c r="Q835" s="97">
        <f>VLOOKUP($A835+ROUND((COLUMN()-2)/24,5),АТС!$A$41:$F$736,5)+VLOOKUP($A835+ROUND((COLUMN()-2)/24,5),'Расчет сбытовых надбавок'!$B$2281:'Расчет сбытовых надбавок'!$G$3024,5)</f>
        <v>288.23</v>
      </c>
      <c r="R835" s="97">
        <f>VLOOKUP($A835+ROUND((COLUMN()-2)/24,5),АТС!$A$41:$F$736,5)+VLOOKUP($A835+ROUND((COLUMN()-2)/24,5),'Расчет сбытовых надбавок'!$B$2281:'Расчет сбытовых надбавок'!$G$3024,5)</f>
        <v>261.66000000000003</v>
      </c>
      <c r="S835" s="97">
        <f>VLOOKUP($A835+ROUND((COLUMN()-2)/24,5),АТС!$A$41:$F$736,5)+VLOOKUP($A835+ROUND((COLUMN()-2)/24,5),'Расчет сбытовых надбавок'!$B$2281:'Расчет сбытовых надбавок'!$G$3024,5)</f>
        <v>304.46000000000004</v>
      </c>
      <c r="T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U835" s="97">
        <f>VLOOKUP($A835+ROUND((COLUMN()-2)/24,5),АТС!$A$41:$F$736,5)+VLOOKUP($A835+ROUND((COLUMN()-2)/24,5),'Расчет сбытовых надбавок'!$B$2281:'Расчет сбытовых надбавок'!$G$3024,5)</f>
        <v>520.91</v>
      </c>
      <c r="V835" s="97">
        <f>VLOOKUP($A835+ROUND((COLUMN()-2)/24,5),АТС!$A$41:$F$736,5)+VLOOKUP($A835+ROUND((COLUMN()-2)/24,5),'Расчет сбытовых надбавок'!$B$2281:'Расчет сбытовых надбавок'!$G$3024,5)</f>
        <v>497.63</v>
      </c>
      <c r="W835" s="97">
        <f>VLOOKUP($A835+ROUND((COLUMN()-2)/24,5),АТС!$A$41:$F$736,5)+VLOOKUP($A835+ROUND((COLUMN()-2)/24,5),'Расчет сбытовых надбавок'!$B$2281:'Расчет сбытовых надбавок'!$G$3024,5)</f>
        <v>483.44</v>
      </c>
      <c r="X835" s="97">
        <f>VLOOKUP($A835+ROUND((COLUMN()-2)/24,5),АТС!$A$41:$F$736,5)+VLOOKUP($A835+ROUND((COLUMN()-2)/24,5),'Расчет сбытовых надбавок'!$B$2281:'Расчет сбытовых надбавок'!$G$3024,5)</f>
        <v>343.05</v>
      </c>
      <c r="Y835" s="97">
        <f>VLOOKUP($A835+ROUND((COLUMN()-2)/24,5),АТС!$A$41:$F$736,5)+VLOOKUP($A835+ROUND((COLUMN()-2)/24,5),'Расчет сбытовых надбавок'!$B$2281:'Расчет сбытовых надбавок'!$G$3024,5)</f>
        <v>89.72</v>
      </c>
    </row>
    <row r="836" spans="1:25" x14ac:dyDescent="0.2">
      <c r="A836" s="78">
        <f t="shared" si="24"/>
        <v>42799</v>
      </c>
      <c r="B836" s="97">
        <f>VLOOKUP($A836+ROUND((COLUMN()-2)/24,5),АТС!$A$41:$F$736,5)+VLOOKUP($A836+ROUND((COLUMN()-2)/24,5),'Расчет сбытовых надбавок'!$B$2281:'Расчет сбытовых надбавок'!$G$3024,5)</f>
        <v>28.96</v>
      </c>
      <c r="C836" s="97">
        <f>VLOOKUP($A836+ROUND((COLUMN()-2)/24,5),АТС!$A$41:$F$736,5)+VLOOKUP($A836+ROUND((COLUMN()-2)/24,5),'Расчет сбытовых надбавок'!$B$2281:'Расчет сбытовых надбавок'!$G$3024,5)</f>
        <v>333.99</v>
      </c>
      <c r="D836" s="97">
        <f>VLOOKUP($A836+ROUND((COLUMN()-2)/24,5),АТС!$A$41:$F$736,5)+VLOOKUP($A836+ROUND((COLUMN()-2)/24,5),'Расчет сбытовых надбавок'!$B$2281:'Расчет сбытовых надбавок'!$G$3024,5)</f>
        <v>5.29</v>
      </c>
      <c r="E836" s="97">
        <f>VLOOKUP($A836+ROUND((COLUMN()-2)/24,5),АТС!$A$41:$F$736,5)+VLOOKUP($A836+ROUND((COLUMN()-2)/24,5),'Расчет сбытовых надбавок'!$B$2281:'Расчет сбытовых надбавок'!$G$3024,5)</f>
        <v>88.79</v>
      </c>
      <c r="F836" s="97">
        <f>VLOOKUP($A836+ROUND((COLUMN()-2)/24,5),АТС!$A$41:$F$736,5)+VLOOKUP($A836+ROUND((COLUMN()-2)/24,5),'Расчет сбытовых надбавок'!$B$2281:'Расчет сбытовых надбавок'!$G$3024,5)</f>
        <v>57.4</v>
      </c>
      <c r="G836" s="97">
        <f>VLOOKUP($A836+ROUND((COLUMN()-2)/24,5),АТС!$A$41:$F$736,5)+VLOOKUP($A836+ROUND((COLUMN()-2)/24,5),'Расчет сбытовых надбавок'!$B$2281:'Расчет сбытовых надбавок'!$G$3024,5)</f>
        <v>74.95</v>
      </c>
      <c r="H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I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J836" s="97">
        <f>VLOOKUP($A836+ROUND((COLUMN()-2)/24,5),АТС!$A$41:$F$736,5)+VLOOKUP($A836+ROUND((COLUMN()-2)/24,5),'Расчет сбытовых надбавок'!$B$2281:'Расчет сбытовых надбавок'!$G$3024,5)</f>
        <v>251.61</v>
      </c>
      <c r="K836" s="97">
        <f>VLOOKUP($A836+ROUND((COLUMN()-2)/24,5),АТС!$A$41:$F$736,5)+VLOOKUP($A836+ROUND((COLUMN()-2)/24,5),'Расчет сбытовых надбавок'!$B$2281:'Расчет сбытовых надбавок'!$G$3024,5)</f>
        <v>253.99</v>
      </c>
      <c r="L836" s="97">
        <f>VLOOKUP($A836+ROUND((COLUMN()-2)/24,5),АТС!$A$41:$F$736,5)+VLOOKUP($A836+ROUND((COLUMN()-2)/24,5),'Расчет сбытовых надбавок'!$B$2281:'Расчет сбытовых надбавок'!$G$3024,5)</f>
        <v>322.83999999999997</v>
      </c>
      <c r="M836" s="97">
        <f>VLOOKUP($A836+ROUND((COLUMN()-2)/24,5),АТС!$A$41:$F$736,5)+VLOOKUP($A836+ROUND((COLUMN()-2)/24,5),'Расчет сбытовых надбавок'!$B$2281:'Расчет сбытовых надбавок'!$G$3024,5)</f>
        <v>334.77</v>
      </c>
      <c r="N836" s="97">
        <f>VLOOKUP($A836+ROUND((COLUMN()-2)/24,5),АТС!$A$41:$F$736,5)+VLOOKUP($A836+ROUND((COLUMN()-2)/24,5),'Расчет сбытовых надбавок'!$B$2281:'Расчет сбытовых надбавок'!$G$3024,5)</f>
        <v>449.90999999999997</v>
      </c>
      <c r="O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P836" s="97">
        <f>VLOOKUP($A836+ROUND((COLUMN()-2)/24,5),АТС!$A$41:$F$736,5)+VLOOKUP($A836+ROUND((COLUMN()-2)/24,5),'Расчет сбытовых надбавок'!$B$2281:'Расчет сбытовых надбавок'!$G$3024,5)</f>
        <v>249.06</v>
      </c>
      <c r="Q836" s="97">
        <f>VLOOKUP($A836+ROUND((COLUMN()-2)/24,5),АТС!$A$41:$F$736,5)+VLOOKUP($A836+ROUND((COLUMN()-2)/24,5),'Расчет сбытовых надбавок'!$B$2281:'Расчет сбытовых надбавок'!$G$3024,5)</f>
        <v>49.739999999999995</v>
      </c>
      <c r="R836" s="97">
        <f>VLOOKUP($A836+ROUND((COLUMN()-2)/24,5),АТС!$A$41:$F$736,5)+VLOOKUP($A836+ROUND((COLUMN()-2)/24,5),'Расчет сбытовых надбавок'!$B$2281:'Расчет сбытовых надбавок'!$G$3024,5)</f>
        <v>269.8</v>
      </c>
      <c r="S836" s="97">
        <f>VLOOKUP($A836+ROUND((COLUMN()-2)/24,5),АТС!$A$41:$F$736,5)+VLOOKUP($A836+ROUND((COLUMN()-2)/24,5),'Расчет сбытовых надбавок'!$B$2281:'Расчет сбытовых надбавок'!$G$3024,5)</f>
        <v>78.179999999999993</v>
      </c>
      <c r="T836" s="97">
        <f>VLOOKUP($A836+ROUND((COLUMN()-2)/24,5),АТС!$A$41:$F$736,5)+VLOOKUP($A836+ROUND((COLUMN()-2)/24,5),'Расчет сбытовых надбавок'!$B$2281:'Расчет сбытовых надбавок'!$G$3024,5)</f>
        <v>11.66</v>
      </c>
      <c r="U836" s="97">
        <f>VLOOKUP($A836+ROUND((COLUMN()-2)/24,5),АТС!$A$41:$F$736,5)+VLOOKUP($A836+ROUND((COLUMN()-2)/24,5),'Расчет сбытовых надбавок'!$B$2281:'Расчет сбытовых надбавок'!$G$3024,5)</f>
        <v>101.9</v>
      </c>
      <c r="V836" s="97">
        <f>VLOOKUP($A836+ROUND((COLUMN()-2)/24,5),АТС!$A$41:$F$736,5)+VLOOKUP($A836+ROUND((COLUMN()-2)/24,5),'Расчет сбытовых надбавок'!$B$2281:'Расчет сбытовых надбавок'!$G$3024,5)</f>
        <v>178.7</v>
      </c>
      <c r="W836" s="97">
        <f>VLOOKUP($A836+ROUND((COLUMN()-2)/24,5),АТС!$A$41:$F$736,5)+VLOOKUP($A836+ROUND((COLUMN()-2)/24,5),'Расчет сбытовых надбавок'!$B$2281:'Расчет сбытовых надбавок'!$G$3024,5)</f>
        <v>347.94</v>
      </c>
      <c r="X836" s="97">
        <f>VLOOKUP($A836+ROUND((COLUMN()-2)/24,5),АТС!$A$41:$F$736,5)+VLOOKUP($A836+ROUND((COLUMN()-2)/24,5),'Расчет сбытовых надбавок'!$B$2281:'Расчет сбытовых надбавок'!$G$3024,5)</f>
        <v>269.43</v>
      </c>
      <c r="Y836" s="97">
        <f>VLOOKUP($A836+ROUND((COLUMN()-2)/24,5),АТС!$A$41:$F$736,5)+VLOOKUP($A836+ROUND((COLUMN()-2)/24,5),'Расчет сбытовых надбавок'!$B$2281:'Расчет сбытовых надбавок'!$G$3024,5)</f>
        <v>35.51</v>
      </c>
    </row>
    <row r="837" spans="1:25" x14ac:dyDescent="0.2">
      <c r="A837" s="78">
        <f t="shared" si="24"/>
        <v>42800</v>
      </c>
      <c r="B837" s="97">
        <f>VLOOKUP($A837+ROUND((COLUMN()-2)/24,5),АТС!$A$41:$F$736,5)+VLOOKUP($A837+ROUND((COLUMN()-2)/24,5),'Расчет сбытовых надбавок'!$B$2281:'Расчет сбытовых надбавок'!$G$3024,5)</f>
        <v>241.1</v>
      </c>
      <c r="C837" s="97">
        <f>VLOOKUP($A837+ROUND((COLUMN()-2)/24,5),АТС!$A$41:$F$736,5)+VLOOKUP($A837+ROUND((COLUMN()-2)/24,5),'Расчет сбытовых надбавок'!$B$2281:'Расчет сбытовых надбавок'!$G$3024,5)</f>
        <v>380.41</v>
      </c>
      <c r="D837" s="97">
        <f>VLOOKUP($A837+ROUND((COLUMN()-2)/24,5),АТС!$A$41:$F$736,5)+VLOOKUP($A837+ROUND((COLUMN()-2)/24,5),'Расчет сбытовых надбавок'!$B$2281:'Расчет сбытовых надбавок'!$G$3024,5)</f>
        <v>46.129999999999995</v>
      </c>
      <c r="E837" s="97">
        <f>VLOOKUP($A837+ROUND((COLUMN()-2)/24,5),АТС!$A$41:$F$736,5)+VLOOKUP($A837+ROUND((COLUMN()-2)/24,5),'Расчет сбытовых надбавок'!$B$2281:'Расчет сбытовых надбавок'!$G$3024,5)</f>
        <v>40.76</v>
      </c>
      <c r="F837" s="97">
        <f>VLOOKUP($A837+ROUND((COLUMN()-2)/24,5),АТС!$A$41:$F$736,5)+VLOOKUP($A837+ROUND((COLUMN()-2)/24,5),'Расчет сбытовых надбавок'!$B$2281:'Расчет сбытовых надбавок'!$G$3024,5)</f>
        <v>632.52</v>
      </c>
      <c r="G837" s="97">
        <f>VLOOKUP($A837+ROUND((COLUMN()-2)/24,5),АТС!$A$41:$F$736,5)+VLOOKUP($A837+ROUND((COLUMN()-2)/24,5),'Расчет сбытовых надбавок'!$B$2281:'Расчет сбытовых надбавок'!$G$3024,5)</f>
        <v>494.93</v>
      </c>
      <c r="H837" s="97">
        <f>VLOOKUP($A837+ROUND((COLUMN()-2)/24,5),АТС!$A$41:$F$736,5)+VLOOKUP($A837+ROUND((COLUMN()-2)/24,5),'Расчет сбытовых надбавок'!$B$2281:'Расчет сбытовых надбавок'!$G$3024,5)</f>
        <v>30.84</v>
      </c>
      <c r="I837" s="97">
        <f>VLOOKUP($A837+ROUND((COLUMN()-2)/24,5),АТС!$A$41:$F$736,5)+VLOOKUP($A837+ROUND((COLUMN()-2)/24,5),'Расчет сбытовых надбавок'!$B$2281:'Расчет сбытовых надбавок'!$G$3024,5)</f>
        <v>334</v>
      </c>
      <c r="J837" s="97">
        <f>VLOOKUP($A837+ROUND((COLUMN()-2)/24,5),АТС!$A$41:$F$736,5)+VLOOKUP($A837+ROUND((COLUMN()-2)/24,5),'Расчет сбытовых надбавок'!$B$2281:'Расчет сбытовых надбавок'!$G$3024,5)</f>
        <v>206.3</v>
      </c>
      <c r="K837" s="97">
        <f>VLOOKUP($A837+ROUND((COLUMN()-2)/24,5),АТС!$A$41:$F$736,5)+VLOOKUP($A837+ROUND((COLUMN()-2)/24,5),'Расчет сбытовых надбавок'!$B$2281:'Расчет сбытовых надбавок'!$G$3024,5)</f>
        <v>316.05</v>
      </c>
      <c r="L837" s="97">
        <f>VLOOKUP($A837+ROUND((COLUMN()-2)/24,5),АТС!$A$41:$F$736,5)+VLOOKUP($A837+ROUND((COLUMN()-2)/24,5),'Расчет сбытовых надбавок'!$B$2281:'Расчет сбытовых надбавок'!$G$3024,5)</f>
        <v>231.29999999999998</v>
      </c>
      <c r="M837" s="97">
        <f>VLOOKUP($A837+ROUND((COLUMN()-2)/24,5),АТС!$A$41:$F$736,5)+VLOOKUP($A837+ROUND((COLUMN()-2)/24,5),'Расчет сбытовых надбавок'!$B$2281:'Расчет сбытовых надбавок'!$G$3024,5)</f>
        <v>35.599999999999994</v>
      </c>
      <c r="N837" s="97">
        <f>VLOOKUP($A837+ROUND((COLUMN()-2)/24,5),АТС!$A$41:$F$736,5)+VLOOKUP($A837+ROUND((COLUMN()-2)/24,5),'Расчет сбытовых надбавок'!$B$2281:'Расчет сбытовых надбавок'!$G$3024,5)</f>
        <v>41.84</v>
      </c>
      <c r="O837" s="97">
        <f>VLOOKUP($A837+ROUND((COLUMN()-2)/24,5),АТС!$A$41:$F$736,5)+VLOOKUP($A837+ROUND((COLUMN()-2)/24,5),'Расчет сбытовых надбавок'!$B$2281:'Расчет сбытовых надбавок'!$G$3024,5)</f>
        <v>387.1</v>
      </c>
      <c r="P837" s="97">
        <f>VLOOKUP($A837+ROUND((COLUMN()-2)/24,5),АТС!$A$41:$F$736,5)+VLOOKUP($A837+ROUND((COLUMN()-2)/24,5),'Расчет сбытовых надбавок'!$B$2281:'Расчет сбытовых надбавок'!$G$3024,5)</f>
        <v>492.68</v>
      </c>
      <c r="Q837" s="97">
        <f>VLOOKUP($A837+ROUND((COLUMN()-2)/24,5),АТС!$A$41:$F$736,5)+VLOOKUP($A837+ROUND((COLUMN()-2)/24,5),'Расчет сбытовых надбавок'!$B$2281:'Расчет сбытовых надбавок'!$G$3024,5)</f>
        <v>386.56</v>
      </c>
      <c r="R837" s="97">
        <f>VLOOKUP($A837+ROUND((COLUMN()-2)/24,5),АТС!$A$41:$F$736,5)+VLOOKUP($A837+ROUND((COLUMN()-2)/24,5),'Расчет сбытовых надбавок'!$B$2281:'Расчет сбытовых надбавок'!$G$3024,5)</f>
        <v>352.98</v>
      </c>
      <c r="S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T837" s="97">
        <f>VLOOKUP($A837+ROUND((COLUMN()-2)/24,5),АТС!$A$41:$F$736,5)+VLOOKUP($A837+ROUND((COLUMN()-2)/24,5),'Расчет сбытовых надбавок'!$B$2281:'Расчет сбытовых надбавок'!$G$3024,5)</f>
        <v>177.77999999999997</v>
      </c>
      <c r="U837" s="97">
        <f>VLOOKUP($A837+ROUND((COLUMN()-2)/24,5),АТС!$A$41:$F$736,5)+VLOOKUP($A837+ROUND((COLUMN()-2)/24,5),'Расчет сбытовых надбавок'!$B$2281:'Расчет сбытовых надбавок'!$G$3024,5)</f>
        <v>526.29999999999995</v>
      </c>
      <c r="V837" s="97">
        <f>VLOOKUP($A837+ROUND((COLUMN()-2)/24,5),АТС!$A$41:$F$736,5)+VLOOKUP($A837+ROUND((COLUMN()-2)/24,5),'Расчет сбытовых надбавок'!$B$2281:'Расчет сбытовых надбавок'!$G$3024,5)</f>
        <v>492.96</v>
      </c>
      <c r="W837" s="97">
        <f>VLOOKUP($A837+ROUND((COLUMN()-2)/24,5),АТС!$A$41:$F$736,5)+VLOOKUP($A837+ROUND((COLUMN()-2)/24,5),'Расчет сбытовых надбавок'!$B$2281:'Расчет сбытовых надбавок'!$G$3024,5)</f>
        <v>450.63</v>
      </c>
      <c r="X837" s="97">
        <f>VLOOKUP($A837+ROUND((COLUMN()-2)/24,5),АТС!$A$41:$F$736,5)+VLOOKUP($A837+ROUND((COLUMN()-2)/24,5),'Расчет сбытовых надбавок'!$B$2281:'Расчет сбытовых надбавок'!$G$3024,5)</f>
        <v>918.67000000000007</v>
      </c>
      <c r="Y837" s="97">
        <f>VLOOKUP($A837+ROUND((COLUMN()-2)/24,5),АТС!$A$41:$F$736,5)+VLOOKUP($A837+ROUND((COLUMN()-2)/24,5),'Расчет сбытовых надбавок'!$B$2281:'Расчет сбытовых надбавок'!$G$3024,5)</f>
        <v>58.12</v>
      </c>
    </row>
    <row r="838" spans="1:25" x14ac:dyDescent="0.2">
      <c r="A838" s="78">
        <f t="shared" si="24"/>
        <v>42801</v>
      </c>
      <c r="B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C838" s="97">
        <f>VLOOKUP($A838+ROUND((COLUMN()-2)/24,5),АТС!$A$41:$F$736,5)+VLOOKUP($A838+ROUND((COLUMN()-2)/24,5),'Расчет сбытовых надбавок'!$B$2281:'Расчет сбытовых надбавок'!$G$3024,5)</f>
        <v>682.7</v>
      </c>
      <c r="D838" s="97">
        <f>VLOOKUP($A838+ROUND((COLUMN()-2)/24,5),АТС!$A$41:$F$736,5)+VLOOKUP($A838+ROUND((COLUMN()-2)/24,5),'Расчет сбытовых надбавок'!$B$2281:'Расчет сбытовых надбавок'!$G$3024,5)</f>
        <v>34.699999999999996</v>
      </c>
      <c r="E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F838" s="97">
        <f>VLOOKUP($A838+ROUND((COLUMN()-2)/24,5),АТС!$A$41:$F$736,5)+VLOOKUP($A838+ROUND((COLUMN()-2)/24,5),'Расчет сбытовых надбавок'!$B$2281:'Расчет сбытовых надбавок'!$G$3024,5)</f>
        <v>9.2099999999999991</v>
      </c>
      <c r="G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7">
        <f>VLOOKUP($A838+ROUND((COLUMN()-2)/24,5),АТС!$A$41:$F$736,5)+VLOOKUP($A838+ROUND((COLUMN()-2)/24,5),'Расчет сбытовых надбавок'!$B$2281:'Расчет сбытовых надбавок'!$G$3024,5)</f>
        <v>105.13999999999999</v>
      </c>
      <c r="I838" s="97">
        <f>VLOOKUP($A838+ROUND((COLUMN()-2)/24,5),АТС!$A$41:$F$736,5)+VLOOKUP($A838+ROUND((COLUMN()-2)/24,5),'Расчет сбытовых надбавок'!$B$2281:'Расчет сбытовых надбавок'!$G$3024,5)</f>
        <v>141.36000000000001</v>
      </c>
      <c r="J838" s="97">
        <f>VLOOKUP($A838+ROUND((COLUMN()-2)/24,5),АТС!$A$41:$F$736,5)+VLOOKUP($A838+ROUND((COLUMN()-2)/24,5),'Расчет сбытовых надбавок'!$B$2281:'Расчет сбытовых надбавок'!$G$3024,5)</f>
        <v>709.84</v>
      </c>
      <c r="K838" s="97">
        <f>VLOOKUP($A838+ROUND((COLUMN()-2)/24,5),АТС!$A$41:$F$736,5)+VLOOKUP($A838+ROUND((COLUMN()-2)/24,5),'Расчет сбытовых надбавок'!$B$2281:'Расчет сбытовых надбавок'!$G$3024,5)</f>
        <v>629.24</v>
      </c>
      <c r="L838" s="97">
        <f>VLOOKUP($A838+ROUND((COLUMN()-2)/24,5),АТС!$A$41:$F$736,5)+VLOOKUP($A838+ROUND((COLUMN()-2)/24,5),'Расчет сбытовых надбавок'!$B$2281:'Расчет сбытовых надбавок'!$G$3024,5)</f>
        <v>159.87</v>
      </c>
      <c r="M838" s="97">
        <f>VLOOKUP($A838+ROUND((COLUMN()-2)/24,5),АТС!$A$41:$F$736,5)+VLOOKUP($A838+ROUND((COLUMN()-2)/24,5),'Расчет сбытовых надбавок'!$B$2281:'Расчет сбытовых надбавок'!$G$3024,5)</f>
        <v>149.19999999999999</v>
      </c>
      <c r="N838" s="97">
        <f>VLOOKUP($A838+ROUND((COLUMN()-2)/24,5),АТС!$A$41:$F$736,5)+VLOOKUP($A838+ROUND((COLUMN()-2)/24,5),'Расчет сбытовых надбавок'!$B$2281:'Расчет сбытовых надбавок'!$G$3024,5)</f>
        <v>94.47</v>
      </c>
      <c r="O838" s="97">
        <f>VLOOKUP($A838+ROUND((COLUMN()-2)/24,5),АТС!$A$41:$F$736,5)+VLOOKUP($A838+ROUND((COLUMN()-2)/24,5),'Расчет сбытовых надбавок'!$B$2281:'Расчет сбытовых надбавок'!$G$3024,5)</f>
        <v>168.53</v>
      </c>
      <c r="P838" s="97">
        <f>VLOOKUP($A838+ROUND((COLUMN()-2)/24,5),АТС!$A$41:$F$736,5)+VLOOKUP($A838+ROUND((COLUMN()-2)/24,5),'Расчет сбытовых надбавок'!$B$2281:'Расчет сбытовых надбавок'!$G$3024,5)</f>
        <v>258.68</v>
      </c>
      <c r="Q838" s="97">
        <f>VLOOKUP($A838+ROUND((COLUMN()-2)/24,5),АТС!$A$41:$F$736,5)+VLOOKUP($A838+ROUND((COLUMN()-2)/24,5),'Расчет сбытовых надбавок'!$B$2281:'Расчет сбытовых надбавок'!$G$3024,5)</f>
        <v>248.63</v>
      </c>
      <c r="R838" s="97">
        <f>VLOOKUP($A838+ROUND((COLUMN()-2)/24,5),АТС!$A$41:$F$736,5)+VLOOKUP($A838+ROUND((COLUMN()-2)/24,5),'Расчет сбытовых надбавок'!$B$2281:'Расчет сбытовых надбавок'!$G$3024,5)</f>
        <v>52.52</v>
      </c>
      <c r="S838" s="97">
        <f>VLOOKUP($A838+ROUND((COLUMN()-2)/24,5),АТС!$A$41:$F$736,5)+VLOOKUP($A838+ROUND((COLUMN()-2)/24,5),'Расчет сбытовых надбавок'!$B$2281:'Расчет сбытовых надбавок'!$G$3024,5)</f>
        <v>220.91</v>
      </c>
      <c r="T838" s="97">
        <f>VLOOKUP($A838+ROUND((COLUMN()-2)/24,5),АТС!$A$41:$F$736,5)+VLOOKUP($A838+ROUND((COLUMN()-2)/24,5),'Расчет сбытовых надбавок'!$B$2281:'Расчет сбытовых надбавок'!$G$3024,5)</f>
        <v>243.32</v>
      </c>
      <c r="U838" s="97">
        <f>VLOOKUP($A838+ROUND((COLUMN()-2)/24,5),АТС!$A$41:$F$736,5)+VLOOKUP($A838+ROUND((COLUMN()-2)/24,5),'Расчет сбытовых надбавок'!$B$2281:'Расчет сбытовых надбавок'!$G$3024,5)</f>
        <v>249.13</v>
      </c>
      <c r="V838" s="97">
        <f>VLOOKUP($A838+ROUND((COLUMN()-2)/24,5),АТС!$A$41:$F$736,5)+VLOOKUP($A838+ROUND((COLUMN()-2)/24,5),'Расчет сбытовых надбавок'!$B$2281:'Расчет сбытовых надбавок'!$G$3024,5)</f>
        <v>243.58999999999997</v>
      </c>
      <c r="W838" s="97">
        <f>VLOOKUP($A838+ROUND((COLUMN()-2)/24,5),АТС!$A$41:$F$736,5)+VLOOKUP($A838+ROUND((COLUMN()-2)/24,5),'Расчет сбытовых надбавок'!$B$2281:'Расчет сбытовых надбавок'!$G$3024,5)</f>
        <v>764.38</v>
      </c>
      <c r="X838" s="97">
        <f>VLOOKUP($A838+ROUND((COLUMN()-2)/24,5),АТС!$A$41:$F$736,5)+VLOOKUP($A838+ROUND((COLUMN()-2)/24,5),'Расчет сбытовых надбавок'!$B$2281:'Расчет сбытовых надбавок'!$G$3024,5)</f>
        <v>1063.75</v>
      </c>
      <c r="Y838" s="97">
        <f>VLOOKUP($A838+ROUND((COLUMN()-2)/24,5),АТС!$A$41:$F$736,5)+VLOOKUP($A838+ROUND((COLUMN()-2)/24,5),'Расчет сбытовых надбавок'!$B$2281:'Расчет сбытовых надбавок'!$G$3024,5)</f>
        <v>449.47999999999996</v>
      </c>
    </row>
    <row r="839" spans="1:25" x14ac:dyDescent="0.2">
      <c r="A839" s="78">
        <f t="shared" si="24"/>
        <v>42802</v>
      </c>
      <c r="B839" s="97">
        <f>VLOOKUP($A839+ROUND((COLUMN()-2)/24,5),АТС!$A$41:$F$736,5)+VLOOKUP($A839+ROUND((COLUMN()-2)/24,5),'Расчет сбытовых надбавок'!$B$2281:'Расчет сбытовых надбавок'!$G$3024,5)</f>
        <v>270.68</v>
      </c>
      <c r="C839" s="97">
        <f>VLOOKUP($A839+ROUND((COLUMN()-2)/24,5),АТС!$A$41:$F$736,5)+VLOOKUP($A839+ROUND((COLUMN()-2)/24,5),'Расчет сбытовых надбавок'!$B$2281:'Расчет сбытовых надбавок'!$G$3024,5)</f>
        <v>121.72</v>
      </c>
      <c r="D839" s="97">
        <f>VLOOKUP($A839+ROUND((COLUMN()-2)/24,5),АТС!$A$41:$F$736,5)+VLOOKUP($A839+ROUND((COLUMN()-2)/24,5),'Расчет сбытовых надбавок'!$B$2281:'Расчет сбытовых надбавок'!$G$3024,5)</f>
        <v>151.05000000000001</v>
      </c>
      <c r="E839" s="97">
        <f>VLOOKUP($A839+ROUND((COLUMN()-2)/24,5),АТС!$A$41:$F$736,5)+VLOOKUP($A839+ROUND((COLUMN()-2)/24,5),'Расчет сбытовых надбавок'!$B$2281:'Расчет сбытовых надбавок'!$G$3024,5)</f>
        <v>71.52</v>
      </c>
      <c r="F839" s="97">
        <f>VLOOKUP($A839+ROUND((COLUMN()-2)/24,5),АТС!$A$41:$F$736,5)+VLOOKUP($A839+ROUND((COLUMN()-2)/24,5),'Расчет сбытовых надбавок'!$B$2281:'Расчет сбытовых надбавок'!$G$3024,5)</f>
        <v>30.33</v>
      </c>
      <c r="G839" s="97">
        <f>VLOOKUP($A839+ROUND((COLUMN()-2)/24,5),АТС!$A$41:$F$736,5)+VLOOKUP($A839+ROUND((COLUMN()-2)/24,5),'Расчет сбытовых надбавок'!$B$2281:'Расчет сбытовых надбавок'!$G$3024,5)</f>
        <v>9.33</v>
      </c>
      <c r="H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I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J839" s="97">
        <f>VLOOKUP($A839+ROUND((COLUMN()-2)/24,5),АТС!$A$41:$F$736,5)+VLOOKUP($A839+ROUND((COLUMN()-2)/24,5),'Расчет сбытовых надбавок'!$B$2281:'Расчет сбытовых надбавок'!$G$3024,5)</f>
        <v>56.3</v>
      </c>
      <c r="K839" s="97">
        <f>VLOOKUP($A839+ROUND((COLUMN()-2)/24,5),АТС!$A$41:$F$736,5)+VLOOKUP($A839+ROUND((COLUMN()-2)/24,5),'Расчет сбытовых надбавок'!$B$2281:'Расчет сбытовых надбавок'!$G$3024,5)</f>
        <v>267.62</v>
      </c>
      <c r="L839" s="97">
        <f>VLOOKUP($A839+ROUND((COLUMN()-2)/24,5),АТС!$A$41:$F$736,5)+VLOOKUP($A839+ROUND((COLUMN()-2)/24,5),'Расчет сбытовых надбавок'!$B$2281:'Расчет сбытовых надбавок'!$G$3024,5)</f>
        <v>252.96</v>
      </c>
      <c r="M839" s="97">
        <f>VLOOKUP($A839+ROUND((COLUMN()-2)/24,5),АТС!$A$41:$F$736,5)+VLOOKUP($A839+ROUND((COLUMN()-2)/24,5),'Расчет сбытовых надбавок'!$B$2281:'Расчет сбытовых надбавок'!$G$3024,5)</f>
        <v>815.54</v>
      </c>
      <c r="N839" s="97">
        <f>VLOOKUP($A839+ROUND((COLUMN()-2)/24,5),АТС!$A$41:$F$736,5)+VLOOKUP($A839+ROUND((COLUMN()-2)/24,5),'Расчет сбытовых надбавок'!$B$2281:'Расчет сбытовых надбавок'!$G$3024,5)</f>
        <v>419.20000000000005</v>
      </c>
      <c r="O839" s="97">
        <f>VLOOKUP($A839+ROUND((COLUMN()-2)/24,5),АТС!$A$41:$F$736,5)+VLOOKUP($A839+ROUND((COLUMN()-2)/24,5),'Расчет сбытовых надбавок'!$B$2281:'Расчет сбытовых надбавок'!$G$3024,5)</f>
        <v>711.32</v>
      </c>
      <c r="P839" s="97">
        <f>VLOOKUP($A839+ROUND((COLUMN()-2)/24,5),АТС!$A$41:$F$736,5)+VLOOKUP($A839+ROUND((COLUMN()-2)/24,5),'Расчет сбытовых надбавок'!$B$2281:'Расчет сбытовых надбавок'!$G$3024,5)</f>
        <v>260.67</v>
      </c>
      <c r="Q839" s="97">
        <f>VLOOKUP($A839+ROUND((COLUMN()-2)/24,5),АТС!$A$41:$F$736,5)+VLOOKUP($A839+ROUND((COLUMN()-2)/24,5),'Расчет сбытовых надбавок'!$B$2281:'Расчет сбытовых надбавок'!$G$3024,5)</f>
        <v>687.9</v>
      </c>
      <c r="R839" s="97">
        <f>VLOOKUP($A839+ROUND((COLUMN()-2)/24,5),АТС!$A$41:$F$736,5)+VLOOKUP($A839+ROUND((COLUMN()-2)/24,5),'Расчет сбытовых надбавок'!$B$2281:'Расчет сбытовых надбавок'!$G$3024,5)</f>
        <v>309.36</v>
      </c>
      <c r="S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T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U839" s="97">
        <f>VLOOKUP($A839+ROUND((COLUMN()-2)/24,5),АТС!$A$41:$F$736,5)+VLOOKUP($A839+ROUND((COLUMN()-2)/24,5),'Расчет сбытовых надбавок'!$B$2281:'Расчет сбытовых надбавок'!$G$3024,5)</f>
        <v>39.99</v>
      </c>
      <c r="V839" s="97">
        <f>VLOOKUP($A839+ROUND((COLUMN()-2)/24,5),АТС!$A$41:$F$736,5)+VLOOKUP($A839+ROUND((COLUMN()-2)/24,5),'Расчет сбытовых надбавок'!$B$2281:'Расчет сбытовых надбавок'!$G$3024,5)</f>
        <v>26.1</v>
      </c>
      <c r="W839" s="97">
        <f>VLOOKUP($A839+ROUND((COLUMN()-2)/24,5),АТС!$A$41:$F$736,5)+VLOOKUP($A839+ROUND((COLUMN()-2)/24,5),'Расчет сбытовых надбавок'!$B$2281:'Расчет сбытовых надбавок'!$G$3024,5)</f>
        <v>879.43</v>
      </c>
      <c r="X839" s="97">
        <f>VLOOKUP($A839+ROUND((COLUMN()-2)/24,5),АТС!$A$41:$F$736,5)+VLOOKUP($A839+ROUND((COLUMN()-2)/24,5),'Расчет сбытовых надбавок'!$B$2281:'Расчет сбытовых надбавок'!$G$3024,5)</f>
        <v>577.89</v>
      </c>
      <c r="Y839" s="97">
        <f>VLOOKUP($A839+ROUND((COLUMN()-2)/24,5),АТС!$A$41:$F$736,5)+VLOOKUP($A839+ROUND((COLUMN()-2)/24,5),'Расчет сбытовых надбавок'!$B$2281:'Расчет сбытовых надбавок'!$G$3024,5)</f>
        <v>286.77</v>
      </c>
    </row>
    <row r="840" spans="1:25" x14ac:dyDescent="0.2">
      <c r="A840" s="78">
        <f t="shared" si="24"/>
        <v>42803</v>
      </c>
      <c r="B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C840" s="97">
        <f>VLOOKUP($A840+ROUND((COLUMN()-2)/24,5),АТС!$A$41:$F$736,5)+VLOOKUP($A840+ROUND((COLUMN()-2)/24,5),'Расчет сбытовых надбавок'!$B$2281:'Расчет сбытовых надбавок'!$G$3024,5)</f>
        <v>139.66</v>
      </c>
      <c r="D840" s="97">
        <f>VLOOKUP($A840+ROUND((COLUMN()-2)/24,5),АТС!$A$41:$F$736,5)+VLOOKUP($A840+ROUND((COLUMN()-2)/24,5),'Расчет сбытовых надбавок'!$B$2281:'Расчет сбытовых надбавок'!$G$3024,5)</f>
        <v>151.79</v>
      </c>
      <c r="E840" s="97">
        <f>VLOOKUP($A840+ROUND((COLUMN()-2)/24,5),АТС!$A$41:$F$736,5)+VLOOKUP($A840+ROUND((COLUMN()-2)/24,5),'Расчет сбытовых надбавок'!$B$2281:'Расчет сбытовых надбавок'!$G$3024,5)</f>
        <v>190.73</v>
      </c>
      <c r="F840" s="97">
        <f>VLOOKUP($A840+ROUND((COLUMN()-2)/24,5),АТС!$A$41:$F$736,5)+VLOOKUP($A840+ROUND((COLUMN()-2)/24,5),'Расчет сбытовых надбавок'!$B$2281:'Расчет сбытовых надбавок'!$G$3024,5)</f>
        <v>5.6499999999999995</v>
      </c>
      <c r="G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H840" s="97">
        <f>VLOOKUP($A840+ROUND((COLUMN()-2)/24,5),АТС!$A$41:$F$736,5)+VLOOKUP($A840+ROUND((COLUMN()-2)/24,5),'Расчет сбытовых надбавок'!$B$2281:'Расчет сбытовых надбавок'!$G$3024,5)</f>
        <v>236.43</v>
      </c>
      <c r="I840" s="97">
        <f>VLOOKUP($A840+ROUND((COLUMN()-2)/24,5),АТС!$A$41:$F$736,5)+VLOOKUP($A840+ROUND((COLUMN()-2)/24,5),'Расчет сбытовых надбавок'!$B$2281:'Расчет сбытовых надбавок'!$G$3024,5)</f>
        <v>358.27</v>
      </c>
      <c r="J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K840" s="97">
        <f>VLOOKUP($A840+ROUND((COLUMN()-2)/24,5),АТС!$A$41:$F$736,5)+VLOOKUP($A840+ROUND((COLUMN()-2)/24,5),'Расчет сбытовых надбавок'!$B$2281:'Расчет сбытовых надбавок'!$G$3024,5)</f>
        <v>0.9</v>
      </c>
      <c r="L840" s="97">
        <f>VLOOKUP($A840+ROUND((COLUMN()-2)/24,5),АТС!$A$41:$F$736,5)+VLOOKUP($A840+ROUND((COLUMN()-2)/24,5),'Расчет сбытовых надбавок'!$B$2281:'Расчет сбытовых надбавок'!$G$3024,5)</f>
        <v>284.49</v>
      </c>
      <c r="M840" s="97">
        <f>VLOOKUP($A840+ROUND((COLUMN()-2)/24,5),АТС!$A$41:$F$736,5)+VLOOKUP($A840+ROUND((COLUMN()-2)/24,5),'Расчет сбытовых надбавок'!$B$2281:'Расчет сбытовых надбавок'!$G$3024,5)</f>
        <v>469.35999999999996</v>
      </c>
      <c r="N840" s="97">
        <f>VLOOKUP($A840+ROUND((COLUMN()-2)/24,5),АТС!$A$41:$F$736,5)+VLOOKUP($A840+ROUND((COLUMN()-2)/24,5),'Расчет сбытовых надбавок'!$B$2281:'Расчет сбытовых надбавок'!$G$3024,5)</f>
        <v>284.45</v>
      </c>
      <c r="O840" s="97">
        <f>VLOOKUP($A840+ROUND((COLUMN()-2)/24,5),АТС!$A$41:$F$736,5)+VLOOKUP($A840+ROUND((COLUMN()-2)/24,5),'Расчет сбытовых надбавок'!$B$2281:'Расчет сбытовых надбавок'!$G$3024,5)</f>
        <v>454.81</v>
      </c>
      <c r="P840" s="97">
        <f>VLOOKUP($A840+ROUND((COLUMN()-2)/24,5),АТС!$A$41:$F$736,5)+VLOOKUP($A840+ROUND((COLUMN()-2)/24,5),'Расчет сбытовых надбавок'!$B$2281:'Расчет сбытовых надбавок'!$G$3024,5)</f>
        <v>348.91</v>
      </c>
      <c r="Q840" s="97">
        <f>VLOOKUP($A840+ROUND((COLUMN()-2)/24,5),АТС!$A$41:$F$736,5)+VLOOKUP($A840+ROUND((COLUMN()-2)/24,5),'Расчет сбытовых надбавок'!$B$2281:'Расчет сбытовых надбавок'!$G$3024,5)</f>
        <v>287.79000000000002</v>
      </c>
      <c r="R840" s="97">
        <f>VLOOKUP($A840+ROUND((COLUMN()-2)/24,5),АТС!$A$41:$F$736,5)+VLOOKUP($A840+ROUND((COLUMN()-2)/24,5),'Расчет сбытовых надбавок'!$B$2281:'Расчет сбытовых надбавок'!$G$3024,5)</f>
        <v>241.79</v>
      </c>
      <c r="S840" s="97">
        <f>VLOOKUP($A840+ROUND((COLUMN()-2)/24,5),АТС!$A$41:$F$736,5)+VLOOKUP($A840+ROUND((COLUMN()-2)/24,5),'Расчет сбытовых надбавок'!$B$2281:'Расчет сбытовых надбавок'!$G$3024,5)</f>
        <v>113.26</v>
      </c>
      <c r="T840" s="97">
        <f>VLOOKUP($A840+ROUND((COLUMN()-2)/24,5),АТС!$A$41:$F$736,5)+VLOOKUP($A840+ROUND((COLUMN()-2)/24,5),'Расчет сбытовых надбавок'!$B$2281:'Расчет сбытовых надбавок'!$G$3024,5)</f>
        <v>16.22</v>
      </c>
      <c r="U840" s="97">
        <f>VLOOKUP($A840+ROUND((COLUMN()-2)/24,5),АТС!$A$41:$F$736,5)+VLOOKUP($A840+ROUND((COLUMN()-2)/24,5),'Расчет сбытовых надбавок'!$B$2281:'Расчет сбытовых надбавок'!$G$3024,5)</f>
        <v>409.73</v>
      </c>
      <c r="V840" s="97">
        <f>VLOOKUP($A840+ROUND((COLUMN()-2)/24,5),АТС!$A$41:$F$736,5)+VLOOKUP($A840+ROUND((COLUMN()-2)/24,5),'Расчет сбытовых надбавок'!$B$2281:'Расчет сбытовых надбавок'!$G$3024,5)</f>
        <v>54.83</v>
      </c>
      <c r="W840" s="97">
        <f>VLOOKUP($A840+ROUND((COLUMN()-2)/24,5),АТС!$A$41:$F$736,5)+VLOOKUP($A840+ROUND((COLUMN()-2)/24,5),'Расчет сбытовых надбавок'!$B$2281:'Расчет сбытовых надбавок'!$G$3024,5)</f>
        <v>15.26</v>
      </c>
      <c r="X840" s="97">
        <f>VLOOKUP($A840+ROUND((COLUMN()-2)/24,5),АТС!$A$41:$F$736,5)+VLOOKUP($A840+ROUND((COLUMN()-2)/24,5),'Расчет сбытовых надбавок'!$B$2281:'Расчет сбытовых надбавок'!$G$3024,5)</f>
        <v>19.37</v>
      </c>
      <c r="Y840" s="97">
        <f>VLOOKUP($A840+ROUND((COLUMN()-2)/24,5),АТС!$A$41:$F$736,5)+VLOOKUP($A840+ROUND((COLUMN()-2)/24,5),'Расчет сбытовых надбавок'!$B$2281:'Расчет сбытовых надбавок'!$G$3024,5)</f>
        <v>229.52</v>
      </c>
    </row>
    <row r="841" spans="1:25" x14ac:dyDescent="0.2">
      <c r="A841" s="78">
        <f t="shared" si="24"/>
        <v>42804</v>
      </c>
      <c r="B841" s="97">
        <f>VLOOKUP($A841+ROUND((COLUMN()-2)/24,5),АТС!$A$41:$F$736,5)+VLOOKUP($A841+ROUND((COLUMN()-2)/24,5),'Расчет сбытовых надбавок'!$B$2281:'Расчет сбытовых надбавок'!$G$3024,5)</f>
        <v>412.35999999999996</v>
      </c>
      <c r="C841" s="97">
        <f>VLOOKUP($A841+ROUND((COLUMN()-2)/24,5),АТС!$A$41:$F$736,5)+VLOOKUP($A841+ROUND((COLUMN()-2)/24,5),'Расчет сбытовых надбавок'!$B$2281:'Расчет сбытовых надбавок'!$G$3024,5)</f>
        <v>210.26</v>
      </c>
      <c r="D841" s="97">
        <f>VLOOKUP($A841+ROUND((COLUMN()-2)/24,5),АТС!$A$41:$F$736,5)+VLOOKUP($A841+ROUND((COLUMN()-2)/24,5),'Расчет сбытовых надбавок'!$B$2281:'Расчет сбытовых надбавок'!$G$3024,5)</f>
        <v>122.06</v>
      </c>
      <c r="E841" s="97">
        <f>VLOOKUP($A841+ROUND((COLUMN()-2)/24,5),АТС!$A$41:$F$736,5)+VLOOKUP($A841+ROUND((COLUMN()-2)/24,5),'Расчет сбытовых надбавок'!$B$2281:'Расчет сбытовых надбавок'!$G$3024,5)</f>
        <v>105.63000000000001</v>
      </c>
      <c r="F841" s="97">
        <f>VLOOKUP($A841+ROUND((COLUMN()-2)/24,5),АТС!$A$41:$F$736,5)+VLOOKUP($A841+ROUND((COLUMN()-2)/24,5),'Расчет сбытовых надбавок'!$B$2281:'Расчет сбытовых надбавок'!$G$3024,5)</f>
        <v>26.29</v>
      </c>
      <c r="G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H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I841" s="97">
        <f>VLOOKUP($A841+ROUND((COLUMN()-2)/24,5),АТС!$A$41:$F$736,5)+VLOOKUP($A841+ROUND((COLUMN()-2)/24,5),'Расчет сбытовых надбавок'!$B$2281:'Расчет сбытовых надбавок'!$G$3024,5)</f>
        <v>94.34</v>
      </c>
      <c r="J841" s="97">
        <f>VLOOKUP($A841+ROUND((COLUMN()-2)/24,5),АТС!$A$41:$F$736,5)+VLOOKUP($A841+ROUND((COLUMN()-2)/24,5),'Расчет сбытовых надбавок'!$B$2281:'Расчет сбытовых надбавок'!$G$3024,5)</f>
        <v>99.91</v>
      </c>
      <c r="K841" s="97">
        <f>VLOOKUP($A841+ROUND((COLUMN()-2)/24,5),АТС!$A$41:$F$736,5)+VLOOKUP($A841+ROUND((COLUMN()-2)/24,5),'Расчет сбытовых надбавок'!$B$2281:'Расчет сбытовых надбавок'!$G$3024,5)</f>
        <v>94.56</v>
      </c>
      <c r="L841" s="97">
        <f>VLOOKUP($A841+ROUND((COLUMN()-2)/24,5),АТС!$A$41:$F$736,5)+VLOOKUP($A841+ROUND((COLUMN()-2)/24,5),'Расчет сбытовых надбавок'!$B$2281:'Расчет сбытовых надбавок'!$G$3024,5)</f>
        <v>257.89</v>
      </c>
      <c r="M841" s="97">
        <f>VLOOKUP($A841+ROUND((COLUMN()-2)/24,5),АТС!$A$41:$F$736,5)+VLOOKUP($A841+ROUND((COLUMN()-2)/24,5),'Расчет сбытовых надбавок'!$B$2281:'Расчет сбытовых надбавок'!$G$3024,5)</f>
        <v>330.76</v>
      </c>
      <c r="N841" s="97">
        <f>VLOOKUP($A841+ROUND((COLUMN()-2)/24,5),АТС!$A$41:$F$736,5)+VLOOKUP($A841+ROUND((COLUMN()-2)/24,5),'Расчет сбытовых надбавок'!$B$2281:'Расчет сбытовых надбавок'!$G$3024,5)</f>
        <v>247.78000000000003</v>
      </c>
      <c r="O841" s="97">
        <f>VLOOKUP($A841+ROUND((COLUMN()-2)/24,5),АТС!$A$41:$F$736,5)+VLOOKUP($A841+ROUND((COLUMN()-2)/24,5),'Расчет сбытовых надбавок'!$B$2281:'Расчет сбытовых надбавок'!$G$3024,5)</f>
        <v>297.77999999999997</v>
      </c>
      <c r="P841" s="97">
        <f>VLOOKUP($A841+ROUND((COLUMN()-2)/24,5),АТС!$A$41:$F$736,5)+VLOOKUP($A841+ROUND((COLUMN()-2)/24,5),'Расчет сбытовых надбавок'!$B$2281:'Расчет сбытовых надбавок'!$G$3024,5)</f>
        <v>314.84999999999997</v>
      </c>
      <c r="Q841" s="97">
        <f>VLOOKUP($A841+ROUND((COLUMN()-2)/24,5),АТС!$A$41:$F$736,5)+VLOOKUP($A841+ROUND((COLUMN()-2)/24,5),'Расчет сбытовых надбавок'!$B$2281:'Расчет сбытовых надбавок'!$G$3024,5)</f>
        <v>292.19</v>
      </c>
      <c r="R841" s="97">
        <f>VLOOKUP($A841+ROUND((COLUMN()-2)/24,5),АТС!$A$41:$F$736,5)+VLOOKUP($A841+ROUND((COLUMN()-2)/24,5),'Расчет сбытовых надбавок'!$B$2281:'Расчет сбытовых надбавок'!$G$3024,5)</f>
        <v>169.21</v>
      </c>
      <c r="S841" s="97">
        <f>VLOOKUP($A841+ROUND((COLUMN()-2)/24,5),АТС!$A$41:$F$736,5)+VLOOKUP($A841+ROUND((COLUMN()-2)/24,5),'Расчет сбытовых надбавок'!$B$2281:'Расчет сбытовых надбавок'!$G$3024,5)</f>
        <v>263.75</v>
      </c>
      <c r="T841" s="97">
        <f>VLOOKUP($A841+ROUND((COLUMN()-2)/24,5),АТС!$A$41:$F$736,5)+VLOOKUP($A841+ROUND((COLUMN()-2)/24,5),'Расчет сбытовых надбавок'!$B$2281:'Расчет сбытовых надбавок'!$G$3024,5)</f>
        <v>40.69</v>
      </c>
      <c r="U841" s="97">
        <f>VLOOKUP($A841+ROUND((COLUMN()-2)/24,5),АТС!$A$41:$F$736,5)+VLOOKUP($A841+ROUND((COLUMN()-2)/24,5),'Расчет сбытовых надбавок'!$B$2281:'Расчет сбытовых надбавок'!$G$3024,5)</f>
        <v>356.07</v>
      </c>
      <c r="V841" s="97">
        <f>VLOOKUP($A841+ROUND((COLUMN()-2)/24,5),АТС!$A$41:$F$736,5)+VLOOKUP($A841+ROUND((COLUMN()-2)/24,5),'Расчет сбытовых надбавок'!$B$2281:'Расчет сбытовых надбавок'!$G$3024,5)</f>
        <v>254.28</v>
      </c>
      <c r="W841" s="97">
        <f>VLOOKUP($A841+ROUND((COLUMN()-2)/24,5),АТС!$A$41:$F$736,5)+VLOOKUP($A841+ROUND((COLUMN()-2)/24,5),'Расчет сбытовых надбавок'!$B$2281:'Расчет сбытовых надбавок'!$G$3024,5)</f>
        <v>286.94</v>
      </c>
      <c r="X841" s="97">
        <f>VLOOKUP($A841+ROUND((COLUMN()-2)/24,5),АТС!$A$41:$F$736,5)+VLOOKUP($A841+ROUND((COLUMN()-2)/24,5),'Расчет сбытовых надбавок'!$B$2281:'Расчет сбытовых надбавок'!$G$3024,5)</f>
        <v>647.97</v>
      </c>
      <c r="Y841" s="97">
        <f>VLOOKUP($A841+ROUND((COLUMN()-2)/24,5),АТС!$A$41:$F$736,5)+VLOOKUP($A841+ROUND((COLUMN()-2)/24,5),'Расчет сбытовых надбавок'!$B$2281:'Расчет сбытовых надбавок'!$G$3024,5)</f>
        <v>630.82999999999993</v>
      </c>
    </row>
    <row r="842" spans="1:25" x14ac:dyDescent="0.2">
      <c r="A842" s="78">
        <f t="shared" si="24"/>
        <v>42805</v>
      </c>
      <c r="B842" s="97">
        <f>VLOOKUP($A842+ROUND((COLUMN()-2)/24,5),АТС!$A$41:$F$736,5)+VLOOKUP($A842+ROUND((COLUMN()-2)/24,5),'Расчет сбытовых надбавок'!$B$2281:'Расчет сбытовых надбавок'!$G$3024,5)</f>
        <v>179.37</v>
      </c>
      <c r="C842" s="97">
        <f>VLOOKUP($A842+ROUND((COLUMN()-2)/24,5),АТС!$A$41:$F$736,5)+VLOOKUP($A842+ROUND((COLUMN()-2)/24,5),'Расчет сбытовых надбавок'!$B$2281:'Расчет сбытовых надбавок'!$G$3024,5)</f>
        <v>72.87</v>
      </c>
      <c r="D842" s="97">
        <f>VLOOKUP($A842+ROUND((COLUMN()-2)/24,5),АТС!$A$41:$F$736,5)+VLOOKUP($A842+ROUND((COLUMN()-2)/24,5),'Расчет сбытовых надбавок'!$B$2281:'Расчет сбытовых надбавок'!$G$3024,5)</f>
        <v>22.490000000000002</v>
      </c>
      <c r="E842" s="97">
        <f>VLOOKUP($A842+ROUND((COLUMN()-2)/24,5),АТС!$A$41:$F$736,5)+VLOOKUP($A842+ROUND((COLUMN()-2)/24,5),'Расчет сбытовых надбавок'!$B$2281:'Расчет сбытовых надбавок'!$G$3024,5)</f>
        <v>23.63</v>
      </c>
      <c r="F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G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H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I842" s="97">
        <f>VLOOKUP($A842+ROUND((COLUMN()-2)/24,5),АТС!$A$41:$F$736,5)+VLOOKUP($A842+ROUND((COLUMN()-2)/24,5),'Расчет сбытовых надбавок'!$B$2281:'Расчет сбытовых надбавок'!$G$3024,5)</f>
        <v>269.52</v>
      </c>
      <c r="J842" s="97">
        <f>VLOOKUP($A842+ROUND((COLUMN()-2)/24,5),АТС!$A$41:$F$736,5)+VLOOKUP($A842+ROUND((COLUMN()-2)/24,5),'Расчет сбытовых надбавок'!$B$2281:'Расчет сбытовых надбавок'!$G$3024,5)</f>
        <v>156.37</v>
      </c>
      <c r="K842" s="97">
        <f>VLOOKUP($A842+ROUND((COLUMN()-2)/24,5),АТС!$A$41:$F$736,5)+VLOOKUP($A842+ROUND((COLUMN()-2)/24,5),'Расчет сбытовых надбавок'!$B$2281:'Расчет сбытовых надбавок'!$G$3024,5)</f>
        <v>193.32999999999998</v>
      </c>
      <c r="L842" s="97">
        <f>VLOOKUP($A842+ROUND((COLUMN()-2)/24,5),АТС!$A$41:$F$736,5)+VLOOKUP($A842+ROUND((COLUMN()-2)/24,5),'Расчет сбытовых надбавок'!$B$2281:'Расчет сбытовых надбавок'!$G$3024,5)</f>
        <v>276.39999999999998</v>
      </c>
      <c r="M842" s="97">
        <f>VLOOKUP($A842+ROUND((COLUMN()-2)/24,5),АТС!$A$41:$F$736,5)+VLOOKUP($A842+ROUND((COLUMN()-2)/24,5),'Расчет сбытовых надбавок'!$B$2281:'Расчет сбытовых надбавок'!$G$3024,5)</f>
        <v>200.07999999999998</v>
      </c>
      <c r="N842" s="97">
        <f>VLOOKUP($A842+ROUND((COLUMN()-2)/24,5),АТС!$A$41:$F$736,5)+VLOOKUP($A842+ROUND((COLUMN()-2)/24,5),'Расчет сбытовых надбавок'!$B$2281:'Расчет сбытовых надбавок'!$G$3024,5)</f>
        <v>286.52999999999997</v>
      </c>
      <c r="O842" s="97">
        <f>VLOOKUP($A842+ROUND((COLUMN()-2)/24,5),АТС!$A$41:$F$736,5)+VLOOKUP($A842+ROUND((COLUMN()-2)/24,5),'Расчет сбытовых надбавок'!$B$2281:'Расчет сбытовых надбавок'!$G$3024,5)</f>
        <v>271.48</v>
      </c>
      <c r="P842" s="97">
        <f>VLOOKUP($A842+ROUND((COLUMN()-2)/24,5),АТС!$A$41:$F$736,5)+VLOOKUP($A842+ROUND((COLUMN()-2)/24,5),'Расчет сбытовых надбавок'!$B$2281:'Расчет сбытовых надбавок'!$G$3024,5)</f>
        <v>239.27</v>
      </c>
      <c r="Q842" s="97">
        <f>VLOOKUP($A842+ROUND((COLUMN()-2)/24,5),АТС!$A$41:$F$736,5)+VLOOKUP($A842+ROUND((COLUMN()-2)/24,5),'Расчет сбытовых надбавок'!$B$2281:'Расчет сбытовых надбавок'!$G$3024,5)</f>
        <v>35.11</v>
      </c>
      <c r="R842" s="97">
        <f>VLOOKUP($A842+ROUND((COLUMN()-2)/24,5),АТС!$A$41:$F$736,5)+VLOOKUP($A842+ROUND((COLUMN()-2)/24,5),'Расчет сбытовых надбавок'!$B$2281:'Расчет сбытовых надбавок'!$G$3024,5)</f>
        <v>238.3</v>
      </c>
      <c r="S842" s="97">
        <f>VLOOKUP($A842+ROUND((COLUMN()-2)/24,5),АТС!$A$41:$F$736,5)+VLOOKUP($A842+ROUND((COLUMN()-2)/24,5),'Расчет сбытовых надбавок'!$B$2281:'Расчет сбытовых надбавок'!$G$3024,5)</f>
        <v>206.27</v>
      </c>
      <c r="T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U842" s="97">
        <f>VLOOKUP($A842+ROUND((COLUMN()-2)/24,5),АТС!$A$41:$F$736,5)+VLOOKUP($A842+ROUND((COLUMN()-2)/24,5),'Расчет сбытовых надбавок'!$B$2281:'Расчет сбытовых надбавок'!$G$3024,5)</f>
        <v>261.75</v>
      </c>
      <c r="V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W842" s="97">
        <f>VLOOKUP($A842+ROUND((COLUMN()-2)/24,5),АТС!$A$41:$F$736,5)+VLOOKUP($A842+ROUND((COLUMN()-2)/24,5),'Расчет сбытовых надбавок'!$B$2281:'Расчет сбытовых надбавок'!$G$3024,5)</f>
        <v>614.71999999999991</v>
      </c>
      <c r="X842" s="97">
        <f>VLOOKUP($A842+ROUND((COLUMN()-2)/24,5),АТС!$A$41:$F$736,5)+VLOOKUP($A842+ROUND((COLUMN()-2)/24,5),'Расчет сбытовых надбавок'!$B$2281:'Расчет сбытовых надбавок'!$G$3024,5)</f>
        <v>805.85</v>
      </c>
      <c r="Y842" s="97">
        <f>VLOOKUP($A842+ROUND((COLUMN()-2)/24,5),АТС!$A$41:$F$736,5)+VLOOKUP($A842+ROUND((COLUMN()-2)/24,5),'Расчет сбытовых надбавок'!$B$2281:'Расчет сбытовых надбавок'!$G$3024,5)</f>
        <v>433.86</v>
      </c>
    </row>
    <row r="843" spans="1:25" x14ac:dyDescent="0.2">
      <c r="A843" s="78">
        <f t="shared" si="24"/>
        <v>42806</v>
      </c>
      <c r="B843" s="97">
        <f>VLOOKUP($A843+ROUND((COLUMN()-2)/24,5),АТС!$A$41:$F$736,5)+VLOOKUP($A843+ROUND((COLUMN()-2)/24,5),'Расчет сбытовых надбавок'!$B$2281:'Расчет сбытовых надбавок'!$G$3024,5)</f>
        <v>253.5</v>
      </c>
      <c r="C843" s="97">
        <f>VLOOKUP($A843+ROUND((COLUMN()-2)/24,5),АТС!$A$41:$F$736,5)+VLOOKUP($A843+ROUND((COLUMN()-2)/24,5),'Расчет сбытовых надбавок'!$B$2281:'Расчет сбытовых надбавок'!$G$3024,5)</f>
        <v>212.62</v>
      </c>
      <c r="D843" s="97">
        <f>VLOOKUP($A843+ROUND((COLUMN()-2)/24,5),АТС!$A$41:$F$736,5)+VLOOKUP($A843+ROUND((COLUMN()-2)/24,5),'Расчет сбытовых надбавок'!$B$2281:'Расчет сбытовых надбавок'!$G$3024,5)</f>
        <v>150.47999999999999</v>
      </c>
      <c r="E843" s="97">
        <f>VLOOKUP($A843+ROUND((COLUMN()-2)/24,5),АТС!$A$41:$F$736,5)+VLOOKUP($A843+ROUND((COLUMN()-2)/24,5),'Расчет сбытовых надбавок'!$B$2281:'Расчет сбытовых надбавок'!$G$3024,5)</f>
        <v>151.86000000000001</v>
      </c>
      <c r="F843" s="97">
        <f>VLOOKUP($A843+ROUND((COLUMN()-2)/24,5),АТС!$A$41:$F$736,5)+VLOOKUP($A843+ROUND((COLUMN()-2)/24,5),'Расчет сбытовых надбавок'!$B$2281:'Расчет сбытовых надбавок'!$G$3024,5)</f>
        <v>20.94</v>
      </c>
      <c r="G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H843" s="97">
        <f>VLOOKUP($A843+ROUND((COLUMN()-2)/24,5),АТС!$A$41:$F$736,5)+VLOOKUP($A843+ROUND((COLUMN()-2)/24,5),'Расчет сбытовых надбавок'!$B$2281:'Расчет сбытовых надбавок'!$G$3024,5)</f>
        <v>15.52</v>
      </c>
      <c r="I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J843" s="97">
        <f>VLOOKUP($A843+ROUND((COLUMN()-2)/24,5),АТС!$A$41:$F$736,5)+VLOOKUP($A843+ROUND((COLUMN()-2)/24,5),'Расчет сбытовых надбавок'!$B$2281:'Расчет сбытовых надбавок'!$G$3024,5)</f>
        <v>7.28</v>
      </c>
      <c r="K843" s="97">
        <f>VLOOKUP($A843+ROUND((COLUMN()-2)/24,5),АТС!$A$41:$F$736,5)+VLOOKUP($A843+ROUND((COLUMN()-2)/24,5),'Расчет сбытовых надбавок'!$B$2281:'Расчет сбытовых надбавок'!$G$3024,5)</f>
        <v>15.37</v>
      </c>
      <c r="L843" s="97">
        <f>VLOOKUP($A843+ROUND((COLUMN()-2)/24,5),АТС!$A$41:$F$736,5)+VLOOKUP($A843+ROUND((COLUMN()-2)/24,5),'Расчет сбытовых надбавок'!$B$2281:'Расчет сбытовых надбавок'!$G$3024,5)</f>
        <v>619.48</v>
      </c>
      <c r="M843" s="97">
        <f>VLOOKUP($A843+ROUND((COLUMN()-2)/24,5),АТС!$A$41:$F$736,5)+VLOOKUP($A843+ROUND((COLUMN()-2)/24,5),'Расчет сбытовых надбавок'!$B$2281:'Расчет сбытовых надбавок'!$G$3024,5)</f>
        <v>363.95000000000005</v>
      </c>
      <c r="N843" s="97">
        <f>VLOOKUP($A843+ROUND((COLUMN()-2)/24,5),АТС!$A$41:$F$736,5)+VLOOKUP($A843+ROUND((COLUMN()-2)/24,5),'Расчет сбытовых надбавок'!$B$2281:'Расчет сбытовых надбавок'!$G$3024,5)</f>
        <v>21.19</v>
      </c>
      <c r="O843" s="97">
        <f>VLOOKUP($A843+ROUND((COLUMN()-2)/24,5),АТС!$A$41:$F$736,5)+VLOOKUP($A843+ROUND((COLUMN()-2)/24,5),'Расчет сбытовых надбавок'!$B$2281:'Расчет сбытовых надбавок'!$G$3024,5)</f>
        <v>26.05</v>
      </c>
      <c r="P843" s="97">
        <f>VLOOKUP($A843+ROUND((COLUMN()-2)/24,5),АТС!$A$41:$F$736,5)+VLOOKUP($A843+ROUND((COLUMN()-2)/24,5),'Расчет сбытовых надбавок'!$B$2281:'Расчет сбытовых надбавок'!$G$3024,5)</f>
        <v>372.21</v>
      </c>
      <c r="Q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R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S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T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U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V843" s="97">
        <f>VLOOKUP($A843+ROUND((COLUMN()-2)/24,5),АТС!$A$41:$F$736,5)+VLOOKUP($A843+ROUND((COLUMN()-2)/24,5),'Расчет сбытовых надбавок'!$B$2281:'Расчет сбытовых надбавок'!$G$3024,5)</f>
        <v>445.79999999999995</v>
      </c>
      <c r="W843" s="97">
        <f>VLOOKUP($A843+ROUND((COLUMN()-2)/24,5),АТС!$A$41:$F$736,5)+VLOOKUP($A843+ROUND((COLUMN()-2)/24,5),'Расчет сбытовых надбавок'!$B$2281:'Расчет сбытовых надбавок'!$G$3024,5)</f>
        <v>368.51</v>
      </c>
      <c r="X843" s="97">
        <f>VLOOKUP($A843+ROUND((COLUMN()-2)/24,5),АТС!$A$41:$F$736,5)+VLOOKUP($A843+ROUND((COLUMN()-2)/24,5),'Расчет сбытовых надбавок'!$B$2281:'Расчет сбытовых надбавок'!$G$3024,5)</f>
        <v>368</v>
      </c>
      <c r="Y843" s="97">
        <f>VLOOKUP($A843+ROUND((COLUMN()-2)/24,5),АТС!$A$41:$F$736,5)+VLOOKUP($A843+ROUND((COLUMN()-2)/24,5),'Расчет сбытовых надбавок'!$B$2281:'Расчет сбытовых надбавок'!$G$3024,5)</f>
        <v>262.20000000000005</v>
      </c>
    </row>
    <row r="844" spans="1:25" x14ac:dyDescent="0.2">
      <c r="A844" s="78">
        <f t="shared" si="24"/>
        <v>42807</v>
      </c>
      <c r="B844" s="97">
        <f>VLOOKUP($A844+ROUND((COLUMN()-2)/24,5),АТС!$A$41:$F$736,5)+VLOOKUP($A844+ROUND((COLUMN()-2)/24,5),'Расчет сбытовых надбавок'!$B$2281:'Расчет сбытовых надбавок'!$G$3024,5)</f>
        <v>238.97</v>
      </c>
      <c r="C844" s="97">
        <f>VLOOKUP($A844+ROUND((COLUMN()-2)/24,5),АТС!$A$41:$F$736,5)+VLOOKUP($A844+ROUND((COLUMN()-2)/24,5),'Расчет сбытовых надбавок'!$B$2281:'Расчет сбытовых надбавок'!$G$3024,5)</f>
        <v>307.09000000000003</v>
      </c>
      <c r="D844" s="97">
        <f>VLOOKUP($A844+ROUND((COLUMN()-2)/24,5),АТС!$A$41:$F$736,5)+VLOOKUP($A844+ROUND((COLUMN()-2)/24,5),'Расчет сбытовых надбавок'!$B$2281:'Расчет сбытовых надбавок'!$G$3024,5)</f>
        <v>46.589999999999996</v>
      </c>
      <c r="E844" s="97">
        <f>VLOOKUP($A844+ROUND((COLUMN()-2)/24,5),АТС!$A$41:$F$736,5)+VLOOKUP($A844+ROUND((COLUMN()-2)/24,5),'Расчет сбытовых надбавок'!$B$2281:'Расчет сбытовых надбавок'!$G$3024,5)</f>
        <v>30.240000000000002</v>
      </c>
      <c r="F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G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H844" s="97">
        <f>VLOOKUP($A844+ROUND((COLUMN()-2)/24,5),АТС!$A$41:$F$736,5)+VLOOKUP($A844+ROUND((COLUMN()-2)/24,5),'Расчет сбытовых надбавок'!$B$2281:'Расчет сбытовых надбавок'!$G$3024,5)</f>
        <v>4.01</v>
      </c>
      <c r="I844" s="97">
        <f>VLOOKUP($A844+ROUND((COLUMN()-2)/24,5),АТС!$A$41:$F$736,5)+VLOOKUP($A844+ROUND((COLUMN()-2)/24,5),'Расчет сбытовых надбавок'!$B$2281:'Расчет сбытовых надбавок'!$G$3024,5)</f>
        <v>17.29</v>
      </c>
      <c r="J844" s="97">
        <f>VLOOKUP($A844+ROUND((COLUMN()-2)/24,5),АТС!$A$41:$F$736,5)+VLOOKUP($A844+ROUND((COLUMN()-2)/24,5),'Расчет сбытовых надбавок'!$B$2281:'Расчет сбытовых надбавок'!$G$3024,5)</f>
        <v>106.97999999999999</v>
      </c>
      <c r="K844" s="97">
        <f>VLOOKUP($A844+ROUND((COLUMN()-2)/24,5),АТС!$A$41:$F$736,5)+VLOOKUP($A844+ROUND((COLUMN()-2)/24,5),'Расчет сбытовых надбавок'!$B$2281:'Расчет сбытовых надбавок'!$G$3024,5)</f>
        <v>89.19</v>
      </c>
      <c r="L844" s="97">
        <f>VLOOKUP($A844+ROUND((COLUMN()-2)/24,5),АТС!$A$41:$F$736,5)+VLOOKUP($A844+ROUND((COLUMN()-2)/24,5),'Расчет сбытовых надбавок'!$B$2281:'Расчет сбытовых надбавок'!$G$3024,5)</f>
        <v>332.72</v>
      </c>
      <c r="M844" s="97">
        <f>VLOOKUP($A844+ROUND((COLUMN()-2)/24,5),АТС!$A$41:$F$736,5)+VLOOKUP($A844+ROUND((COLUMN()-2)/24,5),'Расчет сбытовых надбавок'!$B$2281:'Расчет сбытовых надбавок'!$G$3024,5)</f>
        <v>301.49</v>
      </c>
      <c r="N844" s="97">
        <f>VLOOKUP($A844+ROUND((COLUMN()-2)/24,5),АТС!$A$41:$F$736,5)+VLOOKUP($A844+ROUND((COLUMN()-2)/24,5),'Расчет сбытовых надбавок'!$B$2281:'Расчет сбытовых надбавок'!$G$3024,5)</f>
        <v>270.88</v>
      </c>
      <c r="O844" s="97">
        <f>VLOOKUP($A844+ROUND((COLUMN()-2)/24,5),АТС!$A$41:$F$736,5)+VLOOKUP($A844+ROUND((COLUMN()-2)/24,5),'Расчет сбытовых надбавок'!$B$2281:'Расчет сбытовых надбавок'!$G$3024,5)</f>
        <v>266.89999999999998</v>
      </c>
      <c r="P844" s="97">
        <f>VLOOKUP($A844+ROUND((COLUMN()-2)/24,5),АТС!$A$41:$F$736,5)+VLOOKUP($A844+ROUND((COLUMN()-2)/24,5),'Расчет сбытовых надбавок'!$B$2281:'Расчет сбытовых надбавок'!$G$3024,5)</f>
        <v>363.84</v>
      </c>
      <c r="Q844" s="97">
        <f>VLOOKUP($A844+ROUND((COLUMN()-2)/24,5),АТС!$A$41:$F$736,5)+VLOOKUP($A844+ROUND((COLUMN()-2)/24,5),'Расчет сбытовых надбавок'!$B$2281:'Расчет сбытовых надбавок'!$G$3024,5)</f>
        <v>386.86</v>
      </c>
      <c r="R844" s="97">
        <f>VLOOKUP($A844+ROUND((COLUMN()-2)/24,5),АТС!$A$41:$F$736,5)+VLOOKUP($A844+ROUND((COLUMN()-2)/24,5),'Расчет сбытовых надбавок'!$B$2281:'Расчет сбытовых надбавок'!$G$3024,5)</f>
        <v>309.88</v>
      </c>
      <c r="S844" s="97">
        <f>VLOOKUP($A844+ROUND((COLUMN()-2)/24,5),АТС!$A$41:$F$736,5)+VLOOKUP($A844+ROUND((COLUMN()-2)/24,5),'Расчет сбытовых надбавок'!$B$2281:'Расчет сбытовых надбавок'!$G$3024,5)</f>
        <v>298.97000000000003</v>
      </c>
      <c r="T844" s="97">
        <f>VLOOKUP($A844+ROUND((COLUMN()-2)/24,5),АТС!$A$41:$F$736,5)+VLOOKUP($A844+ROUND((COLUMN()-2)/24,5),'Расчет сбытовых надбавок'!$B$2281:'Расчет сбытовых надбавок'!$G$3024,5)</f>
        <v>105.17</v>
      </c>
      <c r="U844" s="97">
        <f>VLOOKUP($A844+ROUND((COLUMN()-2)/24,5),АТС!$A$41:$F$736,5)+VLOOKUP($A844+ROUND((COLUMN()-2)/24,5),'Расчет сбытовых надбавок'!$B$2281:'Расчет сбытовых надбавок'!$G$3024,5)</f>
        <v>278.63</v>
      </c>
      <c r="V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W844" s="97">
        <f>VLOOKUP($A844+ROUND((COLUMN()-2)/24,5),АТС!$A$41:$F$736,5)+VLOOKUP($A844+ROUND((COLUMN()-2)/24,5),'Расчет сбытовых надбавок'!$B$2281:'Расчет сбытовых надбавок'!$G$3024,5)</f>
        <v>383.72</v>
      </c>
      <c r="X844" s="97">
        <f>VLOOKUP($A844+ROUND((COLUMN()-2)/24,5),АТС!$A$41:$F$736,5)+VLOOKUP($A844+ROUND((COLUMN()-2)/24,5),'Расчет сбытовых надбавок'!$B$2281:'Расчет сбытовых надбавок'!$G$3024,5)</f>
        <v>389.37</v>
      </c>
      <c r="Y844" s="97">
        <f>VLOOKUP($A844+ROUND((COLUMN()-2)/24,5),АТС!$A$41:$F$736,5)+VLOOKUP($A844+ROUND((COLUMN()-2)/24,5),'Расчет сбытовых надбавок'!$B$2281:'Расчет сбытовых надбавок'!$G$3024,5)</f>
        <v>1095.19</v>
      </c>
    </row>
    <row r="845" spans="1:25" x14ac:dyDescent="0.2">
      <c r="A845" s="78">
        <f t="shared" si="24"/>
        <v>42808</v>
      </c>
      <c r="B845" s="97">
        <f>VLOOKUP($A845+ROUND((COLUMN()-2)/24,5),АТС!$A$41:$F$736,5)+VLOOKUP($A845+ROUND((COLUMN()-2)/24,5),'Расчет сбытовых надбавок'!$B$2281:'Расчет сбытовых надбавок'!$G$3024,5)</f>
        <v>398.37</v>
      </c>
      <c r="C845" s="97">
        <f>VLOOKUP($A845+ROUND((COLUMN()-2)/24,5),АТС!$A$41:$F$736,5)+VLOOKUP($A845+ROUND((COLUMN()-2)/24,5),'Расчет сбытовых надбавок'!$B$2281:'Расчет сбытовых надбавок'!$G$3024,5)</f>
        <v>95.57</v>
      </c>
      <c r="D845" s="97">
        <f>VLOOKUP($A845+ROUND((COLUMN()-2)/24,5),АТС!$A$41:$F$736,5)+VLOOKUP($A845+ROUND((COLUMN()-2)/24,5),'Расчет сбытовых надбавок'!$B$2281:'Расчет сбытовых надбавок'!$G$3024,5)</f>
        <v>128.54</v>
      </c>
      <c r="E845" s="97">
        <f>VLOOKUP($A845+ROUND((COLUMN()-2)/24,5),АТС!$A$41:$F$736,5)+VLOOKUP($A845+ROUND((COLUMN()-2)/24,5),'Расчет сбытовых надбавок'!$B$2281:'Расчет сбытовых надбавок'!$G$3024,5)</f>
        <v>142.19999999999999</v>
      </c>
      <c r="F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G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I845" s="97">
        <f>VLOOKUP($A845+ROUND((COLUMN()-2)/24,5),АТС!$A$41:$F$736,5)+VLOOKUP($A845+ROUND((COLUMN()-2)/24,5),'Расчет сбытовых надбавок'!$B$2281:'Расчет сбытовых надбавок'!$G$3024,5)</f>
        <v>114.58</v>
      </c>
      <c r="J845" s="97">
        <f>VLOOKUP($A845+ROUND((COLUMN()-2)/24,5),АТС!$A$41:$F$736,5)+VLOOKUP($A845+ROUND((COLUMN()-2)/24,5),'Расчет сбытовых надбавок'!$B$2281:'Расчет сбытовых надбавок'!$G$3024,5)</f>
        <v>139.25</v>
      </c>
      <c r="K845" s="97">
        <f>VLOOKUP($A845+ROUND((COLUMN()-2)/24,5),АТС!$A$41:$F$736,5)+VLOOKUP($A845+ROUND((COLUMN()-2)/24,5),'Расчет сбытовых надбавок'!$B$2281:'Расчет сбытовых надбавок'!$G$3024,5)</f>
        <v>246.7</v>
      </c>
      <c r="L845" s="97">
        <f>VLOOKUP($A845+ROUND((COLUMN()-2)/24,5),АТС!$A$41:$F$736,5)+VLOOKUP($A845+ROUND((COLUMN()-2)/24,5),'Расчет сбытовых надбавок'!$B$2281:'Расчет сбытовых надбавок'!$G$3024,5)</f>
        <v>231.26999999999998</v>
      </c>
      <c r="M845" s="97">
        <f>VLOOKUP($A845+ROUND((COLUMN()-2)/24,5),АТС!$A$41:$F$736,5)+VLOOKUP($A845+ROUND((COLUMN()-2)/24,5),'Расчет сбытовых надбавок'!$B$2281:'Расчет сбытовых надбавок'!$G$3024,5)</f>
        <v>298.52</v>
      </c>
      <c r="N845" s="97">
        <f>VLOOKUP($A845+ROUND((COLUMN()-2)/24,5),АТС!$A$41:$F$736,5)+VLOOKUP($A845+ROUND((COLUMN()-2)/24,5),'Расчет сбытовых надбавок'!$B$2281:'Расчет сбытовых надбавок'!$G$3024,5)</f>
        <v>83.86</v>
      </c>
      <c r="O845" s="97">
        <f>VLOOKUP($A845+ROUND((COLUMN()-2)/24,5),АТС!$A$41:$F$736,5)+VLOOKUP($A845+ROUND((COLUMN()-2)/24,5),'Расчет сбытовых надбавок'!$B$2281:'Расчет сбытовых надбавок'!$G$3024,5)</f>
        <v>263.39</v>
      </c>
      <c r="P845" s="97">
        <f>VLOOKUP($A845+ROUND((COLUMN()-2)/24,5),АТС!$A$41:$F$736,5)+VLOOKUP($A845+ROUND((COLUMN()-2)/24,5),'Расчет сбытовых надбавок'!$B$2281:'Расчет сбытовых надбавок'!$G$3024,5)</f>
        <v>17.239999999999998</v>
      </c>
      <c r="Q845" s="97">
        <f>VLOOKUP($A845+ROUND((COLUMN()-2)/24,5),АТС!$A$41:$F$736,5)+VLOOKUP($A845+ROUND((COLUMN()-2)/24,5),'Расчет сбытовых надбавок'!$B$2281:'Расчет сбытовых надбавок'!$G$3024,5)</f>
        <v>440.75</v>
      </c>
      <c r="R845" s="97">
        <f>VLOOKUP($A845+ROUND((COLUMN()-2)/24,5),АТС!$A$41:$F$736,5)+VLOOKUP($A845+ROUND((COLUMN()-2)/24,5),'Расчет сбытовых надбавок'!$B$2281:'Расчет сбытовых надбавок'!$G$3024,5)</f>
        <v>55.72</v>
      </c>
      <c r="S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T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U845" s="97">
        <f>VLOOKUP($A845+ROUND((COLUMN()-2)/24,5),АТС!$A$41:$F$736,5)+VLOOKUP($A845+ROUND((COLUMN()-2)/24,5),'Расчет сбытовых надбавок'!$B$2281:'Расчет сбытовых надбавок'!$G$3024,5)</f>
        <v>412.96000000000004</v>
      </c>
      <c r="V845" s="97">
        <f>VLOOKUP($A845+ROUND((COLUMN()-2)/24,5),АТС!$A$41:$F$736,5)+VLOOKUP($A845+ROUND((COLUMN()-2)/24,5),'Расчет сбытовых надбавок'!$B$2281:'Расчет сбытовых надбавок'!$G$3024,5)</f>
        <v>458.19</v>
      </c>
      <c r="W845" s="97">
        <f>VLOOKUP($A845+ROUND((COLUMN()-2)/24,5),АТС!$A$41:$F$736,5)+VLOOKUP($A845+ROUND((COLUMN()-2)/24,5),'Расчет сбытовых надбавок'!$B$2281:'Расчет сбытовых надбавок'!$G$3024,5)</f>
        <v>487.71000000000004</v>
      </c>
      <c r="X845" s="97">
        <f>VLOOKUP($A845+ROUND((COLUMN()-2)/24,5),АТС!$A$41:$F$736,5)+VLOOKUP($A845+ROUND((COLUMN()-2)/24,5),'Расчет сбытовых надбавок'!$B$2281:'Расчет сбытовых надбавок'!$G$3024,5)</f>
        <v>517.74</v>
      </c>
      <c r="Y845" s="97">
        <f>VLOOKUP($A845+ROUND((COLUMN()-2)/24,5),АТС!$A$41:$F$736,5)+VLOOKUP($A845+ROUND((COLUMN()-2)/24,5),'Расчет сбытовых надбавок'!$B$2281:'Расчет сбытовых надбавок'!$G$3024,5)</f>
        <v>165.85999999999999</v>
      </c>
    </row>
    <row r="846" spans="1:25" x14ac:dyDescent="0.2">
      <c r="A846" s="78">
        <f t="shared" si="24"/>
        <v>42809</v>
      </c>
      <c r="B846" s="97">
        <f>VLOOKUP($A846+ROUND((COLUMN()-2)/24,5),АТС!$A$41:$F$736,5)+VLOOKUP($A846+ROUND((COLUMN()-2)/24,5),'Расчет сбытовых надбавок'!$B$2281:'Расчет сбытовых надбавок'!$G$3024,5)</f>
        <v>515.19000000000005</v>
      </c>
      <c r="C846" s="97">
        <f>VLOOKUP($A846+ROUND((COLUMN()-2)/24,5),АТС!$A$41:$F$736,5)+VLOOKUP($A846+ROUND((COLUMN()-2)/24,5),'Расчет сбытовых надбавок'!$B$2281:'Расчет сбытовых надбавок'!$G$3024,5)</f>
        <v>159.71</v>
      </c>
      <c r="D846" s="97">
        <f>VLOOKUP($A846+ROUND((COLUMN()-2)/24,5),АТС!$A$41:$F$736,5)+VLOOKUP($A846+ROUND((COLUMN()-2)/24,5),'Расчет сбытовых надбавок'!$B$2281:'Расчет сбытовых надбавок'!$G$3024,5)</f>
        <v>573.65</v>
      </c>
      <c r="E846" s="97">
        <f>VLOOKUP($A846+ROUND((COLUMN()-2)/24,5),АТС!$A$41:$F$736,5)+VLOOKUP($A846+ROUND((COLUMN()-2)/24,5),'Расчет сбытовых надбавок'!$B$2281:'Расчет сбытовых надбавок'!$G$3024,5)</f>
        <v>394.97</v>
      </c>
      <c r="F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G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H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7">
        <f>VLOOKUP($A846+ROUND((COLUMN()-2)/24,5),АТС!$A$41:$F$736,5)+VLOOKUP($A846+ROUND((COLUMN()-2)/24,5),'Расчет сбытовых надбавок'!$B$2281:'Расчет сбытовых надбавок'!$G$3024,5)</f>
        <v>58.94</v>
      </c>
      <c r="J846" s="97">
        <f>VLOOKUP($A846+ROUND((COLUMN()-2)/24,5),АТС!$A$41:$F$736,5)+VLOOKUP($A846+ROUND((COLUMN()-2)/24,5),'Расчет сбытовых надбавок'!$B$2281:'Расчет сбытовых надбавок'!$G$3024,5)</f>
        <v>103.21000000000001</v>
      </c>
      <c r="K846" s="97">
        <f>VLOOKUP($A846+ROUND((COLUMN()-2)/24,5),АТС!$A$41:$F$736,5)+VLOOKUP($A846+ROUND((COLUMN()-2)/24,5),'Расчет сбытовых надбавок'!$B$2281:'Расчет сбытовых надбавок'!$G$3024,5)</f>
        <v>145.94</v>
      </c>
      <c r="L846" s="97">
        <f>VLOOKUP($A846+ROUND((COLUMN()-2)/24,5),АТС!$A$41:$F$736,5)+VLOOKUP($A846+ROUND((COLUMN()-2)/24,5),'Расчет сбытовых надбавок'!$B$2281:'Расчет сбытовых надбавок'!$G$3024,5)</f>
        <v>191.93</v>
      </c>
      <c r="M846" s="97">
        <f>VLOOKUP($A846+ROUND((COLUMN()-2)/24,5),АТС!$A$41:$F$736,5)+VLOOKUP($A846+ROUND((COLUMN()-2)/24,5),'Расчет сбытовых надбавок'!$B$2281:'Расчет сбытовых надбавок'!$G$3024,5)</f>
        <v>314.61</v>
      </c>
      <c r="N846" s="97">
        <f>VLOOKUP($A846+ROUND((COLUMN()-2)/24,5),АТС!$A$41:$F$736,5)+VLOOKUP($A846+ROUND((COLUMN()-2)/24,5),'Расчет сбытовых надбавок'!$B$2281:'Расчет сбытовых надбавок'!$G$3024,5)</f>
        <v>341.34</v>
      </c>
      <c r="O846" s="97">
        <f>VLOOKUP($A846+ROUND((COLUMN()-2)/24,5),АТС!$A$41:$F$736,5)+VLOOKUP($A846+ROUND((COLUMN()-2)/24,5),'Расчет сбытовых надбавок'!$B$2281:'Расчет сбытовых надбавок'!$G$3024,5)</f>
        <v>318.87</v>
      </c>
      <c r="P846" s="97">
        <f>VLOOKUP($A846+ROUND((COLUMN()-2)/24,5),АТС!$A$41:$F$736,5)+VLOOKUP($A846+ROUND((COLUMN()-2)/24,5),'Расчет сбытовых надбавок'!$B$2281:'Расчет сбытовых надбавок'!$G$3024,5)</f>
        <v>331.51000000000005</v>
      </c>
      <c r="Q846" s="97">
        <f>VLOOKUP($A846+ROUND((COLUMN()-2)/24,5),АТС!$A$41:$F$736,5)+VLOOKUP($A846+ROUND((COLUMN()-2)/24,5),'Расчет сбытовых надбавок'!$B$2281:'Расчет сбытовых надбавок'!$G$3024,5)</f>
        <v>431.12</v>
      </c>
      <c r="R846" s="97">
        <f>VLOOKUP($A846+ROUND((COLUMN()-2)/24,5),АТС!$A$41:$F$736,5)+VLOOKUP($A846+ROUND((COLUMN()-2)/24,5),'Расчет сбытовых надбавок'!$B$2281:'Расчет сбытовых надбавок'!$G$3024,5)</f>
        <v>318.57</v>
      </c>
      <c r="S846" s="97">
        <f>VLOOKUP($A846+ROUND((COLUMN()-2)/24,5),АТС!$A$41:$F$736,5)+VLOOKUP($A846+ROUND((COLUMN()-2)/24,5),'Расчет сбытовых надбавок'!$B$2281:'Расчет сбытовых надбавок'!$G$3024,5)</f>
        <v>244.28</v>
      </c>
      <c r="T846" s="97">
        <f>VLOOKUP($A846+ROUND((COLUMN()-2)/24,5),АТС!$A$41:$F$736,5)+VLOOKUP($A846+ROUND((COLUMN()-2)/24,5),'Расчет сбытовых надбавок'!$B$2281:'Расчет сбытовых надбавок'!$G$3024,5)</f>
        <v>240.91</v>
      </c>
      <c r="U846" s="97">
        <f>VLOOKUP($A846+ROUND((COLUMN()-2)/24,5),АТС!$A$41:$F$736,5)+VLOOKUP($A846+ROUND((COLUMN()-2)/24,5),'Расчет сбытовых надбавок'!$B$2281:'Расчет сбытовых надбавок'!$G$3024,5)</f>
        <v>336.74</v>
      </c>
      <c r="V846" s="97">
        <f>VLOOKUP($A846+ROUND((COLUMN()-2)/24,5),АТС!$A$41:$F$736,5)+VLOOKUP($A846+ROUND((COLUMN()-2)/24,5),'Расчет сбытовых надбавок'!$B$2281:'Расчет сбытовых надбавок'!$G$3024,5)</f>
        <v>371.97</v>
      </c>
      <c r="W846" s="97">
        <f>VLOOKUP($A846+ROUND((COLUMN()-2)/24,5),АТС!$A$41:$F$736,5)+VLOOKUP($A846+ROUND((COLUMN()-2)/24,5),'Расчет сбытовых надбавок'!$B$2281:'Расчет сбытовых надбавок'!$G$3024,5)</f>
        <v>265</v>
      </c>
      <c r="X846" s="97">
        <f>VLOOKUP($A846+ROUND((COLUMN()-2)/24,5),АТС!$A$41:$F$736,5)+VLOOKUP($A846+ROUND((COLUMN()-2)/24,5),'Расчет сбытовых надбавок'!$B$2281:'Расчет сбытовых надбавок'!$G$3024,5)</f>
        <v>280.61</v>
      </c>
      <c r="Y846" s="97">
        <f>VLOOKUP($A846+ROUND((COLUMN()-2)/24,5),АТС!$A$41:$F$736,5)+VLOOKUP($A846+ROUND((COLUMN()-2)/24,5),'Расчет сбытовых надбавок'!$B$2281:'Расчет сбытовых надбавок'!$G$3024,5)</f>
        <v>220.32</v>
      </c>
    </row>
    <row r="847" spans="1:25" x14ac:dyDescent="0.2">
      <c r="A847" s="78">
        <f t="shared" si="24"/>
        <v>42810</v>
      </c>
      <c r="B847" s="97">
        <f>VLOOKUP($A847+ROUND((COLUMN()-2)/24,5),АТС!$A$41:$F$736,5)+VLOOKUP($A847+ROUND((COLUMN()-2)/24,5),'Расчет сбытовых надбавок'!$B$2281:'Расчет сбытовых надбавок'!$G$3024,5)</f>
        <v>26.349999999999998</v>
      </c>
      <c r="C847" s="97">
        <f>VLOOKUP($A847+ROUND((COLUMN()-2)/24,5),АТС!$A$41:$F$736,5)+VLOOKUP($A847+ROUND((COLUMN()-2)/24,5),'Расчет сбытовых надбавок'!$B$2281:'Расчет сбытовых надбавок'!$G$3024,5)</f>
        <v>24.93</v>
      </c>
      <c r="D847" s="97">
        <f>VLOOKUP($A847+ROUND((COLUMN()-2)/24,5),АТС!$A$41:$F$736,5)+VLOOKUP($A847+ROUND((COLUMN()-2)/24,5),'Расчет сбытовых надбавок'!$B$2281:'Расчет сбытовых надбавок'!$G$3024,5)</f>
        <v>29.490000000000002</v>
      </c>
      <c r="E847" s="97">
        <f>VLOOKUP($A847+ROUND((COLUMN()-2)/24,5),АТС!$A$41:$F$736,5)+VLOOKUP($A847+ROUND((COLUMN()-2)/24,5),'Расчет сбытовых надбавок'!$B$2281:'Расчет сбытовых надбавок'!$G$3024,5)</f>
        <v>22.959999999999997</v>
      </c>
      <c r="F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G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H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I847" s="97">
        <f>VLOOKUP($A847+ROUND((COLUMN()-2)/24,5),АТС!$A$41:$F$736,5)+VLOOKUP($A847+ROUND((COLUMN()-2)/24,5),'Расчет сбытовых надбавок'!$B$2281:'Расчет сбытовых надбавок'!$G$3024,5)</f>
        <v>6.21</v>
      </c>
      <c r="J847" s="97">
        <f>VLOOKUP($A847+ROUND((COLUMN()-2)/24,5),АТС!$A$41:$F$736,5)+VLOOKUP($A847+ROUND((COLUMN()-2)/24,5),'Расчет сбытовых надбавок'!$B$2281:'Расчет сбытовых надбавок'!$G$3024,5)</f>
        <v>8.86</v>
      </c>
      <c r="K847" s="97">
        <f>VLOOKUP($A847+ROUND((COLUMN()-2)/24,5),АТС!$A$41:$F$736,5)+VLOOKUP($A847+ROUND((COLUMN()-2)/24,5),'Расчет сбытовых надбавок'!$B$2281:'Расчет сбытовых надбавок'!$G$3024,5)</f>
        <v>28.38</v>
      </c>
      <c r="L847" s="97">
        <f>VLOOKUP($A847+ROUND((COLUMN()-2)/24,5),АТС!$A$41:$F$736,5)+VLOOKUP($A847+ROUND((COLUMN()-2)/24,5),'Расчет сбытовых надбавок'!$B$2281:'Расчет сбытовых надбавок'!$G$3024,5)</f>
        <v>299.24</v>
      </c>
      <c r="M847" s="97">
        <f>VLOOKUP($A847+ROUND((COLUMN()-2)/24,5),АТС!$A$41:$F$736,5)+VLOOKUP($A847+ROUND((COLUMN()-2)/24,5),'Расчет сбытовых надбавок'!$B$2281:'Расчет сбытовых надбавок'!$G$3024,5)</f>
        <v>459.03000000000003</v>
      </c>
      <c r="N847" s="97">
        <f>VLOOKUP($A847+ROUND((COLUMN()-2)/24,5),АТС!$A$41:$F$736,5)+VLOOKUP($A847+ROUND((COLUMN()-2)/24,5),'Расчет сбытовых надбавок'!$B$2281:'Расчет сбытовых надбавок'!$G$3024,5)</f>
        <v>391.91</v>
      </c>
      <c r="O847" s="97">
        <f>VLOOKUP($A847+ROUND((COLUMN()-2)/24,5),АТС!$A$41:$F$736,5)+VLOOKUP($A847+ROUND((COLUMN()-2)/24,5),'Расчет сбытовых надбавок'!$B$2281:'Расчет сбытовых надбавок'!$G$3024,5)</f>
        <v>30.7</v>
      </c>
      <c r="P847" s="97">
        <f>VLOOKUP($A847+ROUND((COLUMN()-2)/24,5),АТС!$A$41:$F$736,5)+VLOOKUP($A847+ROUND((COLUMN()-2)/24,5),'Расчет сбытовых надбавок'!$B$2281:'Расчет сбытовых надбавок'!$G$3024,5)</f>
        <v>276.89</v>
      </c>
      <c r="Q847" s="97">
        <f>VLOOKUP($A847+ROUND((COLUMN()-2)/24,5),АТС!$A$41:$F$736,5)+VLOOKUP($A847+ROUND((COLUMN()-2)/24,5),'Расчет сбытовых надбавок'!$B$2281:'Расчет сбытовых надбавок'!$G$3024,5)</f>
        <v>76.77000000000001</v>
      </c>
      <c r="R847" s="97">
        <f>VLOOKUP($A847+ROUND((COLUMN()-2)/24,5),АТС!$A$41:$F$736,5)+VLOOKUP($A847+ROUND((COLUMN()-2)/24,5),'Расчет сбытовых надбавок'!$B$2281:'Расчет сбытовых надбавок'!$G$3024,5)</f>
        <v>22.36</v>
      </c>
      <c r="S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T847" s="97">
        <f>VLOOKUP($A847+ROUND((COLUMN()-2)/24,5),АТС!$A$41:$F$736,5)+VLOOKUP($A847+ROUND((COLUMN()-2)/24,5),'Расчет сбытовых надбавок'!$B$2281:'Расчет сбытовых надбавок'!$G$3024,5)</f>
        <v>170.69</v>
      </c>
      <c r="U847" s="97">
        <f>VLOOKUP($A847+ROUND((COLUMN()-2)/24,5),АТС!$A$41:$F$736,5)+VLOOKUP($A847+ROUND((COLUMN()-2)/24,5),'Расчет сбытовых надбавок'!$B$2281:'Расчет сбытовых надбавок'!$G$3024,5)</f>
        <v>20.92</v>
      </c>
      <c r="V847" s="97">
        <f>VLOOKUP($A847+ROUND((COLUMN()-2)/24,5),АТС!$A$41:$F$736,5)+VLOOKUP($A847+ROUND((COLUMN()-2)/24,5),'Расчет сбытовых надбавок'!$B$2281:'Расчет сбытовых надбавок'!$G$3024,5)</f>
        <v>349.87</v>
      </c>
      <c r="W847" s="97">
        <f>VLOOKUP($A847+ROUND((COLUMN()-2)/24,5),АТС!$A$41:$F$736,5)+VLOOKUP($A847+ROUND((COLUMN()-2)/24,5),'Расчет сбытовых надбавок'!$B$2281:'Расчет сбытовых надбавок'!$G$3024,5)</f>
        <v>294.35000000000002</v>
      </c>
      <c r="X847" s="97">
        <f>VLOOKUP($A847+ROUND((COLUMN()-2)/24,5),АТС!$A$41:$F$736,5)+VLOOKUP($A847+ROUND((COLUMN()-2)/24,5),'Расчет сбытовых надбавок'!$B$2281:'Расчет сбытовых надбавок'!$G$3024,5)</f>
        <v>361.34999999999997</v>
      </c>
      <c r="Y847" s="97">
        <f>VLOOKUP($A847+ROUND((COLUMN()-2)/24,5),АТС!$A$41:$F$736,5)+VLOOKUP($A847+ROUND((COLUMN()-2)/24,5),'Расчет сбытовых надбавок'!$B$2281:'Расчет сбытовых надбавок'!$G$3024,5)</f>
        <v>772.23</v>
      </c>
    </row>
    <row r="848" spans="1:25" x14ac:dyDescent="0.2">
      <c r="A848" s="78">
        <f t="shared" si="24"/>
        <v>42811</v>
      </c>
      <c r="B848" s="97">
        <f>VLOOKUP($A848+ROUND((COLUMN()-2)/24,5),АТС!$A$41:$F$736,5)+VLOOKUP($A848+ROUND((COLUMN()-2)/24,5),'Расчет сбытовых надбавок'!$B$2281:'Расчет сбытовых надбавок'!$G$3024,5)</f>
        <v>164.37</v>
      </c>
      <c r="C848" s="97">
        <f>VLOOKUP($A848+ROUND((COLUMN()-2)/24,5),АТС!$A$41:$F$736,5)+VLOOKUP($A848+ROUND((COLUMN()-2)/24,5),'Расчет сбытовых надбавок'!$B$2281:'Расчет сбытовых надбавок'!$G$3024,5)</f>
        <v>61.04</v>
      </c>
      <c r="D848" s="97">
        <f>VLOOKUP($A848+ROUND((COLUMN()-2)/24,5),АТС!$A$41:$F$736,5)+VLOOKUP($A848+ROUND((COLUMN()-2)/24,5),'Расчет сбытовых надбавок'!$B$2281:'Расчет сбытовых надбавок'!$G$3024,5)</f>
        <v>35</v>
      </c>
      <c r="E848" s="97">
        <f>VLOOKUP($A848+ROUND((COLUMN()-2)/24,5),АТС!$A$41:$F$736,5)+VLOOKUP($A848+ROUND((COLUMN()-2)/24,5),'Расчет сбытовых надбавок'!$B$2281:'Расчет сбытовых надбавок'!$G$3024,5)</f>
        <v>27.869999999999997</v>
      </c>
      <c r="F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G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H848" s="97">
        <f>VLOOKUP($A848+ROUND((COLUMN()-2)/24,5),АТС!$A$41:$F$736,5)+VLOOKUP($A848+ROUND((COLUMN()-2)/24,5),'Расчет сбытовых надбавок'!$B$2281:'Расчет сбытовых надбавок'!$G$3024,5)</f>
        <v>16.86</v>
      </c>
      <c r="I848" s="97">
        <f>VLOOKUP($A848+ROUND((COLUMN()-2)/24,5),АТС!$A$41:$F$736,5)+VLOOKUP($A848+ROUND((COLUMN()-2)/24,5),'Расчет сбытовых надбавок'!$B$2281:'Расчет сбытовых надбавок'!$G$3024,5)</f>
        <v>29.59</v>
      </c>
      <c r="J848" s="97">
        <f>VLOOKUP($A848+ROUND((COLUMN()-2)/24,5),АТС!$A$41:$F$736,5)+VLOOKUP($A848+ROUND((COLUMN()-2)/24,5),'Расчет сбытовых надбавок'!$B$2281:'Расчет сбытовых надбавок'!$G$3024,5)</f>
        <v>9.7199999999999989</v>
      </c>
      <c r="K848" s="97">
        <f>VLOOKUP($A848+ROUND((COLUMN()-2)/24,5),АТС!$A$41:$F$736,5)+VLOOKUP($A848+ROUND((COLUMN()-2)/24,5),'Расчет сбытовых надбавок'!$B$2281:'Расчет сбытовых надбавок'!$G$3024,5)</f>
        <v>104.55</v>
      </c>
      <c r="L848" s="97">
        <f>VLOOKUP($A848+ROUND((COLUMN()-2)/24,5),АТС!$A$41:$F$736,5)+VLOOKUP($A848+ROUND((COLUMN()-2)/24,5),'Расчет сбытовых надбавок'!$B$2281:'Расчет сбытовых надбавок'!$G$3024,5)</f>
        <v>441</v>
      </c>
      <c r="M848" s="97">
        <f>VLOOKUP($A848+ROUND((COLUMN()-2)/24,5),АТС!$A$41:$F$736,5)+VLOOKUP($A848+ROUND((COLUMN()-2)/24,5),'Расчет сбытовых надбавок'!$B$2281:'Расчет сбытовых надбавок'!$G$3024,5)</f>
        <v>325.08999999999997</v>
      </c>
      <c r="N848" s="97">
        <f>VLOOKUP($A848+ROUND((COLUMN()-2)/24,5),АТС!$A$41:$F$736,5)+VLOOKUP($A848+ROUND((COLUMN()-2)/24,5),'Расчет сбытовых надбавок'!$B$2281:'Расчет сбытовых надбавок'!$G$3024,5)</f>
        <v>421.28999999999996</v>
      </c>
      <c r="O848" s="97">
        <f>VLOOKUP($A848+ROUND((COLUMN()-2)/24,5),АТС!$A$41:$F$736,5)+VLOOKUP($A848+ROUND((COLUMN()-2)/24,5),'Расчет сбытовых надбавок'!$B$2281:'Расчет сбытовых надбавок'!$G$3024,5)</f>
        <v>373.70000000000005</v>
      </c>
      <c r="P848" s="97">
        <f>VLOOKUP($A848+ROUND((COLUMN()-2)/24,5),АТС!$A$41:$F$736,5)+VLOOKUP($A848+ROUND((COLUMN()-2)/24,5),'Расчет сбытовых надбавок'!$B$2281:'Расчет сбытовых надбавок'!$G$3024,5)</f>
        <v>459.77</v>
      </c>
      <c r="Q848" s="97">
        <f>VLOOKUP($A848+ROUND((COLUMN()-2)/24,5),АТС!$A$41:$F$736,5)+VLOOKUP($A848+ROUND((COLUMN()-2)/24,5),'Расчет сбытовых надбавок'!$B$2281:'Расчет сбытовых надбавок'!$G$3024,5)</f>
        <v>459.26</v>
      </c>
      <c r="R848" s="97">
        <f>VLOOKUP($A848+ROUND((COLUMN()-2)/24,5),АТС!$A$41:$F$736,5)+VLOOKUP($A848+ROUND((COLUMN()-2)/24,5),'Расчет сбытовых надбавок'!$B$2281:'Расчет сбытовых надбавок'!$G$3024,5)</f>
        <v>412.22</v>
      </c>
      <c r="S848" s="97">
        <f>VLOOKUP($A848+ROUND((COLUMN()-2)/24,5),АТС!$A$41:$F$736,5)+VLOOKUP($A848+ROUND((COLUMN()-2)/24,5),'Расчет сбытовых надбавок'!$B$2281:'Расчет сбытовых надбавок'!$G$3024,5)</f>
        <v>264.13</v>
      </c>
      <c r="T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U848" s="97">
        <f>VLOOKUP($A848+ROUND((COLUMN()-2)/24,5),АТС!$A$41:$F$736,5)+VLOOKUP($A848+ROUND((COLUMN()-2)/24,5),'Расчет сбытовых надбавок'!$B$2281:'Расчет сбытовых надбавок'!$G$3024,5)</f>
        <v>272.26</v>
      </c>
      <c r="V848" s="97">
        <f>VLOOKUP($A848+ROUND((COLUMN()-2)/24,5),АТС!$A$41:$F$736,5)+VLOOKUP($A848+ROUND((COLUMN()-2)/24,5),'Расчет сбытовых надбавок'!$B$2281:'Расчет сбытовых надбавок'!$G$3024,5)</f>
        <v>114.53999999999999</v>
      </c>
      <c r="W848" s="97">
        <f>VLOOKUP($A848+ROUND((COLUMN()-2)/24,5),АТС!$A$41:$F$736,5)+VLOOKUP($A848+ROUND((COLUMN()-2)/24,5),'Расчет сбытовых надбавок'!$B$2281:'Расчет сбытовых надбавок'!$G$3024,5)</f>
        <v>448.64</v>
      </c>
      <c r="X848" s="97">
        <f>VLOOKUP($A848+ROUND((COLUMN()-2)/24,5),АТС!$A$41:$F$736,5)+VLOOKUP($A848+ROUND((COLUMN()-2)/24,5),'Расчет сбытовых надбавок'!$B$2281:'Расчет сбытовых надбавок'!$G$3024,5)</f>
        <v>773.19999999999993</v>
      </c>
      <c r="Y848" s="97">
        <f>VLOOKUP($A848+ROUND((COLUMN()-2)/24,5),АТС!$A$41:$F$736,5)+VLOOKUP($A848+ROUND((COLUMN()-2)/24,5),'Расчет сбытовых надбавок'!$B$2281:'Расчет сбытовых надбавок'!$G$3024,5)</f>
        <v>761.72</v>
      </c>
    </row>
    <row r="849" spans="1:25" x14ac:dyDescent="0.2">
      <c r="A849" s="78">
        <f t="shared" si="24"/>
        <v>42812</v>
      </c>
      <c r="B849" s="97">
        <f>VLOOKUP($A849+ROUND((COLUMN()-2)/24,5),АТС!$A$41:$F$736,5)+VLOOKUP($A849+ROUND((COLUMN()-2)/24,5),'Расчет сбытовых надбавок'!$B$2281:'Расчет сбытовых надбавок'!$G$3024,5)</f>
        <v>298.97000000000003</v>
      </c>
      <c r="C849" s="97">
        <f>VLOOKUP($A849+ROUND((COLUMN()-2)/24,5),АТС!$A$41:$F$736,5)+VLOOKUP($A849+ROUND((COLUMN()-2)/24,5),'Расчет сбытовых надбавок'!$B$2281:'Расчет сбытовых надбавок'!$G$3024,5)</f>
        <v>9.1300000000000008</v>
      </c>
      <c r="D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E849" s="97">
        <f>VLOOKUP($A849+ROUND((COLUMN()-2)/24,5),АТС!$A$41:$F$736,5)+VLOOKUP($A849+ROUND((COLUMN()-2)/24,5),'Расчет сбытовых надбавок'!$B$2281:'Расчет сбытовых надбавок'!$G$3024,5)</f>
        <v>84.66</v>
      </c>
      <c r="F849" s="97">
        <f>VLOOKUP($A849+ROUND((COLUMN()-2)/24,5),АТС!$A$41:$F$736,5)+VLOOKUP($A849+ROUND((COLUMN()-2)/24,5),'Расчет сбытовых надбавок'!$B$2281:'Расчет сбытовых надбавок'!$G$3024,5)</f>
        <v>8.66</v>
      </c>
      <c r="G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7">
        <f>VLOOKUP($A849+ROUND((COLUMN()-2)/24,5),АТС!$A$41:$F$736,5)+VLOOKUP($A849+ROUND((COLUMN()-2)/24,5),'Расчет сбытовых надбавок'!$B$2281:'Расчет сбытовых надбавок'!$G$3024,5)</f>
        <v>20.5</v>
      </c>
      <c r="J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K849" s="97">
        <f>VLOOKUP($A849+ROUND((COLUMN()-2)/24,5),АТС!$A$41:$F$736,5)+VLOOKUP($A849+ROUND((COLUMN()-2)/24,5),'Расчет сбытовых надбавок'!$B$2281:'Расчет сбытовых надбавок'!$G$3024,5)</f>
        <v>136.67000000000002</v>
      </c>
      <c r="L849" s="97">
        <f>VLOOKUP($A849+ROUND((COLUMN()-2)/24,5),АТС!$A$41:$F$736,5)+VLOOKUP($A849+ROUND((COLUMN()-2)/24,5),'Расчет сбытовых надбавок'!$B$2281:'Расчет сбытовых надбавок'!$G$3024,5)</f>
        <v>149.75</v>
      </c>
      <c r="M849" s="97">
        <f>VLOOKUP($A849+ROUND((COLUMN()-2)/24,5),АТС!$A$41:$F$736,5)+VLOOKUP($A849+ROUND((COLUMN()-2)/24,5),'Расчет сбытовых надбавок'!$B$2281:'Расчет сбытовых надбавок'!$G$3024,5)</f>
        <v>182.76999999999998</v>
      </c>
      <c r="N849" s="97">
        <f>VLOOKUP($A849+ROUND((COLUMN()-2)/24,5),АТС!$A$41:$F$736,5)+VLOOKUP($A849+ROUND((COLUMN()-2)/24,5),'Расчет сбытовых надбавок'!$B$2281:'Расчет сбытовых надбавок'!$G$3024,5)</f>
        <v>248.73</v>
      </c>
      <c r="O849" s="97">
        <f>VLOOKUP($A849+ROUND((COLUMN()-2)/24,5),АТС!$A$41:$F$736,5)+VLOOKUP($A849+ROUND((COLUMN()-2)/24,5),'Расчет сбытовых надбавок'!$B$2281:'Расчет сбытовых надбавок'!$G$3024,5)</f>
        <v>265.38</v>
      </c>
      <c r="P849" s="97">
        <f>VLOOKUP($A849+ROUND((COLUMN()-2)/24,5),АТС!$A$41:$F$736,5)+VLOOKUP($A849+ROUND((COLUMN()-2)/24,5),'Расчет сбытовых надбавок'!$B$2281:'Расчет сбытовых надбавок'!$G$3024,5)</f>
        <v>261.40999999999997</v>
      </c>
      <c r="Q849" s="97">
        <f>VLOOKUP($A849+ROUND((COLUMN()-2)/24,5),АТС!$A$41:$F$736,5)+VLOOKUP($A849+ROUND((COLUMN()-2)/24,5),'Расчет сбытовых надбавок'!$B$2281:'Расчет сбытовых надбавок'!$G$3024,5)</f>
        <v>235.82</v>
      </c>
      <c r="R849" s="97">
        <f>VLOOKUP($A849+ROUND((COLUMN()-2)/24,5),АТС!$A$41:$F$736,5)+VLOOKUP($A849+ROUND((COLUMN()-2)/24,5),'Расчет сбытовых надбавок'!$B$2281:'Расчет сбытовых надбавок'!$G$3024,5)</f>
        <v>207.59</v>
      </c>
      <c r="S849" s="97">
        <f>VLOOKUP($A849+ROUND((COLUMN()-2)/24,5),АТС!$A$41:$F$736,5)+VLOOKUP($A849+ROUND((COLUMN()-2)/24,5),'Расчет сбытовых надбавок'!$B$2281:'Расчет сбытовых надбавок'!$G$3024,5)</f>
        <v>241.68</v>
      </c>
      <c r="T849" s="97">
        <f>VLOOKUP($A849+ROUND((COLUMN()-2)/24,5),АТС!$A$41:$F$736,5)+VLOOKUP($A849+ROUND((COLUMN()-2)/24,5),'Расчет сбытовых надбавок'!$B$2281:'Расчет сбытовых надбавок'!$G$3024,5)</f>
        <v>27.659999999999997</v>
      </c>
      <c r="U849" s="97">
        <f>VLOOKUP($A849+ROUND((COLUMN()-2)/24,5),АТС!$A$41:$F$736,5)+VLOOKUP($A849+ROUND((COLUMN()-2)/24,5),'Расчет сбытовых надбавок'!$B$2281:'Расчет сбытовых надбавок'!$G$3024,5)</f>
        <v>140.5</v>
      </c>
      <c r="V849" s="97">
        <f>VLOOKUP($A849+ROUND((COLUMN()-2)/24,5),АТС!$A$41:$F$736,5)+VLOOKUP($A849+ROUND((COLUMN()-2)/24,5),'Расчет сбытовых надбавок'!$B$2281:'Расчет сбытовых надбавок'!$G$3024,5)</f>
        <v>411.42</v>
      </c>
      <c r="W849" s="97">
        <f>VLOOKUP($A849+ROUND((COLUMN()-2)/24,5),АТС!$A$41:$F$736,5)+VLOOKUP($A849+ROUND((COLUMN()-2)/24,5),'Расчет сбытовых надбавок'!$B$2281:'Расчет сбытовых надбавок'!$G$3024,5)</f>
        <v>435.37</v>
      </c>
      <c r="X849" s="97">
        <f>VLOOKUP($A849+ROUND((COLUMN()-2)/24,5),АТС!$A$41:$F$736,5)+VLOOKUP($A849+ROUND((COLUMN()-2)/24,5),'Расчет сбытовых надбавок'!$B$2281:'Расчет сбытовых надбавок'!$G$3024,5)</f>
        <v>535.86</v>
      </c>
      <c r="Y849" s="97">
        <f>VLOOKUP($A849+ROUND((COLUMN()-2)/24,5),АТС!$A$41:$F$736,5)+VLOOKUP($A849+ROUND((COLUMN()-2)/24,5),'Расчет сбытовых надбавок'!$B$2281:'Расчет сбытовых надбавок'!$G$3024,5)</f>
        <v>1272.94</v>
      </c>
    </row>
    <row r="850" spans="1:25" x14ac:dyDescent="0.2">
      <c r="A850" s="78">
        <f t="shared" si="24"/>
        <v>42813</v>
      </c>
      <c r="B850" s="97">
        <f>VLOOKUP($A850+ROUND((COLUMN()-2)/24,5),АТС!$A$41:$F$736,5)+VLOOKUP($A850+ROUND((COLUMN()-2)/24,5),'Расчет сбытовых надбавок'!$B$2281:'Расчет сбытовых надбавок'!$G$3024,5)</f>
        <v>202.15</v>
      </c>
      <c r="C850" s="97">
        <f>VLOOKUP($A850+ROUND((COLUMN()-2)/24,5),АТС!$A$41:$F$736,5)+VLOOKUP($A850+ROUND((COLUMN()-2)/24,5),'Расчет сбытовых надбавок'!$B$2281:'Расчет сбытовых надбавок'!$G$3024,5)</f>
        <v>203.29000000000002</v>
      </c>
      <c r="D850" s="97">
        <f>VLOOKUP($A850+ROUND((COLUMN()-2)/24,5),АТС!$A$41:$F$736,5)+VLOOKUP($A850+ROUND((COLUMN()-2)/24,5),'Расчет сбытовых надбавок'!$B$2281:'Расчет сбытовых надбавок'!$G$3024,5)</f>
        <v>230.57</v>
      </c>
      <c r="E850" s="97">
        <f>VLOOKUP($A850+ROUND((COLUMN()-2)/24,5),АТС!$A$41:$F$736,5)+VLOOKUP($A850+ROUND((COLUMN()-2)/24,5),'Расчет сбытовых надбавок'!$B$2281:'Расчет сбытовых надбавок'!$G$3024,5)</f>
        <v>130.08000000000001</v>
      </c>
      <c r="F850" s="97">
        <f>VLOOKUP($A850+ROUND((COLUMN()-2)/24,5),АТС!$A$41:$F$736,5)+VLOOKUP($A850+ROUND((COLUMN()-2)/24,5),'Расчет сбытовых надбавок'!$B$2281:'Расчет сбытовых надбавок'!$G$3024,5)</f>
        <v>52.86</v>
      </c>
      <c r="G850" s="97">
        <f>VLOOKUP($A850+ROUND((COLUMN()-2)/24,5),АТС!$A$41:$F$736,5)+VLOOKUP($A850+ROUND((COLUMN()-2)/24,5),'Расчет сбытовых надбавок'!$B$2281:'Расчет сбытовых надбавок'!$G$3024,5)</f>
        <v>0.05</v>
      </c>
      <c r="H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I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J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K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L850" s="97">
        <f>VLOOKUP($A850+ROUND((COLUMN()-2)/24,5),АТС!$A$41:$F$736,5)+VLOOKUP($A850+ROUND((COLUMN()-2)/24,5),'Расчет сбытовых надбавок'!$B$2281:'Расчет сбытовых надбавок'!$G$3024,5)</f>
        <v>358.23</v>
      </c>
      <c r="M850" s="97">
        <f>VLOOKUP($A850+ROUND((COLUMN()-2)/24,5),АТС!$A$41:$F$736,5)+VLOOKUP($A850+ROUND((COLUMN()-2)/24,5),'Расчет сбытовых надбавок'!$B$2281:'Расчет сбытовых надбавок'!$G$3024,5)</f>
        <v>458.93</v>
      </c>
      <c r="N850" s="97">
        <f>VLOOKUP($A850+ROUND((COLUMN()-2)/24,5),АТС!$A$41:$F$736,5)+VLOOKUP($A850+ROUND((COLUMN()-2)/24,5),'Расчет сбытовых надбавок'!$B$2281:'Расчет сбытовых надбавок'!$G$3024,5)</f>
        <v>337.82</v>
      </c>
      <c r="O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P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Q850" s="97">
        <f>VLOOKUP($A850+ROUND((COLUMN()-2)/24,5),АТС!$A$41:$F$736,5)+VLOOKUP($A850+ROUND((COLUMN()-2)/24,5),'Расчет сбытовых надбавок'!$B$2281:'Расчет сбытовых надбавок'!$G$3024,5)</f>
        <v>112.25999999999999</v>
      </c>
      <c r="R850" s="97">
        <f>VLOOKUP($A850+ROUND((COLUMN()-2)/24,5),АТС!$A$41:$F$736,5)+VLOOKUP($A850+ROUND((COLUMN()-2)/24,5),'Расчет сбытовых надбавок'!$B$2281:'Расчет сбытовых надбавок'!$G$3024,5)</f>
        <v>83.36</v>
      </c>
      <c r="S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T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U850" s="97">
        <f>VLOOKUP($A850+ROUND((COLUMN()-2)/24,5),АТС!$A$41:$F$736,5)+VLOOKUP($A850+ROUND((COLUMN()-2)/24,5),'Расчет сбытовых надбавок'!$B$2281:'Расчет сбытовых надбавок'!$G$3024,5)</f>
        <v>24.7</v>
      </c>
      <c r="V850" s="97">
        <f>VLOOKUP($A850+ROUND((COLUMN()-2)/24,5),АТС!$A$41:$F$736,5)+VLOOKUP($A850+ROUND((COLUMN()-2)/24,5),'Расчет сбытовых надбавок'!$B$2281:'Расчет сбытовых надбавок'!$G$3024,5)</f>
        <v>380.54</v>
      </c>
      <c r="W850" s="97">
        <f>VLOOKUP($A850+ROUND((COLUMN()-2)/24,5),АТС!$A$41:$F$736,5)+VLOOKUP($A850+ROUND((COLUMN()-2)/24,5),'Расчет сбытовых надбавок'!$B$2281:'Расчет сбытовых надбавок'!$G$3024,5)</f>
        <v>712.13</v>
      </c>
      <c r="X850" s="97">
        <f>VLOOKUP($A850+ROUND((COLUMN()-2)/24,5),АТС!$A$41:$F$736,5)+VLOOKUP($A850+ROUND((COLUMN()-2)/24,5),'Расчет сбытовых надбавок'!$B$2281:'Расчет сбытовых надбавок'!$G$3024,5)</f>
        <v>892.87</v>
      </c>
      <c r="Y850" s="97">
        <f>VLOOKUP($A850+ROUND((COLUMN()-2)/24,5),АТС!$A$41:$F$736,5)+VLOOKUP($A850+ROUND((COLUMN()-2)/24,5),'Расчет сбытовых надбавок'!$B$2281:'Расчет сбытовых надбавок'!$G$3024,5)</f>
        <v>942.53</v>
      </c>
    </row>
    <row r="851" spans="1:25" x14ac:dyDescent="0.2">
      <c r="A851" s="78">
        <f t="shared" si="24"/>
        <v>42814</v>
      </c>
      <c r="B851" s="97">
        <f>VLOOKUP($A851+ROUND((COLUMN()-2)/24,5),АТС!$A$41:$F$736,5)+VLOOKUP($A851+ROUND((COLUMN()-2)/24,5),'Расчет сбытовых надбавок'!$B$2281:'Расчет сбытовых надбавок'!$G$3024,5)</f>
        <v>149.54</v>
      </c>
      <c r="C851" s="97">
        <f>VLOOKUP($A851+ROUND((COLUMN()-2)/24,5),АТС!$A$41:$F$736,5)+VLOOKUP($A851+ROUND((COLUMN()-2)/24,5),'Расчет сбытовых надбавок'!$B$2281:'Расчет сбытовых надбавок'!$G$3024,5)</f>
        <v>148.01</v>
      </c>
      <c r="D851" s="97">
        <f>VLOOKUP($A851+ROUND((COLUMN()-2)/24,5),АТС!$A$41:$F$736,5)+VLOOKUP($A851+ROUND((COLUMN()-2)/24,5),'Расчет сбытовых надбавок'!$B$2281:'Расчет сбытовых надбавок'!$G$3024,5)</f>
        <v>314.58000000000004</v>
      </c>
      <c r="E851" s="97">
        <f>VLOOKUP($A851+ROUND((COLUMN()-2)/24,5),АТС!$A$41:$F$736,5)+VLOOKUP($A851+ROUND((COLUMN()-2)/24,5),'Расчет сбытовых надбавок'!$B$2281:'Расчет сбытовых надбавок'!$G$3024,5)</f>
        <v>330.21000000000004</v>
      </c>
      <c r="F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G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H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I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J851" s="97">
        <f>VLOOKUP($A851+ROUND((COLUMN()-2)/24,5),АТС!$A$41:$F$736,5)+VLOOKUP($A851+ROUND((COLUMN()-2)/24,5),'Расчет сбытовых надбавок'!$B$2281:'Расчет сбытовых надбавок'!$G$3024,5)</f>
        <v>31.04</v>
      </c>
      <c r="K851" s="97">
        <f>VLOOKUP($A851+ROUND((COLUMN()-2)/24,5),АТС!$A$41:$F$736,5)+VLOOKUP($A851+ROUND((COLUMN()-2)/24,5),'Расчет сбытовых надбавок'!$B$2281:'Расчет сбытовых надбавок'!$G$3024,5)</f>
        <v>0.18</v>
      </c>
      <c r="L851" s="97">
        <f>VLOOKUP($A851+ROUND((COLUMN()-2)/24,5),АТС!$A$41:$F$736,5)+VLOOKUP($A851+ROUND((COLUMN()-2)/24,5),'Расчет сбытовых надбавок'!$B$2281:'Расчет сбытовых надбавок'!$G$3024,5)</f>
        <v>47.67</v>
      </c>
      <c r="M851" s="97">
        <f>VLOOKUP($A851+ROUND((COLUMN()-2)/24,5),АТС!$A$41:$F$736,5)+VLOOKUP($A851+ROUND((COLUMN()-2)/24,5),'Расчет сбытовых надбавок'!$B$2281:'Расчет сбытовых надбавок'!$G$3024,5)</f>
        <v>72.58</v>
      </c>
      <c r="N851" s="97">
        <f>VLOOKUP($A851+ROUND((COLUMN()-2)/24,5),АТС!$A$41:$F$736,5)+VLOOKUP($A851+ROUND((COLUMN()-2)/24,5),'Расчет сбытовых надбавок'!$B$2281:'Расчет сбытовых надбавок'!$G$3024,5)</f>
        <v>263.49</v>
      </c>
      <c r="O851" s="97">
        <f>VLOOKUP($A851+ROUND((COLUMN()-2)/24,5),АТС!$A$41:$F$736,5)+VLOOKUP($A851+ROUND((COLUMN()-2)/24,5),'Расчет сбытовых надбавок'!$B$2281:'Расчет сбытовых надбавок'!$G$3024,5)</f>
        <v>119.45</v>
      </c>
      <c r="P851" s="97">
        <f>VLOOKUP($A851+ROUND((COLUMN()-2)/24,5),АТС!$A$41:$F$736,5)+VLOOKUP($A851+ROUND((COLUMN()-2)/24,5),'Расчет сбытовых надбавок'!$B$2281:'Расчет сбытовых надбавок'!$G$3024,5)</f>
        <v>299.52999999999997</v>
      </c>
      <c r="Q851" s="97">
        <f>VLOOKUP($A851+ROUND((COLUMN()-2)/24,5),АТС!$A$41:$F$736,5)+VLOOKUP($A851+ROUND((COLUMN()-2)/24,5),'Расчет сбытовых надбавок'!$B$2281:'Расчет сбытовых надбавок'!$G$3024,5)</f>
        <v>426.18</v>
      </c>
      <c r="R851" s="97">
        <f>VLOOKUP($A851+ROUND((COLUMN()-2)/24,5),АТС!$A$41:$F$736,5)+VLOOKUP($A851+ROUND((COLUMN()-2)/24,5),'Расчет сбытовых надбавок'!$B$2281:'Расчет сбытовых надбавок'!$G$3024,5)</f>
        <v>60.7</v>
      </c>
      <c r="S851" s="97">
        <f>VLOOKUP($A851+ROUND((COLUMN()-2)/24,5),АТС!$A$41:$F$736,5)+VLOOKUP($A851+ROUND((COLUMN()-2)/24,5),'Расчет сбытовых надбавок'!$B$2281:'Расчет сбытовых надбавок'!$G$3024,5)</f>
        <v>145.41</v>
      </c>
      <c r="T851" s="97">
        <f>VLOOKUP($A851+ROUND((COLUMN()-2)/24,5),АТС!$A$41:$F$736,5)+VLOOKUP($A851+ROUND((COLUMN()-2)/24,5),'Расчет сбытовых надбавок'!$B$2281:'Расчет сбытовых надбавок'!$G$3024,5)</f>
        <v>25.04</v>
      </c>
      <c r="U851" s="97">
        <f>VLOOKUP($A851+ROUND((COLUMN()-2)/24,5),АТС!$A$41:$F$736,5)+VLOOKUP($A851+ROUND((COLUMN()-2)/24,5),'Расчет сбытовых надбавок'!$B$2281:'Расчет сбытовых надбавок'!$G$3024,5)</f>
        <v>51.29</v>
      </c>
      <c r="V851" s="97">
        <f>VLOOKUP($A851+ROUND((COLUMN()-2)/24,5),АТС!$A$41:$F$736,5)+VLOOKUP($A851+ROUND((COLUMN()-2)/24,5),'Расчет сбытовых надбавок'!$B$2281:'Расчет сбытовых надбавок'!$G$3024,5)</f>
        <v>540.78</v>
      </c>
      <c r="W851" s="97">
        <f>VLOOKUP($A851+ROUND((COLUMN()-2)/24,5),АТС!$A$41:$F$736,5)+VLOOKUP($A851+ROUND((COLUMN()-2)/24,5),'Расчет сбытовых надбавок'!$B$2281:'Расчет сбытовых надбавок'!$G$3024,5)</f>
        <v>486.04</v>
      </c>
      <c r="X851" s="97">
        <f>VLOOKUP($A851+ROUND((COLUMN()-2)/24,5),АТС!$A$41:$F$736,5)+VLOOKUP($A851+ROUND((COLUMN()-2)/24,5),'Расчет сбытовых надбавок'!$B$2281:'Расчет сбытовых надбавок'!$G$3024,5)</f>
        <v>1110.19</v>
      </c>
      <c r="Y851" s="97">
        <f>VLOOKUP($A851+ROUND((COLUMN()-2)/24,5),АТС!$A$41:$F$736,5)+VLOOKUP($A851+ROUND((COLUMN()-2)/24,5),'Расчет сбытовых надбавок'!$B$2281:'Расчет сбытовых надбавок'!$G$3024,5)</f>
        <v>1029.3399999999999</v>
      </c>
    </row>
    <row r="852" spans="1:25" x14ac:dyDescent="0.2">
      <c r="A852" s="78">
        <f t="shared" si="24"/>
        <v>42815</v>
      </c>
      <c r="B852" s="97">
        <f>VLOOKUP($A852+ROUND((COLUMN()-2)/24,5),АТС!$A$41:$F$736,5)+VLOOKUP($A852+ROUND((COLUMN()-2)/24,5),'Расчет сбытовых надбавок'!$B$2281:'Расчет сбытовых надбавок'!$G$3024,5)</f>
        <v>755.93000000000006</v>
      </c>
      <c r="C852" s="97">
        <f>VLOOKUP($A852+ROUND((COLUMN()-2)/24,5),АТС!$A$41:$F$736,5)+VLOOKUP($A852+ROUND((COLUMN()-2)/24,5),'Расчет сбытовых надбавок'!$B$2281:'Расчет сбытовых надбавок'!$G$3024,5)</f>
        <v>648.37</v>
      </c>
      <c r="D852" s="97">
        <f>VLOOKUP($A852+ROUND((COLUMN()-2)/24,5),АТС!$A$41:$F$736,5)+VLOOKUP($A852+ROUND((COLUMN()-2)/24,5),'Расчет сбытовых надбавок'!$B$2281:'Расчет сбытовых надбавок'!$G$3024,5)</f>
        <v>273.96999999999997</v>
      </c>
      <c r="E852" s="97">
        <f>VLOOKUP($A852+ROUND((COLUMN()-2)/24,5),АТС!$A$41:$F$736,5)+VLOOKUP($A852+ROUND((COLUMN()-2)/24,5),'Расчет сбытовых надбавок'!$B$2281:'Расчет сбытовых надбавок'!$G$3024,5)</f>
        <v>162.07</v>
      </c>
      <c r="F852" s="97">
        <f>VLOOKUP($A852+ROUND((COLUMN()-2)/24,5),АТС!$A$41:$F$736,5)+VLOOKUP($A852+ROUND((COLUMN()-2)/24,5),'Расчет сбытовых надбавок'!$B$2281:'Расчет сбытовых надбавок'!$G$3024,5)</f>
        <v>161.91</v>
      </c>
      <c r="G852" s="97">
        <f>VLOOKUP($A852+ROUND((COLUMN()-2)/24,5),АТС!$A$41:$F$736,5)+VLOOKUP($A852+ROUND((COLUMN()-2)/24,5),'Расчет сбытовых надбавок'!$B$2281:'Расчет сбытовых надбавок'!$G$3024,5)</f>
        <v>250.63</v>
      </c>
      <c r="H852" s="97">
        <f>VLOOKUP($A852+ROUND((COLUMN()-2)/24,5),АТС!$A$41:$F$736,5)+VLOOKUP($A852+ROUND((COLUMN()-2)/24,5),'Расчет сбытовых надбавок'!$B$2281:'Расчет сбытовых надбавок'!$G$3024,5)</f>
        <v>230.7</v>
      </c>
      <c r="I852" s="97">
        <f>VLOOKUP($A852+ROUND((COLUMN()-2)/24,5),АТС!$A$41:$F$736,5)+VLOOKUP($A852+ROUND((COLUMN()-2)/24,5),'Расчет сбытовых надбавок'!$B$2281:'Расчет сбытовых надбавок'!$G$3024,5)</f>
        <v>49.17</v>
      </c>
      <c r="J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K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L852" s="97">
        <f>VLOOKUP($A852+ROUND((COLUMN()-2)/24,5),АТС!$A$41:$F$736,5)+VLOOKUP($A852+ROUND((COLUMN()-2)/24,5),'Расчет сбытовых надбавок'!$B$2281:'Расчет сбытовых надбавок'!$G$3024,5)</f>
        <v>37.89</v>
      </c>
      <c r="M852" s="97">
        <f>VLOOKUP($A852+ROUND((COLUMN()-2)/24,5),АТС!$A$41:$F$736,5)+VLOOKUP($A852+ROUND((COLUMN()-2)/24,5),'Расчет сбытовых надбавок'!$B$2281:'Расчет сбытовых надбавок'!$G$3024,5)</f>
        <v>85</v>
      </c>
      <c r="N852" s="97">
        <f>VLOOKUP($A852+ROUND((COLUMN()-2)/24,5),АТС!$A$41:$F$736,5)+VLOOKUP($A852+ROUND((COLUMN()-2)/24,5),'Расчет сбытовых надбавок'!$B$2281:'Расчет сбытовых надбавок'!$G$3024,5)</f>
        <v>39.54</v>
      </c>
      <c r="O852" s="97">
        <f>VLOOKUP($A852+ROUND((COLUMN()-2)/24,5),АТС!$A$41:$F$736,5)+VLOOKUP($A852+ROUND((COLUMN()-2)/24,5),'Расчет сбытовых надбавок'!$B$2281:'Расчет сбытовых надбавок'!$G$3024,5)</f>
        <v>38.61</v>
      </c>
      <c r="P852" s="97">
        <f>VLOOKUP($A852+ROUND((COLUMN()-2)/24,5),АТС!$A$41:$F$736,5)+VLOOKUP($A852+ROUND((COLUMN()-2)/24,5),'Расчет сбытовых надбавок'!$B$2281:'Расчет сбытовых надбавок'!$G$3024,5)</f>
        <v>83.31</v>
      </c>
      <c r="Q852" s="97">
        <f>VLOOKUP($A852+ROUND((COLUMN()-2)/24,5),АТС!$A$41:$F$736,5)+VLOOKUP($A852+ROUND((COLUMN()-2)/24,5),'Расчет сбытовых надбавок'!$B$2281:'Расчет сбытовых надбавок'!$G$3024,5)</f>
        <v>74.67</v>
      </c>
      <c r="R852" s="97">
        <f>VLOOKUP($A852+ROUND((COLUMN()-2)/24,5),АТС!$A$41:$F$736,5)+VLOOKUP($A852+ROUND((COLUMN()-2)/24,5),'Расчет сбытовых надбавок'!$B$2281:'Расчет сбытовых надбавок'!$G$3024,5)</f>
        <v>198.07</v>
      </c>
      <c r="S852" s="97">
        <f>VLOOKUP($A852+ROUND((COLUMN()-2)/24,5),АТС!$A$41:$F$736,5)+VLOOKUP($A852+ROUND((COLUMN()-2)/24,5),'Расчет сбытовых надбавок'!$B$2281:'Расчет сбытовых надбавок'!$G$3024,5)</f>
        <v>108.35</v>
      </c>
      <c r="T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U852" s="97">
        <f>VLOOKUP($A852+ROUND((COLUMN()-2)/24,5),АТС!$A$41:$F$736,5)+VLOOKUP($A852+ROUND((COLUMN()-2)/24,5),'Расчет сбытовых надбавок'!$B$2281:'Расчет сбытовых надбавок'!$G$3024,5)</f>
        <v>55.570000000000007</v>
      </c>
      <c r="V852" s="97">
        <f>VLOOKUP($A852+ROUND((COLUMN()-2)/24,5),АТС!$A$41:$F$736,5)+VLOOKUP($A852+ROUND((COLUMN()-2)/24,5),'Расчет сбытовых надбавок'!$B$2281:'Расчет сбытовых надбавок'!$G$3024,5)</f>
        <v>215.66</v>
      </c>
      <c r="W852" s="97">
        <f>VLOOKUP($A852+ROUND((COLUMN()-2)/24,5),АТС!$A$41:$F$736,5)+VLOOKUP($A852+ROUND((COLUMN()-2)/24,5),'Расчет сбытовых надбавок'!$B$2281:'Расчет сбытовых надбавок'!$G$3024,5)</f>
        <v>581.21</v>
      </c>
      <c r="X852" s="97">
        <f>VLOOKUP($A852+ROUND((COLUMN()-2)/24,5),АТС!$A$41:$F$736,5)+VLOOKUP($A852+ROUND((COLUMN()-2)/24,5),'Расчет сбытовых надбавок'!$B$2281:'Расчет сбытовых надбавок'!$G$3024,5)</f>
        <v>179.16</v>
      </c>
      <c r="Y852" s="97">
        <f>VLOOKUP($A852+ROUND((COLUMN()-2)/24,5),АТС!$A$41:$F$736,5)+VLOOKUP($A852+ROUND((COLUMN()-2)/24,5),'Расчет сбытовых надбавок'!$B$2281:'Расчет сбытовых надбавок'!$G$3024,5)</f>
        <v>293.73</v>
      </c>
    </row>
    <row r="853" spans="1:25" x14ac:dyDescent="0.2">
      <c r="A853" s="78">
        <f t="shared" si="24"/>
        <v>42816</v>
      </c>
      <c r="B853" s="97">
        <f>VLOOKUP($A853+ROUND((COLUMN()-2)/24,5),АТС!$A$41:$F$736,5)+VLOOKUP($A853+ROUND((COLUMN()-2)/24,5),'Расчет сбытовых надбавок'!$B$2281:'Расчет сбытовых надбавок'!$G$3024,5)</f>
        <v>383.45</v>
      </c>
      <c r="C853" s="97">
        <f>VLOOKUP($A853+ROUND((COLUMN()-2)/24,5),АТС!$A$41:$F$736,5)+VLOOKUP($A853+ROUND((COLUMN()-2)/24,5),'Расчет сбытовых надбавок'!$B$2281:'Расчет сбытовых надбавок'!$G$3024,5)</f>
        <v>40.89</v>
      </c>
      <c r="D853" s="97">
        <f>VLOOKUP($A853+ROUND((COLUMN()-2)/24,5),АТС!$A$41:$F$736,5)+VLOOKUP($A853+ROUND((COLUMN()-2)/24,5),'Расчет сбытовых надбавок'!$B$2281:'Расчет сбытовых надбавок'!$G$3024,5)</f>
        <v>23.560000000000002</v>
      </c>
      <c r="E853" s="97">
        <f>VLOOKUP($A853+ROUND((COLUMN()-2)/24,5),АТС!$A$41:$F$736,5)+VLOOKUP($A853+ROUND((COLUMN()-2)/24,5),'Расчет сбытовых надбавок'!$B$2281:'Расчет сбытовых надбавок'!$G$3024,5)</f>
        <v>162.82</v>
      </c>
      <c r="F853" s="97">
        <f>VLOOKUP($A853+ROUND((COLUMN()-2)/24,5),АТС!$A$41:$F$736,5)+VLOOKUP($A853+ROUND((COLUMN()-2)/24,5),'Расчет сбытовых надбавок'!$B$2281:'Расчет сбытовых надбавок'!$G$3024,5)</f>
        <v>25.229999999999997</v>
      </c>
      <c r="G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H853" s="97">
        <f>VLOOKUP($A853+ROUND((COLUMN()-2)/24,5),АТС!$A$41:$F$736,5)+VLOOKUP($A853+ROUND((COLUMN()-2)/24,5),'Расчет сбытовых надбавок'!$B$2281:'Расчет сбытовых надбавок'!$G$3024,5)</f>
        <v>40.440000000000005</v>
      </c>
      <c r="I853" s="97">
        <f>VLOOKUP($A853+ROUND((COLUMN()-2)/24,5),АТС!$A$41:$F$736,5)+VLOOKUP($A853+ROUND((COLUMN()-2)/24,5),'Расчет сбытовых надбавок'!$B$2281:'Расчет сбытовых надбавок'!$G$3024,5)</f>
        <v>19.759999999999998</v>
      </c>
      <c r="J853" s="97">
        <f>VLOOKUP($A853+ROUND((COLUMN()-2)/24,5),АТС!$A$41:$F$736,5)+VLOOKUP($A853+ROUND((COLUMN()-2)/24,5),'Расчет сбытовых надбавок'!$B$2281:'Расчет сбытовых надбавок'!$G$3024,5)</f>
        <v>8.4499999999999993</v>
      </c>
      <c r="K853" s="97">
        <f>VLOOKUP($A853+ROUND((COLUMN()-2)/24,5),АТС!$A$41:$F$736,5)+VLOOKUP($A853+ROUND((COLUMN()-2)/24,5),'Расчет сбытовых надбавок'!$B$2281:'Расчет сбытовых надбавок'!$G$3024,5)</f>
        <v>72.84</v>
      </c>
      <c r="L853" s="97">
        <f>VLOOKUP($A853+ROUND((COLUMN()-2)/24,5),АТС!$A$41:$F$736,5)+VLOOKUP($A853+ROUND((COLUMN()-2)/24,5),'Расчет сбытовых надбавок'!$B$2281:'Расчет сбытовых надбавок'!$G$3024,5)</f>
        <v>181.85999999999999</v>
      </c>
      <c r="M853" s="97">
        <f>VLOOKUP($A853+ROUND((COLUMN()-2)/24,5),АТС!$A$41:$F$736,5)+VLOOKUP($A853+ROUND((COLUMN()-2)/24,5),'Расчет сбытовых надбавок'!$B$2281:'Расчет сбытовых надбавок'!$G$3024,5)</f>
        <v>351.60999999999996</v>
      </c>
      <c r="N853" s="97">
        <f>VLOOKUP($A853+ROUND((COLUMN()-2)/24,5),АТС!$A$41:$F$736,5)+VLOOKUP($A853+ROUND((COLUMN()-2)/24,5),'Расчет сбытовых надбавок'!$B$2281:'Расчет сбытовых надбавок'!$G$3024,5)</f>
        <v>442.08000000000004</v>
      </c>
      <c r="O853" s="97">
        <f>VLOOKUP($A853+ROUND((COLUMN()-2)/24,5),АТС!$A$41:$F$736,5)+VLOOKUP($A853+ROUND((COLUMN()-2)/24,5),'Расчет сбытовых надбавок'!$B$2281:'Расчет сбытовых надбавок'!$G$3024,5)</f>
        <v>416.36</v>
      </c>
      <c r="P853" s="97">
        <f>VLOOKUP($A853+ROUND((COLUMN()-2)/24,5),АТС!$A$41:$F$736,5)+VLOOKUP($A853+ROUND((COLUMN()-2)/24,5),'Расчет сбытовых надбавок'!$B$2281:'Расчет сбытовых надбавок'!$G$3024,5)</f>
        <v>473.94</v>
      </c>
      <c r="Q853" s="97">
        <f>VLOOKUP($A853+ROUND((COLUMN()-2)/24,5),АТС!$A$41:$F$736,5)+VLOOKUP($A853+ROUND((COLUMN()-2)/24,5),'Расчет сбытовых надбавок'!$B$2281:'Расчет сбытовых надбавок'!$G$3024,5)</f>
        <v>462.93</v>
      </c>
      <c r="R853" s="97">
        <f>VLOOKUP($A853+ROUND((COLUMN()-2)/24,5),АТС!$A$41:$F$736,5)+VLOOKUP($A853+ROUND((COLUMN()-2)/24,5),'Расчет сбытовых надбавок'!$B$2281:'Расчет сбытовых надбавок'!$G$3024,5)</f>
        <v>462.13</v>
      </c>
      <c r="S853" s="97">
        <f>VLOOKUP($A853+ROUND((COLUMN()-2)/24,5),АТС!$A$41:$F$736,5)+VLOOKUP($A853+ROUND((COLUMN()-2)/24,5),'Расчет сбытовых надбавок'!$B$2281:'Расчет сбытовых надбавок'!$G$3024,5)</f>
        <v>142.19</v>
      </c>
      <c r="T853" s="97">
        <f>VLOOKUP($A853+ROUND((COLUMN()-2)/24,5),АТС!$A$41:$F$736,5)+VLOOKUP($A853+ROUND((COLUMN()-2)/24,5),'Расчет сбытовых надбавок'!$B$2281:'Расчет сбытовых надбавок'!$G$3024,5)</f>
        <v>126.99000000000001</v>
      </c>
      <c r="U853" s="97">
        <f>VLOOKUP($A853+ROUND((COLUMN()-2)/24,5),АТС!$A$41:$F$736,5)+VLOOKUP($A853+ROUND((COLUMN()-2)/24,5),'Расчет сбытовых надбавок'!$B$2281:'Расчет сбытовых надбавок'!$G$3024,5)</f>
        <v>151.41</v>
      </c>
      <c r="V853" s="97">
        <f>VLOOKUP($A853+ROUND((COLUMN()-2)/24,5),АТС!$A$41:$F$736,5)+VLOOKUP($A853+ROUND((COLUMN()-2)/24,5),'Расчет сбытовых надбавок'!$B$2281:'Расчет сбытовых надбавок'!$G$3024,5)</f>
        <v>1.1599999999999999</v>
      </c>
      <c r="W853" s="97">
        <f>VLOOKUP($A853+ROUND((COLUMN()-2)/24,5),АТС!$A$41:$F$736,5)+VLOOKUP($A853+ROUND((COLUMN()-2)/24,5),'Расчет сбытовых надбавок'!$B$2281:'Расчет сбытовых надбавок'!$G$3024,5)</f>
        <v>539.21</v>
      </c>
      <c r="X853" s="97">
        <f>VLOOKUP($A853+ROUND((COLUMN()-2)/24,5),АТС!$A$41:$F$736,5)+VLOOKUP($A853+ROUND((COLUMN()-2)/24,5),'Расчет сбытовых надбавок'!$B$2281:'Расчет сбытовых надбавок'!$G$3024,5)</f>
        <v>322.57000000000005</v>
      </c>
      <c r="Y853" s="97">
        <f>VLOOKUP($A853+ROUND((COLUMN()-2)/24,5),АТС!$A$41:$F$736,5)+VLOOKUP($A853+ROUND((COLUMN()-2)/24,5),'Расчет сбытовых надбавок'!$B$2281:'Расчет сбытовых надбавок'!$G$3024,5)</f>
        <v>281.39</v>
      </c>
    </row>
    <row r="854" spans="1:25" x14ac:dyDescent="0.2">
      <c r="A854" s="78">
        <f t="shared" si="24"/>
        <v>42817</v>
      </c>
      <c r="B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C854" s="97">
        <f>VLOOKUP($A854+ROUND((COLUMN()-2)/24,5),АТС!$A$41:$F$736,5)+VLOOKUP($A854+ROUND((COLUMN()-2)/24,5),'Расчет сбытовых надбавок'!$B$2281:'Расчет сбытовых надбавок'!$G$3024,5)</f>
        <v>295.69</v>
      </c>
      <c r="D854" s="97">
        <f>VLOOKUP($A854+ROUND((COLUMN()-2)/24,5),АТС!$A$41:$F$736,5)+VLOOKUP($A854+ROUND((COLUMN()-2)/24,5),'Расчет сбытовых надбавок'!$B$2281:'Расчет сбытовых надбавок'!$G$3024,5)</f>
        <v>0.54999999999999993</v>
      </c>
      <c r="E854" s="97">
        <f>VLOOKUP($A854+ROUND((COLUMN()-2)/24,5),АТС!$A$41:$F$736,5)+VLOOKUP($A854+ROUND((COLUMN()-2)/24,5),'Расчет сбытовых надбавок'!$B$2281:'Расчет сбытовых надбавок'!$G$3024,5)</f>
        <v>258.33</v>
      </c>
      <c r="F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G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H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I854" s="97">
        <f>VLOOKUP($A854+ROUND((COLUMN()-2)/24,5),АТС!$A$41:$F$736,5)+VLOOKUP($A854+ROUND((COLUMN()-2)/24,5),'Расчет сбытовых надбавок'!$B$2281:'Расчет сбытовых надбавок'!$G$3024,5)</f>
        <v>1.69</v>
      </c>
      <c r="J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K854" s="97">
        <f>VLOOKUP($A854+ROUND((COLUMN()-2)/24,5),АТС!$A$41:$F$736,5)+VLOOKUP($A854+ROUND((COLUMN()-2)/24,5),'Расчет сбытовых надбавок'!$B$2281:'Расчет сбытовых надбавок'!$G$3024,5)</f>
        <v>62.24</v>
      </c>
      <c r="L854" s="97">
        <f>VLOOKUP($A854+ROUND((COLUMN()-2)/24,5),АТС!$A$41:$F$736,5)+VLOOKUP($A854+ROUND((COLUMN()-2)/24,5),'Расчет сбытовых надбавок'!$B$2281:'Расчет сбытовых надбавок'!$G$3024,5)</f>
        <v>257.72000000000003</v>
      </c>
      <c r="M854" s="97">
        <f>VLOOKUP($A854+ROUND((COLUMN()-2)/24,5),АТС!$A$41:$F$736,5)+VLOOKUP($A854+ROUND((COLUMN()-2)/24,5),'Расчет сбытовых надбавок'!$B$2281:'Расчет сбытовых надбавок'!$G$3024,5)</f>
        <v>449.39</v>
      </c>
      <c r="N854" s="97">
        <f>VLOOKUP($A854+ROUND((COLUMN()-2)/24,5),АТС!$A$41:$F$736,5)+VLOOKUP($A854+ROUND((COLUMN()-2)/24,5),'Расчет сбытовых надбавок'!$B$2281:'Расчет сбытовых надбавок'!$G$3024,5)</f>
        <v>414.14</v>
      </c>
      <c r="O854" s="97">
        <f>VLOOKUP($A854+ROUND((COLUMN()-2)/24,5),АТС!$A$41:$F$736,5)+VLOOKUP($A854+ROUND((COLUMN()-2)/24,5),'Расчет сбытовых надбавок'!$B$2281:'Расчет сбытовых надбавок'!$G$3024,5)</f>
        <v>345.51</v>
      </c>
      <c r="P854" s="97">
        <f>VLOOKUP($A854+ROUND((COLUMN()-2)/24,5),АТС!$A$41:$F$736,5)+VLOOKUP($A854+ROUND((COLUMN()-2)/24,5),'Расчет сбытовых надбавок'!$B$2281:'Расчет сбытовых надбавок'!$G$3024,5)</f>
        <v>385.96000000000004</v>
      </c>
      <c r="Q854" s="97">
        <f>VLOOKUP($A854+ROUND((COLUMN()-2)/24,5),АТС!$A$41:$F$736,5)+VLOOKUP($A854+ROUND((COLUMN()-2)/24,5),'Расчет сбытовых надбавок'!$B$2281:'Расчет сбытовых надбавок'!$G$3024,5)</f>
        <v>448.64</v>
      </c>
      <c r="R854" s="97">
        <f>VLOOKUP($A854+ROUND((COLUMN()-2)/24,5),АТС!$A$41:$F$736,5)+VLOOKUP($A854+ROUND((COLUMN()-2)/24,5),'Расчет сбытовых надбавок'!$B$2281:'Расчет сбытовых надбавок'!$G$3024,5)</f>
        <v>392.45</v>
      </c>
      <c r="S854" s="97">
        <f>VLOOKUP($A854+ROUND((COLUMN()-2)/24,5),АТС!$A$41:$F$736,5)+VLOOKUP($A854+ROUND((COLUMN()-2)/24,5),'Расчет сбытовых надбавок'!$B$2281:'Расчет сбытовых надбавок'!$G$3024,5)</f>
        <v>261.12</v>
      </c>
      <c r="T854" s="97">
        <f>VLOOKUP($A854+ROUND((COLUMN()-2)/24,5),АТС!$A$41:$F$736,5)+VLOOKUP($A854+ROUND((COLUMN()-2)/24,5),'Расчет сбытовых надбавок'!$B$2281:'Расчет сбытовых надбавок'!$G$3024,5)</f>
        <v>94.07</v>
      </c>
      <c r="U854" s="97">
        <f>VLOOKUP($A854+ROUND((COLUMN()-2)/24,5),АТС!$A$41:$F$736,5)+VLOOKUP($A854+ROUND((COLUMN()-2)/24,5),'Расчет сбытовых надбавок'!$B$2281:'Расчет сбытовых надбавок'!$G$3024,5)</f>
        <v>286.75</v>
      </c>
      <c r="V854" s="97">
        <f>VLOOKUP($A854+ROUND((COLUMN()-2)/24,5),АТС!$A$41:$F$736,5)+VLOOKUP($A854+ROUND((COLUMN()-2)/24,5),'Расчет сбытовых надбавок'!$B$2281:'Расчет сбытовых надбавок'!$G$3024,5)</f>
        <v>17.670000000000002</v>
      </c>
      <c r="W854" s="97">
        <f>VLOOKUP($A854+ROUND((COLUMN()-2)/24,5),АТС!$A$41:$F$736,5)+VLOOKUP($A854+ROUND((COLUMN()-2)/24,5),'Расчет сбытовых надбавок'!$B$2281:'Расчет сбытовых надбавок'!$G$3024,5)</f>
        <v>646.99</v>
      </c>
      <c r="X854" s="97">
        <f>VLOOKUP($A854+ROUND((COLUMN()-2)/24,5),АТС!$A$41:$F$736,5)+VLOOKUP($A854+ROUND((COLUMN()-2)/24,5),'Расчет сбытовых надбавок'!$B$2281:'Расчет сбытовых надбавок'!$G$3024,5)</f>
        <v>630.1</v>
      </c>
      <c r="Y854" s="97">
        <f>VLOOKUP($A854+ROUND((COLUMN()-2)/24,5),АТС!$A$41:$F$736,5)+VLOOKUP($A854+ROUND((COLUMN()-2)/24,5),'Расчет сбытовых надбавок'!$B$2281:'Расчет сбытовых надбавок'!$G$3024,5)</f>
        <v>524.66</v>
      </c>
    </row>
    <row r="855" spans="1:25" x14ac:dyDescent="0.2">
      <c r="A855" s="78">
        <f t="shared" si="24"/>
        <v>42818</v>
      </c>
      <c r="B855" s="97">
        <f>VLOOKUP($A855+ROUND((COLUMN()-2)/24,5),АТС!$A$41:$F$736,5)+VLOOKUP($A855+ROUND((COLUMN()-2)/24,5),'Расчет сбытовых надбавок'!$B$2281:'Расчет сбытовых надбавок'!$G$3024,5)</f>
        <v>1477.1299999999999</v>
      </c>
      <c r="C855" s="97">
        <f>VLOOKUP($A855+ROUND((COLUMN()-2)/24,5),АТС!$A$41:$F$736,5)+VLOOKUP($A855+ROUND((COLUMN()-2)/24,5),'Расчет сбытовых надбавок'!$B$2281:'Расчет сбытовых надбавок'!$G$3024,5)</f>
        <v>408.92</v>
      </c>
      <c r="D855" s="97">
        <f>VLOOKUP($A855+ROUND((COLUMN()-2)/24,5),АТС!$A$41:$F$736,5)+VLOOKUP($A855+ROUND((COLUMN()-2)/24,5),'Расчет сбытовых надбавок'!$B$2281:'Расчет сбытовых надбавок'!$G$3024,5)</f>
        <v>296.25</v>
      </c>
      <c r="E855" s="97">
        <f>VLOOKUP($A855+ROUND((COLUMN()-2)/24,5),АТС!$A$41:$F$736,5)+VLOOKUP($A855+ROUND((COLUMN()-2)/24,5),'Расчет сбытовых надбавок'!$B$2281:'Расчет сбытовых надбавок'!$G$3024,5)</f>
        <v>200.29000000000002</v>
      </c>
      <c r="F855" s="97">
        <f>VLOOKUP($A855+ROUND((COLUMN()-2)/24,5),АТС!$A$41:$F$736,5)+VLOOKUP($A855+ROUND((COLUMN()-2)/24,5),'Расчет сбытовых надбавок'!$B$2281:'Расчет сбытовых надбавок'!$G$3024,5)</f>
        <v>278.04000000000002</v>
      </c>
      <c r="G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H855" s="97">
        <f>VLOOKUP($A855+ROUND((COLUMN()-2)/24,5),АТС!$A$41:$F$736,5)+VLOOKUP($A855+ROUND((COLUMN()-2)/24,5),'Расчет сбытовых надбавок'!$B$2281:'Расчет сбытовых надбавок'!$G$3024,5)</f>
        <v>75.8</v>
      </c>
      <c r="I855" s="97">
        <f>VLOOKUP($A855+ROUND((COLUMN()-2)/24,5),АТС!$A$41:$F$736,5)+VLOOKUP($A855+ROUND((COLUMN()-2)/24,5),'Расчет сбытовых надбавок'!$B$2281:'Расчет сбытовых надбавок'!$G$3024,5)</f>
        <v>28.69</v>
      </c>
      <c r="J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K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L855" s="97">
        <f>VLOOKUP($A855+ROUND((COLUMN()-2)/24,5),АТС!$A$41:$F$736,5)+VLOOKUP($A855+ROUND((COLUMN()-2)/24,5),'Расчет сбытовых надбавок'!$B$2281:'Расчет сбытовых надбавок'!$G$3024,5)</f>
        <v>274.71000000000004</v>
      </c>
      <c r="M855" s="97">
        <f>VLOOKUP($A855+ROUND((COLUMN()-2)/24,5),АТС!$A$41:$F$736,5)+VLOOKUP($A855+ROUND((COLUMN()-2)/24,5),'Расчет сбытовых надбавок'!$B$2281:'Расчет сбытовых надбавок'!$G$3024,5)</f>
        <v>390.25</v>
      </c>
      <c r="N855" s="97">
        <f>VLOOKUP($A855+ROUND((COLUMN()-2)/24,5),АТС!$A$41:$F$736,5)+VLOOKUP($A855+ROUND((COLUMN()-2)/24,5),'Расчет сбытовых надбавок'!$B$2281:'Расчет сбытовых надбавок'!$G$3024,5)</f>
        <v>485.08000000000004</v>
      </c>
      <c r="O855" s="97">
        <f>VLOOKUP($A855+ROUND((COLUMN()-2)/24,5),АТС!$A$41:$F$736,5)+VLOOKUP($A855+ROUND((COLUMN()-2)/24,5),'Расчет сбытовых надбавок'!$B$2281:'Расчет сбытовых надбавок'!$G$3024,5)</f>
        <v>410.57</v>
      </c>
      <c r="P855" s="97">
        <f>VLOOKUP($A855+ROUND((COLUMN()-2)/24,5),АТС!$A$41:$F$736,5)+VLOOKUP($A855+ROUND((COLUMN()-2)/24,5),'Расчет сбытовых надбавок'!$B$2281:'Расчет сбытовых надбавок'!$G$3024,5)</f>
        <v>410.84000000000003</v>
      </c>
      <c r="Q855" s="97">
        <f>VLOOKUP($A855+ROUND((COLUMN()-2)/24,5),АТС!$A$41:$F$736,5)+VLOOKUP($A855+ROUND((COLUMN()-2)/24,5),'Расчет сбытовых надбавок'!$B$2281:'Расчет сбытовых надбавок'!$G$3024,5)</f>
        <v>369</v>
      </c>
      <c r="R855" s="97">
        <f>VLOOKUP($A855+ROUND((COLUMN()-2)/24,5),АТС!$A$41:$F$736,5)+VLOOKUP($A855+ROUND((COLUMN()-2)/24,5),'Расчет сбытовых надбавок'!$B$2281:'Расчет сбытовых надбавок'!$G$3024,5)</f>
        <v>370.04</v>
      </c>
      <c r="S855" s="97">
        <f>VLOOKUP($A855+ROUND((COLUMN()-2)/24,5),АТС!$A$41:$F$736,5)+VLOOKUP($A855+ROUND((COLUMN()-2)/24,5),'Расчет сбытовых надбавок'!$B$2281:'Расчет сбытовых надбавок'!$G$3024,5)</f>
        <v>301.87</v>
      </c>
      <c r="T855" s="97">
        <f>VLOOKUP($A855+ROUND((COLUMN()-2)/24,5),АТС!$A$41:$F$736,5)+VLOOKUP($A855+ROUND((COLUMN()-2)/24,5),'Расчет сбытовых надбавок'!$B$2281:'Расчет сбытовых надбавок'!$G$3024,5)</f>
        <v>209.4</v>
      </c>
      <c r="U855" s="97">
        <f>VLOOKUP($A855+ROUND((COLUMN()-2)/24,5),АТС!$A$41:$F$736,5)+VLOOKUP($A855+ROUND((COLUMN()-2)/24,5),'Расчет сбытовых надбавок'!$B$2281:'Расчет сбытовых надбавок'!$G$3024,5)</f>
        <v>194.82999999999998</v>
      </c>
      <c r="V855" s="97">
        <f>VLOOKUP($A855+ROUND((COLUMN()-2)/24,5),АТС!$A$41:$F$736,5)+VLOOKUP($A855+ROUND((COLUMN()-2)/24,5),'Расчет сбытовых надбавок'!$B$2281:'Расчет сбытовых надбавок'!$G$3024,5)</f>
        <v>514.85</v>
      </c>
      <c r="W855" s="97">
        <f>VLOOKUP($A855+ROUND((COLUMN()-2)/24,5),АТС!$A$41:$F$736,5)+VLOOKUP($A855+ROUND((COLUMN()-2)/24,5),'Расчет сбытовых надбавок'!$B$2281:'Расчет сбытовых надбавок'!$G$3024,5)</f>
        <v>418.71</v>
      </c>
      <c r="X855" s="97">
        <f>VLOOKUP($A855+ROUND((COLUMN()-2)/24,5),АТС!$A$41:$F$736,5)+VLOOKUP($A855+ROUND((COLUMN()-2)/24,5),'Расчет сбытовых надбавок'!$B$2281:'Расчет сбытовых надбавок'!$G$3024,5)</f>
        <v>102.66999999999999</v>
      </c>
      <c r="Y855" s="97">
        <f>VLOOKUP($A855+ROUND((COLUMN()-2)/24,5),АТС!$A$41:$F$736,5)+VLOOKUP($A855+ROUND((COLUMN()-2)/24,5),'Расчет сбытовых надбавок'!$B$2281:'Расчет сбытовых надбавок'!$G$3024,5)</f>
        <v>357.96</v>
      </c>
    </row>
    <row r="856" spans="1:25" x14ac:dyDescent="0.2">
      <c r="A856" s="78">
        <f t="shared" si="24"/>
        <v>42819</v>
      </c>
      <c r="B856" s="97">
        <f>VLOOKUP($A856+ROUND((COLUMN()-2)/24,5),АТС!$A$41:$F$736,5)+VLOOKUP($A856+ROUND((COLUMN()-2)/24,5),'Расчет сбытовых надбавок'!$B$2281:'Расчет сбытовых надбавок'!$G$3024,5)</f>
        <v>269.89</v>
      </c>
      <c r="C856" s="97">
        <f>VLOOKUP($A856+ROUND((COLUMN()-2)/24,5),АТС!$A$41:$F$736,5)+VLOOKUP($A856+ROUND((COLUMN()-2)/24,5),'Расчет сбытовых надбавок'!$B$2281:'Расчет сбытовых надбавок'!$G$3024,5)</f>
        <v>263.48</v>
      </c>
      <c r="D856" s="97">
        <f>VLOOKUP($A856+ROUND((COLUMN()-2)/24,5),АТС!$A$41:$F$736,5)+VLOOKUP($A856+ROUND((COLUMN()-2)/24,5),'Расчет сбытовых надбавок'!$B$2281:'Расчет сбытовых надбавок'!$G$3024,5)</f>
        <v>236.73999999999998</v>
      </c>
      <c r="E856" s="97">
        <f>VLOOKUP($A856+ROUND((COLUMN()-2)/24,5),АТС!$A$41:$F$736,5)+VLOOKUP($A856+ROUND((COLUMN()-2)/24,5),'Расчет сбытовых надбавок'!$B$2281:'Расчет сбытовых надбавок'!$G$3024,5)</f>
        <v>429.84000000000003</v>
      </c>
      <c r="F856" s="97">
        <f>VLOOKUP($A856+ROUND((COLUMN()-2)/24,5),АТС!$A$41:$F$736,5)+VLOOKUP($A856+ROUND((COLUMN()-2)/24,5),'Расчет сбытовых надбавок'!$B$2281:'Расчет сбытовых надбавок'!$G$3024,5)</f>
        <v>221.64</v>
      </c>
      <c r="G856" s="97">
        <f>VLOOKUP($A856+ROUND((COLUMN()-2)/24,5),АТС!$A$41:$F$736,5)+VLOOKUP($A856+ROUND((COLUMN()-2)/24,5),'Расчет сбытовых надбавок'!$B$2281:'Расчет сбытовых надбавок'!$G$3024,5)</f>
        <v>296.10000000000002</v>
      </c>
      <c r="H856" s="97">
        <f>VLOOKUP($A856+ROUND((COLUMN()-2)/24,5),АТС!$A$41:$F$736,5)+VLOOKUP($A856+ROUND((COLUMN()-2)/24,5),'Расчет сбытовых надбавок'!$B$2281:'Расчет сбытовых надбавок'!$G$3024,5)</f>
        <v>179.29</v>
      </c>
      <c r="I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J856" s="97">
        <f>VLOOKUP($A856+ROUND((COLUMN()-2)/24,5),АТС!$A$41:$F$736,5)+VLOOKUP($A856+ROUND((COLUMN()-2)/24,5),'Расчет сбытовых надбавок'!$B$2281:'Расчет сбытовых надбавок'!$G$3024,5)</f>
        <v>99.8</v>
      </c>
      <c r="K856" s="97">
        <f>VLOOKUP($A856+ROUND((COLUMN()-2)/24,5),АТС!$A$41:$F$736,5)+VLOOKUP($A856+ROUND((COLUMN()-2)/24,5),'Расчет сбытовых надбавок'!$B$2281:'Расчет сбытовых надбавок'!$G$3024,5)</f>
        <v>105.99000000000001</v>
      </c>
      <c r="L856" s="97">
        <f>VLOOKUP($A856+ROUND((COLUMN()-2)/24,5),АТС!$A$41:$F$736,5)+VLOOKUP($A856+ROUND((COLUMN()-2)/24,5),'Расчет сбытовых надбавок'!$B$2281:'Расчет сбытовых надбавок'!$G$3024,5)</f>
        <v>130.17000000000002</v>
      </c>
      <c r="M856" s="97">
        <f>VLOOKUP($A856+ROUND((COLUMN()-2)/24,5),АТС!$A$41:$F$736,5)+VLOOKUP($A856+ROUND((COLUMN()-2)/24,5),'Расчет сбытовых надбавок'!$B$2281:'Расчет сбытовых надбавок'!$G$3024,5)</f>
        <v>104.39000000000001</v>
      </c>
      <c r="N856" s="97">
        <f>VLOOKUP($A856+ROUND((COLUMN()-2)/24,5),АТС!$A$41:$F$736,5)+VLOOKUP($A856+ROUND((COLUMN()-2)/24,5),'Расчет сбытовых надбавок'!$B$2281:'Расчет сбытовых надбавок'!$G$3024,5)</f>
        <v>132.99</v>
      </c>
      <c r="O856" s="97">
        <f>VLOOKUP($A856+ROUND((COLUMN()-2)/24,5),АТС!$A$41:$F$736,5)+VLOOKUP($A856+ROUND((COLUMN()-2)/24,5),'Расчет сбытовых надбавок'!$B$2281:'Расчет сбытовых надбавок'!$G$3024,5)</f>
        <v>134.69</v>
      </c>
      <c r="P856" s="97">
        <f>VLOOKUP($A856+ROUND((COLUMN()-2)/24,5),АТС!$A$41:$F$736,5)+VLOOKUP($A856+ROUND((COLUMN()-2)/24,5),'Расчет сбытовых надбавок'!$B$2281:'Расчет сбытовых надбавок'!$G$3024,5)</f>
        <v>178.43</v>
      </c>
      <c r="Q856" s="97">
        <f>VLOOKUP($A856+ROUND((COLUMN()-2)/24,5),АТС!$A$41:$F$736,5)+VLOOKUP($A856+ROUND((COLUMN()-2)/24,5),'Расчет сбытовых надбавок'!$B$2281:'Расчет сбытовых надбавок'!$G$3024,5)</f>
        <v>226.10000000000002</v>
      </c>
      <c r="R856" s="97">
        <f>VLOOKUP($A856+ROUND((COLUMN()-2)/24,5),АТС!$A$41:$F$736,5)+VLOOKUP($A856+ROUND((COLUMN()-2)/24,5),'Расчет сбытовых надбавок'!$B$2281:'Расчет сбытовых надбавок'!$G$3024,5)</f>
        <v>164.23000000000002</v>
      </c>
      <c r="S856" s="97">
        <f>VLOOKUP($A856+ROUND((COLUMN()-2)/24,5),АТС!$A$41:$F$736,5)+VLOOKUP($A856+ROUND((COLUMN()-2)/24,5),'Расчет сбытовых надбавок'!$B$2281:'Расчет сбытовых надбавок'!$G$3024,5)</f>
        <v>261.88</v>
      </c>
      <c r="T856" s="97">
        <f>VLOOKUP($A856+ROUND((COLUMN()-2)/24,5),АТС!$A$41:$F$736,5)+VLOOKUP($A856+ROUND((COLUMN()-2)/24,5),'Расчет сбытовых надбавок'!$B$2281:'Расчет сбытовых надбавок'!$G$3024,5)</f>
        <v>86.37</v>
      </c>
      <c r="U856" s="97">
        <f>VLOOKUP($A856+ROUND((COLUMN()-2)/24,5),АТС!$A$41:$F$736,5)+VLOOKUP($A856+ROUND((COLUMN()-2)/24,5),'Расчет сбытовых надбавок'!$B$2281:'Расчет сбытовых надбавок'!$G$3024,5)</f>
        <v>61.18</v>
      </c>
      <c r="V856" s="97">
        <f>VLOOKUP($A856+ROUND((COLUMN()-2)/24,5),АТС!$A$41:$F$736,5)+VLOOKUP($A856+ROUND((COLUMN()-2)/24,5),'Расчет сбытовых надбавок'!$B$2281:'Расчет сбытовых надбавок'!$G$3024,5)</f>
        <v>611.57000000000005</v>
      </c>
      <c r="W856" s="97">
        <f>VLOOKUP($A856+ROUND((COLUMN()-2)/24,5),АТС!$A$41:$F$736,5)+VLOOKUP($A856+ROUND((COLUMN()-2)/24,5),'Расчет сбытовых надбавок'!$B$2281:'Расчет сбытовых надбавок'!$G$3024,5)</f>
        <v>814.09</v>
      </c>
      <c r="X856" s="97">
        <f>VLOOKUP($A856+ROUND((COLUMN()-2)/24,5),АТС!$A$41:$F$736,5)+VLOOKUP($A856+ROUND((COLUMN()-2)/24,5),'Расчет сбытовых надбавок'!$B$2281:'Расчет сбытовых надбавок'!$G$3024,5)</f>
        <v>432.84000000000003</v>
      </c>
      <c r="Y856" s="97">
        <f>VLOOKUP($A856+ROUND((COLUMN()-2)/24,5),АТС!$A$41:$F$736,5)+VLOOKUP($A856+ROUND((COLUMN()-2)/24,5),'Расчет сбытовых надбавок'!$B$2281:'Расчет сбытовых надбавок'!$G$3024,5)</f>
        <v>886.92</v>
      </c>
    </row>
    <row r="857" spans="1:25" x14ac:dyDescent="0.2">
      <c r="A857" s="78">
        <f t="shared" si="24"/>
        <v>42820</v>
      </c>
      <c r="B857" s="97">
        <f>VLOOKUP($A857+ROUND((COLUMN()-2)/24,5),АТС!$A$41:$F$736,5)+VLOOKUP($A857+ROUND((COLUMN()-2)/24,5),'Расчет сбытовых надбавок'!$B$2281:'Расчет сбытовых надбавок'!$G$3024,5)</f>
        <v>385.85999999999996</v>
      </c>
      <c r="C857" s="97">
        <f>VLOOKUP($A857+ROUND((COLUMN()-2)/24,5),АТС!$A$41:$F$736,5)+VLOOKUP($A857+ROUND((COLUMN()-2)/24,5),'Расчет сбытовых надбавок'!$B$2281:'Расчет сбытовых надбавок'!$G$3024,5)</f>
        <v>334.61</v>
      </c>
      <c r="D857" s="97">
        <f>VLOOKUP($A857+ROUND((COLUMN()-2)/24,5),АТС!$A$41:$F$736,5)+VLOOKUP($A857+ROUND((COLUMN()-2)/24,5),'Расчет сбытовых надбавок'!$B$2281:'Расчет сбытовых надбавок'!$G$3024,5)</f>
        <v>286.33</v>
      </c>
      <c r="E857" s="97">
        <f>VLOOKUP($A857+ROUND((COLUMN()-2)/24,5),АТС!$A$41:$F$736,5)+VLOOKUP($A857+ROUND((COLUMN()-2)/24,5),'Расчет сбытовых надбавок'!$B$2281:'Расчет сбытовых надбавок'!$G$3024,5)</f>
        <v>240.46</v>
      </c>
      <c r="F857" s="97">
        <f>VLOOKUP($A857+ROUND((COLUMN()-2)/24,5),АТС!$A$41:$F$736,5)+VLOOKUP($A857+ROUND((COLUMN()-2)/24,5),'Расчет сбытовых надбавок'!$B$2281:'Расчет сбытовых надбавок'!$G$3024,5)</f>
        <v>259.2</v>
      </c>
      <c r="G857" s="97">
        <f>VLOOKUP($A857+ROUND((COLUMN()-2)/24,5),АТС!$A$41:$F$736,5)+VLOOKUP($A857+ROUND((COLUMN()-2)/24,5),'Расчет сбытовых надбавок'!$B$2281:'Расчет сбытовых надбавок'!$G$3024,5)</f>
        <v>300.93</v>
      </c>
      <c r="H857" s="97">
        <f>VLOOKUP($A857+ROUND((COLUMN()-2)/24,5),АТС!$A$41:$F$736,5)+VLOOKUP($A857+ROUND((COLUMN()-2)/24,5),'Расчет сбытовых надбавок'!$B$2281:'Расчет сбытовых надбавок'!$G$3024,5)</f>
        <v>378.15</v>
      </c>
      <c r="I857" s="97">
        <f>VLOOKUP($A857+ROUND((COLUMN()-2)/24,5),АТС!$A$41:$F$736,5)+VLOOKUP($A857+ROUND((COLUMN()-2)/24,5),'Расчет сбытовых надбавок'!$B$2281:'Расчет сбытовых надбавок'!$G$3024,5)</f>
        <v>506.95000000000005</v>
      </c>
      <c r="J857" s="97">
        <f>VLOOKUP($A857+ROUND((COLUMN()-2)/24,5),АТС!$A$41:$F$736,5)+VLOOKUP($A857+ROUND((COLUMN()-2)/24,5),'Расчет сбытовых надбавок'!$B$2281:'Расчет сбытовых надбавок'!$G$3024,5)</f>
        <v>305.17</v>
      </c>
      <c r="K857" s="97">
        <f>VLOOKUP($A857+ROUND((COLUMN()-2)/24,5),АТС!$A$41:$F$736,5)+VLOOKUP($A857+ROUND((COLUMN()-2)/24,5),'Расчет сбытовых надбавок'!$B$2281:'Расчет сбытовых надбавок'!$G$3024,5)</f>
        <v>383.66999999999996</v>
      </c>
      <c r="L857" s="97">
        <f>VLOOKUP($A857+ROUND((COLUMN()-2)/24,5),АТС!$A$41:$F$736,5)+VLOOKUP($A857+ROUND((COLUMN()-2)/24,5),'Расчет сбытовых надбавок'!$B$2281:'Расчет сбытовых надбавок'!$G$3024,5)</f>
        <v>424.18</v>
      </c>
      <c r="M857" s="97">
        <f>VLOOKUP($A857+ROUND((COLUMN()-2)/24,5),АТС!$A$41:$F$736,5)+VLOOKUP($A857+ROUND((COLUMN()-2)/24,5),'Расчет сбытовых надбавок'!$B$2281:'Расчет сбытовых надбавок'!$G$3024,5)</f>
        <v>402.15999999999997</v>
      </c>
      <c r="N857" s="97">
        <f>VLOOKUP($A857+ROUND((COLUMN()-2)/24,5),АТС!$A$41:$F$736,5)+VLOOKUP($A857+ROUND((COLUMN()-2)/24,5),'Расчет сбытовых надбавок'!$B$2281:'Расчет сбытовых надбавок'!$G$3024,5)</f>
        <v>402.11</v>
      </c>
      <c r="O857" s="97">
        <f>VLOOKUP($A857+ROUND((COLUMN()-2)/24,5),АТС!$A$41:$F$736,5)+VLOOKUP($A857+ROUND((COLUMN()-2)/24,5),'Расчет сбытовых надбавок'!$B$2281:'Расчет сбытовых надбавок'!$G$3024,5)</f>
        <v>207.67999999999998</v>
      </c>
      <c r="P857" s="97">
        <f>VLOOKUP($A857+ROUND((COLUMN()-2)/24,5),АТС!$A$41:$F$736,5)+VLOOKUP($A857+ROUND((COLUMN()-2)/24,5),'Расчет сбытовых надбавок'!$B$2281:'Расчет сбытовых надбавок'!$G$3024,5)</f>
        <v>88.649999999999991</v>
      </c>
      <c r="Q857" s="97">
        <f>VLOOKUP($A857+ROUND((COLUMN()-2)/24,5),АТС!$A$41:$F$736,5)+VLOOKUP($A857+ROUND((COLUMN()-2)/24,5),'Расчет сбытовых надбавок'!$B$2281:'Расчет сбытовых надбавок'!$G$3024,5)</f>
        <v>32.480000000000004</v>
      </c>
      <c r="R857" s="97">
        <f>VLOOKUP($A857+ROUND((COLUMN()-2)/24,5),АТС!$A$41:$F$736,5)+VLOOKUP($A857+ROUND((COLUMN()-2)/24,5),'Расчет сбытовых надбавок'!$B$2281:'Расчет сбытовых надбавок'!$G$3024,5)</f>
        <v>540.28</v>
      </c>
      <c r="S857" s="97">
        <f>VLOOKUP($A857+ROUND((COLUMN()-2)/24,5),АТС!$A$41:$F$736,5)+VLOOKUP($A857+ROUND((COLUMN()-2)/24,5),'Расчет сбытовых надбавок'!$B$2281:'Расчет сбытовых надбавок'!$G$3024,5)</f>
        <v>320.86</v>
      </c>
      <c r="T857" s="97">
        <f>VLOOKUP($A857+ROUND((COLUMN()-2)/24,5),АТС!$A$41:$F$736,5)+VLOOKUP($A857+ROUND((COLUMN()-2)/24,5),'Расчет сбытовых надбавок'!$B$2281:'Расчет сбытовых надбавок'!$G$3024,5)</f>
        <v>145.13</v>
      </c>
      <c r="U857" s="97">
        <f>VLOOKUP($A857+ROUND((COLUMN()-2)/24,5),АТС!$A$41:$F$736,5)+VLOOKUP($A857+ROUND((COLUMN()-2)/24,5),'Расчет сбытовых надбавок'!$B$2281:'Расчет сбытовых надбавок'!$G$3024,5)</f>
        <v>367.07</v>
      </c>
      <c r="V857" s="97">
        <f>VLOOKUP($A857+ROUND((COLUMN()-2)/24,5),АТС!$A$41:$F$736,5)+VLOOKUP($A857+ROUND((COLUMN()-2)/24,5),'Расчет сбытовых надбавок'!$B$2281:'Расчет сбытовых надбавок'!$G$3024,5)</f>
        <v>420.56</v>
      </c>
      <c r="W857" s="97">
        <f>VLOOKUP($A857+ROUND((COLUMN()-2)/24,5),АТС!$A$41:$F$736,5)+VLOOKUP($A857+ROUND((COLUMN()-2)/24,5),'Расчет сбытовых надбавок'!$B$2281:'Расчет сбытовых надбавок'!$G$3024,5)</f>
        <v>79.319999999999993</v>
      </c>
      <c r="X857" s="97">
        <f>VLOOKUP($A857+ROUND((COLUMN()-2)/24,5),АТС!$A$41:$F$736,5)+VLOOKUP($A857+ROUND((COLUMN()-2)/24,5),'Расчет сбытовых надбавок'!$B$2281:'Расчет сбытовых надбавок'!$G$3024,5)</f>
        <v>390.87</v>
      </c>
      <c r="Y857" s="97">
        <f>VLOOKUP($A857+ROUND((COLUMN()-2)/24,5),АТС!$A$41:$F$736,5)+VLOOKUP($A857+ROUND((COLUMN()-2)/24,5),'Расчет сбытовых надбавок'!$B$2281:'Расчет сбытовых надбавок'!$G$3024,5)</f>
        <v>326.79999999999995</v>
      </c>
    </row>
    <row r="858" spans="1:25" x14ac:dyDescent="0.2">
      <c r="A858" s="78">
        <f t="shared" si="24"/>
        <v>42821</v>
      </c>
      <c r="B858" s="97">
        <f>VLOOKUP($A858+ROUND((COLUMN()-2)/24,5),АТС!$A$41:$F$736,5)+VLOOKUP($A858+ROUND((COLUMN()-2)/24,5),'Расчет сбытовых надбавок'!$B$2281:'Расчет сбытовых надбавок'!$G$3024,5)</f>
        <v>687</v>
      </c>
      <c r="C858" s="97">
        <f>VLOOKUP($A858+ROUND((COLUMN()-2)/24,5),АТС!$A$41:$F$736,5)+VLOOKUP($A858+ROUND((COLUMN()-2)/24,5),'Расчет сбытовых надбавок'!$B$2281:'Расчет сбытовых надбавок'!$G$3024,5)</f>
        <v>40.119999999999997</v>
      </c>
      <c r="D858" s="97">
        <f>VLOOKUP($A858+ROUND((COLUMN()-2)/24,5),АТС!$A$41:$F$736,5)+VLOOKUP($A858+ROUND((COLUMN()-2)/24,5),'Расчет сбытовых надбавок'!$B$2281:'Расчет сбытовых надбавок'!$G$3024,5)</f>
        <v>251.68</v>
      </c>
      <c r="E858" s="97">
        <f>VLOOKUP($A858+ROUND((COLUMN()-2)/24,5),АТС!$A$41:$F$736,5)+VLOOKUP($A858+ROUND((COLUMN()-2)/24,5),'Расчет сбытовых надбавок'!$B$2281:'Расчет сбытовых надбавок'!$G$3024,5)</f>
        <v>279.98</v>
      </c>
      <c r="F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G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7">
        <f>VLOOKUP($A858+ROUND((COLUMN()-2)/24,5),АТС!$A$41:$F$736,5)+VLOOKUP($A858+ROUND((COLUMN()-2)/24,5),'Расчет сбытовых надбавок'!$B$2281:'Расчет сбытовых надбавок'!$G$3024,5)</f>
        <v>508.11</v>
      </c>
      <c r="J858" s="97">
        <f>VLOOKUP($A858+ROUND((COLUMN()-2)/24,5),АТС!$A$41:$F$736,5)+VLOOKUP($A858+ROUND((COLUMN()-2)/24,5),'Расчет сбытовых надбавок'!$B$2281:'Расчет сбытовых надбавок'!$G$3024,5)</f>
        <v>441.07</v>
      </c>
      <c r="K858" s="97">
        <f>VLOOKUP($A858+ROUND((COLUMN()-2)/24,5),АТС!$A$41:$F$736,5)+VLOOKUP($A858+ROUND((COLUMN()-2)/24,5),'Расчет сбытовых надбавок'!$B$2281:'Расчет сбытовых надбавок'!$G$3024,5)</f>
        <v>251.07</v>
      </c>
      <c r="L858" s="97">
        <f>VLOOKUP($A858+ROUND((COLUMN()-2)/24,5),АТС!$A$41:$F$736,5)+VLOOKUP($A858+ROUND((COLUMN()-2)/24,5),'Расчет сбытовых надбавок'!$B$2281:'Расчет сбытовых надбавок'!$G$3024,5)</f>
        <v>442.67</v>
      </c>
      <c r="M858" s="97">
        <f>VLOOKUP($A858+ROUND((COLUMN()-2)/24,5),АТС!$A$41:$F$736,5)+VLOOKUP($A858+ROUND((COLUMN()-2)/24,5),'Расчет сбытовых надбавок'!$B$2281:'Расчет сбытовых надбавок'!$G$3024,5)</f>
        <v>412.07</v>
      </c>
      <c r="N858" s="97">
        <f>VLOOKUP($A858+ROUND((COLUMN()-2)/24,5),АТС!$A$41:$F$736,5)+VLOOKUP($A858+ROUND((COLUMN()-2)/24,5),'Расчет сбытовых надбавок'!$B$2281:'Расчет сбытовых надбавок'!$G$3024,5)</f>
        <v>139.80000000000001</v>
      </c>
      <c r="O858" s="97">
        <f>VLOOKUP($A858+ROUND((COLUMN()-2)/24,5),АТС!$A$41:$F$736,5)+VLOOKUP($A858+ROUND((COLUMN()-2)/24,5),'Расчет сбытовых надбавок'!$B$2281:'Расчет сбытовых надбавок'!$G$3024,5)</f>
        <v>158.51</v>
      </c>
      <c r="P858" s="97">
        <f>VLOOKUP($A858+ROUND((COLUMN()-2)/24,5),АТС!$A$41:$F$736,5)+VLOOKUP($A858+ROUND((COLUMN()-2)/24,5),'Расчет сбытовых надбавок'!$B$2281:'Расчет сбытовых надбавок'!$G$3024,5)</f>
        <v>172.42999999999998</v>
      </c>
      <c r="Q858" s="97">
        <f>VLOOKUP($A858+ROUND((COLUMN()-2)/24,5),АТС!$A$41:$F$736,5)+VLOOKUP($A858+ROUND((COLUMN()-2)/24,5),'Расчет сбытовых надбавок'!$B$2281:'Расчет сбытовых надбавок'!$G$3024,5)</f>
        <v>559.63</v>
      </c>
      <c r="R858" s="97">
        <f>VLOOKUP($A858+ROUND((COLUMN()-2)/24,5),АТС!$A$41:$F$736,5)+VLOOKUP($A858+ROUND((COLUMN()-2)/24,5),'Расчет сбытовых надбавок'!$B$2281:'Расчет сбытовых надбавок'!$G$3024,5)</f>
        <v>815.54</v>
      </c>
      <c r="S858" s="97">
        <f>VLOOKUP($A858+ROUND((COLUMN()-2)/24,5),АТС!$A$41:$F$736,5)+VLOOKUP($A858+ROUND((COLUMN()-2)/24,5),'Расчет сбытовых надбавок'!$B$2281:'Расчет сбытовых надбавок'!$G$3024,5)</f>
        <v>373.95</v>
      </c>
      <c r="T858" s="97">
        <f>VLOOKUP($A858+ROUND((COLUMN()-2)/24,5),АТС!$A$41:$F$736,5)+VLOOKUP($A858+ROUND((COLUMN()-2)/24,5),'Расчет сбытовых надбавок'!$B$2281:'Расчет сбытовых надбавок'!$G$3024,5)</f>
        <v>183.42000000000002</v>
      </c>
      <c r="U858" s="97">
        <f>VLOOKUP($A858+ROUND((COLUMN()-2)/24,5),АТС!$A$41:$F$736,5)+VLOOKUP($A858+ROUND((COLUMN()-2)/24,5),'Расчет сбытовых надбавок'!$B$2281:'Расчет сбытовых надбавок'!$G$3024,5)</f>
        <v>221.92000000000002</v>
      </c>
      <c r="V858" s="97">
        <f>VLOOKUP($A858+ROUND((COLUMN()-2)/24,5),АТС!$A$41:$F$736,5)+VLOOKUP($A858+ROUND((COLUMN()-2)/24,5),'Расчет сбытовых надбавок'!$B$2281:'Расчет сбытовых надбавок'!$G$3024,5)</f>
        <v>139.75</v>
      </c>
      <c r="W858" s="97">
        <f>VLOOKUP($A858+ROUND((COLUMN()-2)/24,5),АТС!$A$41:$F$736,5)+VLOOKUP($A858+ROUND((COLUMN()-2)/24,5),'Расчет сбытовых надбавок'!$B$2281:'Расчет сбытовых надбавок'!$G$3024,5)</f>
        <v>613.54</v>
      </c>
      <c r="X858" s="97">
        <f>VLOOKUP($A858+ROUND((COLUMN()-2)/24,5),АТС!$A$41:$F$736,5)+VLOOKUP($A858+ROUND((COLUMN()-2)/24,5),'Расчет сбытовых надбавок'!$B$2281:'Расчет сбытовых надбавок'!$G$3024,5)</f>
        <v>1192.06</v>
      </c>
      <c r="Y858" s="97">
        <f>VLOOKUP($A858+ROUND((COLUMN()-2)/24,5),АТС!$A$41:$F$736,5)+VLOOKUP($A858+ROUND((COLUMN()-2)/24,5),'Расчет сбытовых надбавок'!$B$2281:'Расчет сбытовых надбавок'!$G$3024,5)</f>
        <v>0</v>
      </c>
    </row>
    <row r="859" spans="1:25" x14ac:dyDescent="0.2">
      <c r="A859" s="78">
        <f t="shared" si="24"/>
        <v>42822</v>
      </c>
      <c r="B859" s="97">
        <f>VLOOKUP($A859+ROUND((COLUMN()-2)/24,5),АТС!$A$41:$F$736,5)+VLOOKUP($A859+ROUND((COLUMN()-2)/24,5),'Расчет сбытовых надбавок'!$B$2281:'Расчет сбытовых надбавок'!$G$3024,5)</f>
        <v>606.66999999999996</v>
      </c>
      <c r="C859" s="97">
        <f>VLOOKUP($A859+ROUND((COLUMN()-2)/24,5),АТС!$A$41:$F$736,5)+VLOOKUP($A859+ROUND((COLUMN()-2)/24,5),'Расчет сбытовых надбавок'!$B$2281:'Расчет сбытовых надбавок'!$G$3024,5)</f>
        <v>251.81</v>
      </c>
      <c r="D859" s="97">
        <f>VLOOKUP($A859+ROUND((COLUMN()-2)/24,5),АТС!$A$41:$F$736,5)+VLOOKUP($A859+ROUND((COLUMN()-2)/24,5),'Расчет сбытовых надбавок'!$B$2281:'Расчет сбытовых надбавок'!$G$3024,5)</f>
        <v>165.55</v>
      </c>
      <c r="E859" s="97">
        <f>VLOOKUP($A859+ROUND((COLUMN()-2)/24,5),АТС!$A$41:$F$736,5)+VLOOKUP($A859+ROUND((COLUMN()-2)/24,5),'Расчет сбытовых надбавок'!$B$2281:'Расчет сбытовых надбавок'!$G$3024,5)</f>
        <v>428.78999999999996</v>
      </c>
      <c r="F859" s="97">
        <f>VLOOKUP($A859+ROUND((COLUMN()-2)/24,5),АТС!$A$41:$F$736,5)+VLOOKUP($A859+ROUND((COLUMN()-2)/24,5),'Расчет сбытовых надбавок'!$B$2281:'Расчет сбытовых надбавок'!$G$3024,5)</f>
        <v>224.94</v>
      </c>
      <c r="G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H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I859" s="97">
        <f>VLOOKUP($A859+ROUND((COLUMN()-2)/24,5),АТС!$A$41:$F$736,5)+VLOOKUP($A859+ROUND((COLUMN()-2)/24,5),'Расчет сбытовых надбавок'!$B$2281:'Расчет сбытовых надбавок'!$G$3024,5)</f>
        <v>202.79</v>
      </c>
      <c r="J859" s="97">
        <f>VLOOKUP($A859+ROUND((COLUMN()-2)/24,5),АТС!$A$41:$F$736,5)+VLOOKUP($A859+ROUND((COLUMN()-2)/24,5),'Расчет сбытовых надбавок'!$B$2281:'Расчет сбытовых надбавок'!$G$3024,5)</f>
        <v>71.16</v>
      </c>
      <c r="K859" s="97">
        <f>VLOOKUP($A859+ROUND((COLUMN()-2)/24,5),АТС!$A$41:$F$736,5)+VLOOKUP($A859+ROUND((COLUMN()-2)/24,5),'Расчет сбытовых надбавок'!$B$2281:'Расчет сбытовых надбавок'!$G$3024,5)</f>
        <v>163.34</v>
      </c>
      <c r="L859" s="97">
        <f>VLOOKUP($A859+ROUND((COLUMN()-2)/24,5),АТС!$A$41:$F$736,5)+VLOOKUP($A859+ROUND((COLUMN()-2)/24,5),'Расчет сбытовых надбавок'!$B$2281:'Расчет сбытовых надбавок'!$G$3024,5)</f>
        <v>333.15000000000003</v>
      </c>
      <c r="M859" s="97">
        <f>VLOOKUP($A859+ROUND((COLUMN()-2)/24,5),АТС!$A$41:$F$736,5)+VLOOKUP($A859+ROUND((COLUMN()-2)/24,5),'Расчет сбытовых надбавок'!$B$2281:'Расчет сбытовых надбавок'!$G$3024,5)</f>
        <v>507.55</v>
      </c>
      <c r="N859" s="97">
        <f>VLOOKUP($A859+ROUND((COLUMN()-2)/24,5),АТС!$A$41:$F$736,5)+VLOOKUP($A859+ROUND((COLUMN()-2)/24,5),'Расчет сбытовых надбавок'!$B$2281:'Расчет сбытовых надбавок'!$G$3024,5)</f>
        <v>131.19999999999999</v>
      </c>
      <c r="O859" s="97">
        <f>VLOOKUP($A859+ROUND((COLUMN()-2)/24,5),АТС!$A$41:$F$736,5)+VLOOKUP($A859+ROUND((COLUMN()-2)/24,5),'Расчет сбытовых надбавок'!$B$2281:'Расчет сбытовых надбавок'!$G$3024,5)</f>
        <v>359.95</v>
      </c>
      <c r="P859" s="97">
        <f>VLOOKUP($A859+ROUND((COLUMN()-2)/24,5),АТС!$A$41:$F$736,5)+VLOOKUP($A859+ROUND((COLUMN()-2)/24,5),'Расчет сбытовых надбавок'!$B$2281:'Расчет сбытовых надбавок'!$G$3024,5)</f>
        <v>644.03</v>
      </c>
      <c r="Q859" s="97">
        <f>VLOOKUP($A859+ROUND((COLUMN()-2)/24,5),АТС!$A$41:$F$736,5)+VLOOKUP($A859+ROUND((COLUMN()-2)/24,5),'Расчет сбытовых надбавок'!$B$2281:'Расчет сбытовых надбавок'!$G$3024,5)</f>
        <v>720.85</v>
      </c>
      <c r="R859" s="97">
        <f>VLOOKUP($A859+ROUND((COLUMN()-2)/24,5),АТС!$A$41:$F$736,5)+VLOOKUP($A859+ROUND((COLUMN()-2)/24,5),'Расчет сбытовых надбавок'!$B$2281:'Расчет сбытовых надбавок'!$G$3024,5)</f>
        <v>793.34</v>
      </c>
      <c r="S859" s="97">
        <f>VLOOKUP($A859+ROUND((COLUMN()-2)/24,5),АТС!$A$41:$F$736,5)+VLOOKUP($A859+ROUND((COLUMN()-2)/24,5),'Расчет сбытовых надбавок'!$B$2281:'Расчет сбытовых надбавок'!$G$3024,5)</f>
        <v>809.96</v>
      </c>
      <c r="T859" s="97">
        <f>VLOOKUP($A859+ROUND((COLUMN()-2)/24,5),АТС!$A$41:$F$736,5)+VLOOKUP($A859+ROUND((COLUMN()-2)/24,5),'Расчет сбытовых надбавок'!$B$2281:'Расчет сбытовых надбавок'!$G$3024,5)</f>
        <v>134.78</v>
      </c>
      <c r="U859" s="97">
        <f>VLOOKUP($A859+ROUND((COLUMN()-2)/24,5),АТС!$A$41:$F$736,5)+VLOOKUP($A859+ROUND((COLUMN()-2)/24,5),'Расчет сбытовых надбавок'!$B$2281:'Расчет сбытовых надбавок'!$G$3024,5)</f>
        <v>268.5</v>
      </c>
      <c r="V859" s="97">
        <f>VLOOKUP($A859+ROUND((COLUMN()-2)/24,5),АТС!$A$41:$F$736,5)+VLOOKUP($A859+ROUND((COLUMN()-2)/24,5),'Расчет сбытовых надбавок'!$B$2281:'Расчет сбытовых надбавок'!$G$3024,5)</f>
        <v>835.73</v>
      </c>
      <c r="W859" s="97">
        <f>VLOOKUP($A859+ROUND((COLUMN()-2)/24,5),АТС!$A$41:$F$736,5)+VLOOKUP($A859+ROUND((COLUMN()-2)/24,5),'Расчет сбытовых надбавок'!$B$2281:'Расчет сбытовых надбавок'!$G$3024,5)</f>
        <v>898.06</v>
      </c>
      <c r="X859" s="97">
        <f>VLOOKUP($A859+ROUND((COLUMN()-2)/24,5),АТС!$A$41:$F$736,5)+VLOOKUP($A859+ROUND((COLUMN()-2)/24,5),'Расчет сбытовых надбавок'!$B$2281:'Расчет сбытовых надбавок'!$G$3024,5)</f>
        <v>1297.27</v>
      </c>
      <c r="Y859" s="97">
        <f>VLOOKUP($A859+ROUND((COLUMN()-2)/24,5),АТС!$A$41:$F$736,5)+VLOOKUP($A859+ROUND((COLUMN()-2)/24,5),'Расчет сбытовых надбавок'!$B$2281:'Расчет сбытовых надбавок'!$G$3024,5)</f>
        <v>72.48</v>
      </c>
    </row>
    <row r="860" spans="1:25" x14ac:dyDescent="0.2">
      <c r="A860" s="78">
        <f t="shared" si="24"/>
        <v>42823</v>
      </c>
      <c r="B860" s="97">
        <f>VLOOKUP($A860+ROUND((COLUMN()-2)/24,5),АТС!$A$41:$F$736,5)+VLOOKUP($A860+ROUND((COLUMN()-2)/24,5),'Расчет сбытовых надбавок'!$B$2281:'Расчет сбытовых надбавок'!$G$3024,5)</f>
        <v>31.12</v>
      </c>
      <c r="C860" s="97">
        <f>VLOOKUP($A860+ROUND((COLUMN()-2)/24,5),АТС!$A$41:$F$736,5)+VLOOKUP($A860+ROUND((COLUMN()-2)/24,5),'Расчет сбытовых надбавок'!$B$2281:'Расчет сбытовых надбавок'!$G$3024,5)</f>
        <v>761.58999999999992</v>
      </c>
      <c r="D860" s="97">
        <f>VLOOKUP($A860+ROUND((COLUMN()-2)/24,5),АТС!$A$41:$F$736,5)+VLOOKUP($A860+ROUND((COLUMN()-2)/24,5),'Расчет сбытовых надбавок'!$B$2281:'Расчет сбытовых надбавок'!$G$3024,5)</f>
        <v>774.86</v>
      </c>
      <c r="E860" s="97">
        <f>VLOOKUP($A860+ROUND((COLUMN()-2)/24,5),АТС!$A$41:$F$736,5)+VLOOKUP($A860+ROUND((COLUMN()-2)/24,5),'Расчет сбытовых надбавок'!$B$2281:'Расчет сбытовых надбавок'!$G$3024,5)</f>
        <v>886.49</v>
      </c>
      <c r="F860" s="97">
        <f>VLOOKUP($A860+ROUND((COLUMN()-2)/24,5),АТС!$A$41:$F$736,5)+VLOOKUP($A860+ROUND((COLUMN()-2)/24,5),'Расчет сбытовых надбавок'!$B$2281:'Расчет сбытовых надбавок'!$G$3024,5)</f>
        <v>145.69</v>
      </c>
      <c r="G860" s="97">
        <f>VLOOKUP($A860+ROUND((COLUMN()-2)/24,5),АТС!$A$41:$F$736,5)+VLOOKUP($A860+ROUND((COLUMN()-2)/24,5),'Расчет сбытовых надбавок'!$B$2281:'Расчет сбытовых надбавок'!$G$3024,5)</f>
        <v>14.040000000000001</v>
      </c>
      <c r="H860" s="97">
        <f>VLOOKUP($A860+ROUND((COLUMN()-2)/24,5),АТС!$A$41:$F$736,5)+VLOOKUP($A860+ROUND((COLUMN()-2)/24,5),'Расчет сбытовых надбавок'!$B$2281:'Расчет сбытовых надбавок'!$G$3024,5)</f>
        <v>346.68</v>
      </c>
      <c r="I860" s="97">
        <f>VLOOKUP($A860+ROUND((COLUMN()-2)/24,5),АТС!$A$41:$F$736,5)+VLOOKUP($A860+ROUND((COLUMN()-2)/24,5),'Расчет сбытовых надбавок'!$B$2281:'Расчет сбытовых надбавок'!$G$3024,5)</f>
        <v>147.18</v>
      </c>
      <c r="J860" s="97">
        <f>VLOOKUP($A860+ROUND((COLUMN()-2)/24,5),АТС!$A$41:$F$736,5)+VLOOKUP($A860+ROUND((COLUMN()-2)/24,5),'Расчет сбытовых надбавок'!$B$2281:'Расчет сбытовых надбавок'!$G$3024,5)</f>
        <v>451.67999999999995</v>
      </c>
      <c r="K860" s="97">
        <f>VLOOKUP($A860+ROUND((COLUMN()-2)/24,5),АТС!$A$41:$F$736,5)+VLOOKUP($A860+ROUND((COLUMN()-2)/24,5),'Расчет сбытовых надбавок'!$B$2281:'Расчет сбытовых надбавок'!$G$3024,5)</f>
        <v>354.75</v>
      </c>
      <c r="L860" s="97">
        <f>VLOOKUP($A860+ROUND((COLUMN()-2)/24,5),АТС!$A$41:$F$736,5)+VLOOKUP($A860+ROUND((COLUMN()-2)/24,5),'Расчет сбытовых надбавок'!$B$2281:'Расчет сбытовых надбавок'!$G$3024,5)</f>
        <v>616.26</v>
      </c>
      <c r="M860" s="97">
        <f>VLOOKUP($A860+ROUND((COLUMN()-2)/24,5),АТС!$A$41:$F$736,5)+VLOOKUP($A860+ROUND((COLUMN()-2)/24,5),'Расчет сбытовых надбавок'!$B$2281:'Расчет сбытовых надбавок'!$G$3024,5)</f>
        <v>619.67999999999995</v>
      </c>
      <c r="N860" s="97">
        <f>VLOOKUP($A860+ROUND((COLUMN()-2)/24,5),АТС!$A$41:$F$736,5)+VLOOKUP($A860+ROUND((COLUMN()-2)/24,5),'Расчет сбытовых надбавок'!$B$2281:'Расчет сбытовых надбавок'!$G$3024,5)</f>
        <v>768.44</v>
      </c>
      <c r="O860" s="97">
        <f>VLOOKUP($A860+ROUND((COLUMN()-2)/24,5),АТС!$A$41:$F$736,5)+VLOOKUP($A860+ROUND((COLUMN()-2)/24,5),'Расчет сбытовых надбавок'!$B$2281:'Расчет сбытовых надбавок'!$G$3024,5)</f>
        <v>596.25</v>
      </c>
      <c r="P860" s="97">
        <f>VLOOKUP($A860+ROUND((COLUMN()-2)/24,5),АТС!$A$41:$F$736,5)+VLOOKUP($A860+ROUND((COLUMN()-2)/24,5),'Расчет сбытовых надбавок'!$B$2281:'Расчет сбытовых надбавок'!$G$3024,5)</f>
        <v>866.04</v>
      </c>
      <c r="Q860" s="97">
        <f>VLOOKUP($A860+ROUND((COLUMN()-2)/24,5),АТС!$A$41:$F$736,5)+VLOOKUP($A860+ROUND((COLUMN()-2)/24,5),'Расчет сбытовых надбавок'!$B$2281:'Расчет сбытовых надбавок'!$G$3024,5)</f>
        <v>1026.5999999999999</v>
      </c>
      <c r="R860" s="97">
        <f>VLOOKUP($A860+ROUND((COLUMN()-2)/24,5),АТС!$A$41:$F$736,5)+VLOOKUP($A860+ROUND((COLUMN()-2)/24,5),'Расчет сбытовых надбавок'!$B$2281:'Расчет сбытовых надбавок'!$G$3024,5)</f>
        <v>619.36</v>
      </c>
      <c r="S860" s="97">
        <f>VLOOKUP($A860+ROUND((COLUMN()-2)/24,5),АТС!$A$41:$F$736,5)+VLOOKUP($A860+ROUND((COLUMN()-2)/24,5),'Расчет сбытовых надбавок'!$B$2281:'Расчет сбытовых надбавок'!$G$3024,5)</f>
        <v>830.28</v>
      </c>
      <c r="T860" s="97">
        <f>VLOOKUP($A860+ROUND((COLUMN()-2)/24,5),АТС!$A$41:$F$736,5)+VLOOKUP($A860+ROUND((COLUMN()-2)/24,5),'Расчет сбытовых надбавок'!$B$2281:'Расчет сбытовых надбавок'!$G$3024,5)</f>
        <v>160.75</v>
      </c>
      <c r="U860" s="97">
        <f>VLOOKUP($A860+ROUND((COLUMN()-2)/24,5),АТС!$A$41:$F$736,5)+VLOOKUP($A860+ROUND((COLUMN()-2)/24,5),'Расчет сбытовых надбавок'!$B$2281:'Расчет сбытовых надбавок'!$G$3024,5)</f>
        <v>314.74</v>
      </c>
      <c r="V860" s="97">
        <f>VLOOKUP($A860+ROUND((COLUMN()-2)/24,5),АТС!$A$41:$F$736,5)+VLOOKUP($A860+ROUND((COLUMN()-2)/24,5),'Расчет сбытовых надбавок'!$B$2281:'Расчет сбытовых надбавок'!$G$3024,5)</f>
        <v>599.78</v>
      </c>
      <c r="W860" s="97">
        <f>VLOOKUP($A860+ROUND((COLUMN()-2)/24,5),АТС!$A$41:$F$736,5)+VLOOKUP($A860+ROUND((COLUMN()-2)/24,5),'Расчет сбытовых надбавок'!$B$2281:'Расчет сбытовых надбавок'!$G$3024,5)</f>
        <v>224.69</v>
      </c>
      <c r="X860" s="97">
        <f>VLOOKUP($A860+ROUND((COLUMN()-2)/24,5),АТС!$A$41:$F$736,5)+VLOOKUP($A860+ROUND((COLUMN()-2)/24,5),'Расчет сбытовых надбавок'!$B$2281:'Расчет сбытовых надбавок'!$G$3024,5)</f>
        <v>1326.57</v>
      </c>
      <c r="Y860" s="97">
        <f>VLOOKUP($A860+ROUND((COLUMN()-2)/24,5),АТС!$A$41:$F$736,5)+VLOOKUP($A860+ROUND((COLUMN()-2)/24,5),'Расчет сбытовых надбавок'!$B$2281:'Расчет сбытовых надбавок'!$G$3024,5)</f>
        <v>1390.78</v>
      </c>
    </row>
    <row r="861" spans="1:25" x14ac:dyDescent="0.2">
      <c r="A861" s="78">
        <f t="shared" si="24"/>
        <v>42824</v>
      </c>
      <c r="B861" s="97">
        <f>VLOOKUP($A861+ROUND((COLUMN()-2)/24,5),АТС!$A$41:$F$760,5)+VLOOKUP($A861+ROUND((COLUMN()-2)/24,5),'Расчет сбытовых надбавок'!$B$2281:'Расчет сбытовых надбавок'!$G$3024,5)</f>
        <v>727.32</v>
      </c>
      <c r="C861" s="97">
        <f>VLOOKUP($A861+ROUND((COLUMN()-2)/24,5),АТС!$A$41:$F$760,5)+VLOOKUP($A861+ROUND((COLUMN()-2)/24,5),'Расчет сбытовых надбавок'!$B$2281:'Расчет сбытовых надбавок'!$G$3024,5)</f>
        <v>834.48</v>
      </c>
      <c r="D861" s="97">
        <f>VLOOKUP($A861+ROUND((COLUMN()-2)/24,5),АТС!$A$41:$F$760,5)+VLOOKUP($A861+ROUND((COLUMN()-2)/24,5),'Расчет сбытовых надбавок'!$B$2281:'Расчет сбытовых надбавок'!$G$3024,5)</f>
        <v>1476.3400000000001</v>
      </c>
      <c r="E861" s="97">
        <f>VLOOKUP($A861+ROUND((COLUMN()-2)/24,5),АТС!$A$41:$F$760,5)+VLOOKUP($A861+ROUND((COLUMN()-2)/24,5),'Расчет сбытовых надбавок'!$B$2281:'Расчет сбытовых надбавок'!$G$3024,5)</f>
        <v>958.14</v>
      </c>
      <c r="F861" s="97">
        <f>VLOOKUP($A861+ROUND((COLUMN()-2)/24,5),АТС!$A$41:$F$760,5)+VLOOKUP($A861+ROUND((COLUMN()-2)/24,5),'Расчет сбытовых надбавок'!$B$2281:'Расчет сбытовых надбавок'!$G$3024,5)</f>
        <v>148.44999999999999</v>
      </c>
      <c r="G861" s="97">
        <f>VLOOKUP($A861+ROUND((COLUMN()-2)/24,5),АТС!$A$41:$F$760,5)+VLOOKUP($A861+ROUND((COLUMN()-2)/24,5),'Расчет сбытовых надбавок'!$B$2281:'Расчет сбытовых надбавок'!$G$3024,5)</f>
        <v>107.16000000000001</v>
      </c>
      <c r="H861" s="97">
        <f>VLOOKUP($A861+ROUND((COLUMN()-2)/24,5),АТС!$A$41:$F$760,5)+VLOOKUP($A861+ROUND((COLUMN()-2)/24,5),'Расчет сбытовых надбавок'!$B$2281:'Расчет сбытовых надбавок'!$G$3024,5)</f>
        <v>222.45</v>
      </c>
      <c r="I861" s="97">
        <f>VLOOKUP($A861+ROUND((COLUMN()-2)/24,5),АТС!$A$41:$F$760,5)+VLOOKUP($A861+ROUND((COLUMN()-2)/24,5),'Расчет сбытовых надбавок'!$B$2281:'Расчет сбытовых надбавок'!$G$3024,5)</f>
        <v>152.82</v>
      </c>
      <c r="J861" s="97">
        <f>VLOOKUP($A861+ROUND((COLUMN()-2)/24,5),АТС!$A$41:$F$760,5)+VLOOKUP($A861+ROUND((COLUMN()-2)/24,5),'Расчет сбытовых надбавок'!$B$2281:'Расчет сбытовых надбавок'!$G$3024,5)</f>
        <v>388.83000000000004</v>
      </c>
      <c r="K861" s="97">
        <f>VLOOKUP($A861+ROUND((COLUMN()-2)/24,5),АТС!$A$41:$F$760,5)+VLOOKUP($A861+ROUND((COLUMN()-2)/24,5),'Расчет сбытовых надбавок'!$B$2281:'Расчет сбытовых надбавок'!$G$3024,5)</f>
        <v>610.63</v>
      </c>
      <c r="L861" s="97">
        <f>VLOOKUP($A861+ROUND((COLUMN()-2)/24,5),АТС!$A$41:$F$760,5)+VLOOKUP($A861+ROUND((COLUMN()-2)/24,5),'Расчет сбытовых надбавок'!$B$2281:'Расчет сбытовых надбавок'!$G$3024,5)</f>
        <v>717.71</v>
      </c>
      <c r="M861" s="97">
        <f>VLOOKUP($A861+ROUND((COLUMN()-2)/24,5),АТС!$A$41:$F$760,5)+VLOOKUP($A861+ROUND((COLUMN()-2)/24,5),'Расчет сбытовых надбавок'!$B$2281:'Расчет сбытовых надбавок'!$G$3024,5)</f>
        <v>588.24</v>
      </c>
      <c r="N861" s="97">
        <f>VLOOKUP($A861+ROUND((COLUMN()-2)/24,5),АТС!$A$41:$F$760,5)+VLOOKUP($A861+ROUND((COLUMN()-2)/24,5),'Расчет сбытовых надбавок'!$B$2281:'Расчет сбытовых надбавок'!$G$3024,5)</f>
        <v>541.43000000000006</v>
      </c>
      <c r="O861" s="97">
        <f>VLOOKUP($A861+ROUND((COLUMN()-2)/24,5),АТС!$A$41:$F$760,5)+VLOOKUP($A861+ROUND((COLUMN()-2)/24,5),'Расчет сбытовых надбавок'!$B$2281:'Расчет сбытовых надбавок'!$G$3024,5)</f>
        <v>615.41999999999996</v>
      </c>
      <c r="P861" s="97">
        <f>VLOOKUP($A861+ROUND((COLUMN()-2)/24,5),АТС!$A$41:$F$760,5)+VLOOKUP($A861+ROUND((COLUMN()-2)/24,5),'Расчет сбытовых надбавок'!$B$2281:'Расчет сбытовых надбавок'!$G$3024,5)</f>
        <v>631.74</v>
      </c>
      <c r="Q861" s="97">
        <f>VLOOKUP($A861+ROUND((COLUMN()-2)/24,5),АТС!$A$41:$F$760,5)+VLOOKUP($A861+ROUND((COLUMN()-2)/24,5),'Расчет сбытовых надбавок'!$B$2281:'Расчет сбытовых надбавок'!$G$3024,5)</f>
        <v>547.41999999999996</v>
      </c>
      <c r="R861" s="97">
        <f>VLOOKUP($A861+ROUND((COLUMN()-2)/24,5),АТС!$A$41:$F$760,5)+VLOOKUP($A861+ROUND((COLUMN()-2)/24,5),'Расчет сбытовых надбавок'!$B$2281:'Расчет сбытовых надбавок'!$G$3024,5)</f>
        <v>561.89</v>
      </c>
      <c r="S861" s="97">
        <f>VLOOKUP($A861+ROUND((COLUMN()-2)/24,5),АТС!$A$41:$F$760,5)+VLOOKUP($A861+ROUND((COLUMN()-2)/24,5),'Расчет сбытовых надбавок'!$B$2281:'Расчет сбытовых надбавок'!$G$3024,5)</f>
        <v>602.26</v>
      </c>
      <c r="T861" s="97">
        <f>VLOOKUP($A861+ROUND((COLUMN()-2)/24,5),АТС!$A$41:$F$760,5)+VLOOKUP($A861+ROUND((COLUMN()-2)/24,5),'Расчет сбытовых надбавок'!$B$2281:'Расчет сбытовых надбавок'!$G$3024,5)</f>
        <v>460.53</v>
      </c>
      <c r="U861" s="97">
        <f>VLOOKUP($A861+ROUND((COLUMN()-2)/24,5),АТС!$A$41:$F$760,5)+VLOOKUP($A861+ROUND((COLUMN()-2)/24,5),'Расчет сбытовых надбавок'!$B$2281:'Расчет сбытовых надбавок'!$G$3024,5)</f>
        <v>550.31000000000006</v>
      </c>
      <c r="V861" s="97">
        <f>VLOOKUP($A861+ROUND((COLUMN()-2)/24,5),АТС!$A$41:$F$760,5)+VLOOKUP($A861+ROUND((COLUMN()-2)/24,5),'Расчет сбытовых надбавок'!$B$2281:'Расчет сбытовых надбавок'!$G$3024,5)</f>
        <v>248.96</v>
      </c>
      <c r="W861" s="97">
        <f>VLOOKUP($A861+ROUND((COLUMN()-2)/24,5),АТС!$A$41:$F$760,5)+VLOOKUP($A861+ROUND((COLUMN()-2)/24,5),'Расчет сбытовых надбавок'!$B$2281:'Расчет сбытовых надбавок'!$G$3024,5)</f>
        <v>749.32</v>
      </c>
      <c r="X861" s="97">
        <f>VLOOKUP($A861+ROUND((COLUMN()-2)/24,5),АТС!$A$41:$F$760,5)+VLOOKUP($A861+ROUND((COLUMN()-2)/24,5),'Расчет сбытовых надбавок'!$B$2281:'Расчет сбытовых надбавок'!$G$3024,5)</f>
        <v>1051.26</v>
      </c>
      <c r="Y861" s="97">
        <f>VLOOKUP($A861+ROUND((COLUMN()-2)/24,5),АТС!$A$41:$F$760,5)+VLOOKUP($A861+ROUND((COLUMN()-2)/24,5),'Расчет сбытовых надбавок'!$B$2281:'Расчет сбытовых надбавок'!$G$3024,5)</f>
        <v>1156.72</v>
      </c>
    </row>
    <row r="862" spans="1:25" x14ac:dyDescent="0.2">
      <c r="A862" s="78">
        <f t="shared" si="24"/>
        <v>42825</v>
      </c>
      <c r="B862" s="97">
        <f>VLOOKUP($A862+ROUND((COLUMN()-2)/24,5),АТС!$A$41:$F$784,5)+VLOOKUP($A862+ROUND((COLUMN()-2)/24,5),'Расчет сбытовых надбавок'!$B$2281:'Расчет сбытовых надбавок'!$G$3024,5)</f>
        <v>778.54</v>
      </c>
      <c r="C862" s="97">
        <f>VLOOKUP($A862+ROUND((COLUMN()-2)/24,5),АТС!$A$41:$F$784,5)+VLOOKUP($A862+ROUND((COLUMN()-2)/24,5),'Расчет сбытовых надбавок'!$B$2281:'Расчет сбытовых надбавок'!$G$3024,5)</f>
        <v>844.78</v>
      </c>
      <c r="D862" s="97">
        <f>VLOOKUP($A862+ROUND((COLUMN()-2)/24,5),АТС!$A$41:$F$784,5)+VLOOKUP($A862+ROUND((COLUMN()-2)/24,5),'Расчет сбытовых надбавок'!$B$2281:'Расчет сбытовых надбавок'!$G$3024,5)</f>
        <v>884.08999999999992</v>
      </c>
      <c r="E862" s="97">
        <f>VLOOKUP($A862+ROUND((COLUMN()-2)/24,5),АТС!$A$41:$F$784,5)+VLOOKUP($A862+ROUND((COLUMN()-2)/24,5),'Расчет сбытовых надбавок'!$B$2281:'Расчет сбытовых надбавок'!$G$3024,5)</f>
        <v>77.12</v>
      </c>
      <c r="F862" s="97">
        <f>VLOOKUP($A862+ROUND((COLUMN()-2)/24,5),АТС!$A$41:$F$784,5)+VLOOKUP($A862+ROUND((COLUMN()-2)/24,5),'Расчет сбытовых надбавок'!$B$2281:'Расчет сбытовых надбавок'!$G$3024,5)</f>
        <v>48.67</v>
      </c>
      <c r="G862" s="97">
        <f>VLOOKUP($A862+ROUND((COLUMN()-2)/24,5),АТС!$A$41:$F$784,5)+VLOOKUP($A862+ROUND((COLUMN()-2)/24,5),'Расчет сбытовых надбавок'!$B$2281:'Расчет сбытовых надбавок'!$G$3024,5)</f>
        <v>22.14</v>
      </c>
      <c r="H862" s="97">
        <f>VLOOKUP($A862+ROUND((COLUMN()-2)/24,5),АТС!$A$41:$F$784,5)+VLOOKUP($A862+ROUND((COLUMN()-2)/24,5),'Расчет сбытовых надбавок'!$B$2281:'Расчет сбытовых надбавок'!$G$3024,5)</f>
        <v>190.02</v>
      </c>
      <c r="I862" s="97">
        <f>VLOOKUP($A862+ROUND((COLUMN()-2)/24,5),АТС!$A$41:$F$784,5)+VLOOKUP($A862+ROUND((COLUMN()-2)/24,5),'Расчет сбытовых надбавок'!$B$2281:'Расчет сбытовых надбавок'!$G$3024,5)</f>
        <v>204.04</v>
      </c>
      <c r="J862" s="97">
        <f>VLOOKUP($A862+ROUND((COLUMN()-2)/24,5),АТС!$A$41:$F$784,5)+VLOOKUP($A862+ROUND((COLUMN()-2)/24,5),'Расчет сбытовых надбавок'!$B$2281:'Расчет сбытовых надбавок'!$G$3024,5)</f>
        <v>225.29</v>
      </c>
      <c r="K862" s="97">
        <f>VLOOKUP($A862+ROUND((COLUMN()-2)/24,5),АТС!$A$41:$F$784,5)+VLOOKUP($A862+ROUND((COLUMN()-2)/24,5),'Расчет сбытовых надбавок'!$B$2281:'Расчет сбытовых надбавок'!$G$3024,5)</f>
        <v>535.28</v>
      </c>
      <c r="L862" s="97">
        <f>VLOOKUP($A862+ROUND((COLUMN()-2)/24,5),АТС!$A$41:$F$784,5)+VLOOKUP($A862+ROUND((COLUMN()-2)/24,5),'Расчет сбытовых надбавок'!$B$2281:'Расчет сбытовых надбавок'!$G$3024,5)</f>
        <v>526.61</v>
      </c>
      <c r="M862" s="97">
        <f>VLOOKUP($A862+ROUND((COLUMN()-2)/24,5),АТС!$A$41:$F$784,5)+VLOOKUP($A862+ROUND((COLUMN()-2)/24,5),'Расчет сбытовых надбавок'!$B$2281:'Расчет сбытовых надбавок'!$G$3024,5)</f>
        <v>481.96</v>
      </c>
      <c r="N862" s="97">
        <f>VLOOKUP($A862+ROUND((COLUMN()-2)/24,5),АТС!$A$41:$F$784,5)+VLOOKUP($A862+ROUND((COLUMN()-2)/24,5),'Расчет сбытовых надбавок'!$B$2281:'Расчет сбытовых надбавок'!$G$3024,5)</f>
        <v>570.19000000000005</v>
      </c>
      <c r="O862" s="97">
        <f>VLOOKUP($A862+ROUND((COLUMN()-2)/24,5),АТС!$A$41:$F$784,5)+VLOOKUP($A862+ROUND((COLUMN()-2)/24,5),'Расчет сбытовых надбавок'!$B$2281:'Расчет сбытовых надбавок'!$G$3024,5)</f>
        <v>573.67999999999995</v>
      </c>
      <c r="P862" s="97">
        <f>VLOOKUP($A862+ROUND((COLUMN()-2)/24,5),АТС!$A$41:$F$784,5)+VLOOKUP($A862+ROUND((COLUMN()-2)/24,5),'Расчет сбытовых надбавок'!$B$2281:'Расчет сбытовых надбавок'!$G$3024,5)</f>
        <v>635.29000000000008</v>
      </c>
      <c r="Q862" s="97">
        <f>VLOOKUP($A862+ROUND((COLUMN()-2)/24,5),АТС!$A$41:$F$784,5)+VLOOKUP($A862+ROUND((COLUMN()-2)/24,5),'Расчет сбытовых надбавок'!$B$2281:'Расчет сбытовых надбавок'!$G$3024,5)</f>
        <v>511.33</v>
      </c>
      <c r="R862" s="97">
        <f>VLOOKUP($A862+ROUND((COLUMN()-2)/24,5),АТС!$A$41:$F$784,5)+VLOOKUP($A862+ROUND((COLUMN()-2)/24,5),'Расчет сбытовых надбавок'!$B$2281:'Расчет сбытовых надбавок'!$G$3024,5)</f>
        <v>332.03000000000003</v>
      </c>
      <c r="S862" s="97">
        <f>VLOOKUP($A862+ROUND((COLUMN()-2)/24,5),АТС!$A$41:$F$784,5)+VLOOKUP($A862+ROUND((COLUMN()-2)/24,5),'Расчет сбытовых надбавок'!$B$2281:'Расчет сбытовых надбавок'!$G$3024,5)</f>
        <v>831.49</v>
      </c>
      <c r="T862" s="97">
        <f>VLOOKUP($A862+ROUND((COLUMN()-2)/24,5),АТС!$A$41:$F$784,5)+VLOOKUP($A862+ROUND((COLUMN()-2)/24,5),'Расчет сбытовых надбавок'!$B$2281:'Расчет сбытовых надбавок'!$G$3024,5)</f>
        <v>676.67000000000007</v>
      </c>
      <c r="U862" s="97">
        <f>VLOOKUP($A862+ROUND((COLUMN()-2)/24,5),АТС!$A$41:$F$784,5)+VLOOKUP($A862+ROUND((COLUMN()-2)/24,5),'Расчет сбытовых надбавок'!$B$2281:'Расчет сбытовых надбавок'!$G$3024,5)</f>
        <v>369.55</v>
      </c>
      <c r="V862" s="97">
        <f>VLOOKUP($A862+ROUND((COLUMN()-2)/24,5),АТС!$A$41:$F$784,5)+VLOOKUP($A862+ROUND((COLUMN()-2)/24,5),'Расчет сбытовых надбавок'!$B$2281:'Расчет сбытовых надбавок'!$G$3024,5)</f>
        <v>529.42999999999995</v>
      </c>
      <c r="W862" s="97">
        <f>VLOOKUP($A862+ROUND((COLUMN()-2)/24,5),АТС!$A$41:$F$784,5)+VLOOKUP($A862+ROUND((COLUMN()-2)/24,5),'Расчет сбытовых надбавок'!$B$2281:'Расчет сбытовых надбавок'!$G$3024,5)</f>
        <v>468.34000000000003</v>
      </c>
      <c r="X862" s="97">
        <f>VLOOKUP($A862+ROUND((COLUMN()-2)/24,5),АТС!$A$41:$F$784,5)+VLOOKUP($A862+ROUND((COLUMN()-2)/24,5),'Расчет сбытовых надбавок'!$B$2281:'Расчет сбытовых надбавок'!$G$3024,5)</f>
        <v>1457.77</v>
      </c>
      <c r="Y862" s="97">
        <f>VLOOKUP($A862+ROUND((COLUMN()-2)/24,5),АТС!$A$41:$F$784,5)+VLOOKUP($A862+ROUND((COLUMN()-2)/24,5),'Расчет сбытовых надбавок'!$B$2281:'Расчет сбытовых надбавок'!$G$3024,5)</f>
        <v>2184.34</v>
      </c>
    </row>
    <row r="863" spans="1:25" x14ac:dyDescent="0.25">
      <c r="A863" s="93"/>
      <c r="B863" s="77"/>
      <c r="C863" s="77"/>
      <c r="D863" s="77"/>
    </row>
    <row r="864" spans="1:25" x14ac:dyDescent="0.25">
      <c r="A864" s="86" t="s">
        <v>152</v>
      </c>
      <c r="B864" s="77"/>
      <c r="C864" s="77"/>
      <c r="D864" s="77"/>
    </row>
    <row r="865" spans="1:27" ht="12.75" customHeight="1" x14ac:dyDescent="0.2">
      <c r="A865" s="175" t="s">
        <v>48</v>
      </c>
      <c r="B865" s="186" t="s">
        <v>154</v>
      </c>
      <c r="C865" s="187"/>
      <c r="D865" s="187"/>
      <c r="E865" s="187"/>
      <c r="F865" s="187"/>
      <c r="G865" s="187"/>
      <c r="H865" s="187"/>
      <c r="I865" s="187"/>
      <c r="J865" s="187"/>
      <c r="K865" s="187"/>
      <c r="L865" s="187"/>
      <c r="M865" s="187"/>
      <c r="N865" s="187"/>
      <c r="O865" s="187"/>
      <c r="P865" s="187"/>
      <c r="Q865" s="187"/>
      <c r="R865" s="187"/>
      <c r="S865" s="187"/>
      <c r="T865" s="187"/>
      <c r="U865" s="187"/>
      <c r="V865" s="187"/>
      <c r="W865" s="187"/>
      <c r="X865" s="187"/>
      <c r="Y865" s="188"/>
    </row>
    <row r="866" spans="1:27" ht="12.75" customHeight="1" x14ac:dyDescent="0.2">
      <c r="A866" s="176"/>
      <c r="B866" s="189"/>
      <c r="C866" s="190"/>
      <c r="D866" s="190"/>
      <c r="E866" s="190"/>
      <c r="F866" s="190"/>
      <c r="G866" s="190"/>
      <c r="H866" s="190"/>
      <c r="I866" s="190"/>
      <c r="J866" s="190"/>
      <c r="K866" s="190"/>
      <c r="L866" s="190"/>
      <c r="M866" s="190"/>
      <c r="N866" s="190"/>
      <c r="O866" s="190"/>
      <c r="P866" s="190"/>
      <c r="Q866" s="190"/>
      <c r="R866" s="190"/>
      <c r="S866" s="190"/>
      <c r="T866" s="190"/>
      <c r="U866" s="190"/>
      <c r="V866" s="190"/>
      <c r="W866" s="190"/>
      <c r="X866" s="190"/>
      <c r="Y866" s="191"/>
    </row>
    <row r="867" spans="1:27" s="110" customFormat="1" ht="12.75" customHeight="1" x14ac:dyDescent="0.2">
      <c r="A867" s="176"/>
      <c r="B867" s="222" t="s">
        <v>122</v>
      </c>
      <c r="C867" s="210" t="s">
        <v>123</v>
      </c>
      <c r="D867" s="210" t="s">
        <v>124</v>
      </c>
      <c r="E867" s="210" t="s">
        <v>125</v>
      </c>
      <c r="F867" s="210" t="s">
        <v>126</v>
      </c>
      <c r="G867" s="210" t="s">
        <v>127</v>
      </c>
      <c r="H867" s="210" t="s">
        <v>128</v>
      </c>
      <c r="I867" s="210" t="s">
        <v>129</v>
      </c>
      <c r="J867" s="210" t="s">
        <v>130</v>
      </c>
      <c r="K867" s="210" t="s">
        <v>131</v>
      </c>
      <c r="L867" s="210" t="s">
        <v>132</v>
      </c>
      <c r="M867" s="210" t="s">
        <v>133</v>
      </c>
      <c r="N867" s="220" t="s">
        <v>134</v>
      </c>
      <c r="O867" s="210" t="s">
        <v>135</v>
      </c>
      <c r="P867" s="210" t="s">
        <v>136</v>
      </c>
      <c r="Q867" s="210" t="s">
        <v>137</v>
      </c>
      <c r="R867" s="210" t="s">
        <v>138</v>
      </c>
      <c r="S867" s="210" t="s">
        <v>139</v>
      </c>
      <c r="T867" s="210" t="s">
        <v>140</v>
      </c>
      <c r="U867" s="210" t="s">
        <v>141</v>
      </c>
      <c r="V867" s="210" t="s">
        <v>142</v>
      </c>
      <c r="W867" s="210" t="s">
        <v>143</v>
      </c>
      <c r="X867" s="210" t="s">
        <v>144</v>
      </c>
      <c r="Y867" s="210" t="s">
        <v>145</v>
      </c>
    </row>
    <row r="868" spans="1:27" s="110" customFormat="1" ht="11.25" customHeight="1" x14ac:dyDescent="0.2">
      <c r="A868" s="177"/>
      <c r="B868" s="223"/>
      <c r="C868" s="211"/>
      <c r="D868" s="211"/>
      <c r="E868" s="211"/>
      <c r="F868" s="211"/>
      <c r="G868" s="211"/>
      <c r="H868" s="211"/>
      <c r="I868" s="211"/>
      <c r="J868" s="211"/>
      <c r="K868" s="211"/>
      <c r="L868" s="211"/>
      <c r="M868" s="211"/>
      <c r="N868" s="22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</row>
    <row r="869" spans="1:27" ht="15.75" customHeight="1" x14ac:dyDescent="0.2">
      <c r="A869" s="78">
        <f>A832</f>
        <v>42795</v>
      </c>
      <c r="B869" s="97">
        <f>VLOOKUP($A869+ROUND((COLUMN()-2)/24,5),АТС!$A$41:$F$736,5)+VLOOKUP($A869+ROUND((COLUMN()-2)/24,5),'Расчет сбытовых надбавок'!$B$2281:'Расчет сбытовых надбавок'!$G$3024,6)</f>
        <v>161.74</v>
      </c>
      <c r="C869" s="97">
        <f>VLOOKUP($A869+ROUND((COLUMN()-2)/24,5),АТС!$A$41:$F$736,5)+VLOOKUP($A869+ROUND((COLUMN()-2)/24,5),'Расчет сбытовых надбавок'!$B$2281:'Расчет сбытовых надбавок'!$G$3024,6)</f>
        <v>114.64</v>
      </c>
      <c r="D869" s="97">
        <f>VLOOKUP($A869+ROUND((COLUMN()-2)/24,5),АТС!$A$41:$F$736,5)+VLOOKUP($A869+ROUND((COLUMN()-2)/24,5),'Расчет сбытовых надбавок'!$B$2281:'Расчет сбытовых надбавок'!$G$3024,6)</f>
        <v>152.74</v>
      </c>
      <c r="E869" s="97">
        <f>VLOOKUP($A869+ROUND((COLUMN()-2)/24,5),АТС!$A$41:$F$736,5)+VLOOKUP($A869+ROUND((COLUMN()-2)/24,5),'Расчет сбытовых надбавок'!$B$2281:'Расчет сбытовых надбавок'!$G$3024,6)</f>
        <v>95.199999999999989</v>
      </c>
      <c r="F869" s="97">
        <f>VLOOKUP($A869+ROUND((COLUMN()-2)/24,5),АТС!$A$41:$F$736,5)+VLOOKUP($A869+ROUND((COLUMN()-2)/24,5),'Расчет сбытовых надбавок'!$B$2281:'Расчет сбытовых надбавок'!$G$3024,6)</f>
        <v>4.67</v>
      </c>
      <c r="G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H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I869" s="97">
        <f>VLOOKUP($A869+ROUND((COLUMN()-2)/24,5),АТС!$A$41:$F$736,5)+VLOOKUP($A869+ROUND((COLUMN()-2)/24,5),'Расчет сбытовых надбавок'!$B$2281:'Расчет сбытовых надбавок'!$G$3024,6)</f>
        <v>59.89</v>
      </c>
      <c r="J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K869" s="97">
        <f>VLOOKUP($A869+ROUND((COLUMN()-2)/24,5),АТС!$A$41:$F$736,5)+VLOOKUP($A869+ROUND((COLUMN()-2)/24,5),'Расчет сбытовых надбавок'!$B$2281:'Расчет сбытовых надбавок'!$G$3024,6)</f>
        <v>145.44</v>
      </c>
      <c r="L869" s="97">
        <f>VLOOKUP($A869+ROUND((COLUMN()-2)/24,5),АТС!$A$41:$F$736,5)+VLOOKUP($A869+ROUND((COLUMN()-2)/24,5),'Расчет сбытовых надбавок'!$B$2281:'Расчет сбытовых надбавок'!$G$3024,6)</f>
        <v>291.47000000000003</v>
      </c>
      <c r="M869" s="97">
        <f>VLOOKUP($A869+ROUND((COLUMN()-2)/24,5),АТС!$A$41:$F$736,5)+VLOOKUP($A869+ROUND((COLUMN()-2)/24,5),'Расчет сбытовых надбавок'!$B$2281:'Расчет сбытовых надбавок'!$G$3024,6)</f>
        <v>295.35000000000002</v>
      </c>
      <c r="N869" s="97">
        <f>VLOOKUP($A869+ROUND((COLUMN()-2)/24,5),АТС!$A$41:$F$736,5)+VLOOKUP($A869+ROUND((COLUMN()-2)/24,5),'Расчет сбытовых надбавок'!$B$2281:'Расчет сбытовых надбавок'!$G$3024,6)</f>
        <v>255.07</v>
      </c>
      <c r="O869" s="97">
        <f>VLOOKUP($A869+ROUND((COLUMN()-2)/24,5),АТС!$A$41:$F$736,5)+VLOOKUP($A869+ROUND((COLUMN()-2)/24,5),'Расчет сбытовых надбавок'!$B$2281:'Расчет сбытовых надбавок'!$G$3024,6)</f>
        <v>268.72000000000003</v>
      </c>
      <c r="P869" s="97">
        <f>VLOOKUP($A869+ROUND((COLUMN()-2)/24,5),АТС!$A$41:$F$736,5)+VLOOKUP($A869+ROUND((COLUMN()-2)/24,5),'Расчет сбытовых надбавок'!$B$2281:'Расчет сбытовых надбавок'!$G$3024,6)</f>
        <v>316.14999999999998</v>
      </c>
      <c r="Q869" s="97">
        <f>VLOOKUP($A869+ROUND((COLUMN()-2)/24,5),АТС!$A$41:$F$736,5)+VLOOKUP($A869+ROUND((COLUMN()-2)/24,5),'Расчет сбытовых надбавок'!$B$2281:'Расчет сбытовых надбавок'!$G$3024,6)</f>
        <v>307.88</v>
      </c>
      <c r="R869" s="97">
        <f>VLOOKUP($A869+ROUND((COLUMN()-2)/24,5),АТС!$A$41:$F$736,5)+VLOOKUP($A869+ROUND((COLUMN()-2)/24,5),'Расчет сбытовых надбавок'!$B$2281:'Расчет сбытовых надбавок'!$G$3024,6)</f>
        <v>399.2</v>
      </c>
      <c r="S869" s="97">
        <f>VLOOKUP($A869+ROUND((COLUMN()-2)/24,5),АТС!$A$41:$F$736,5)+VLOOKUP($A869+ROUND((COLUMN()-2)/24,5),'Расчет сбытовых надбавок'!$B$2281:'Расчет сбытовых надбавок'!$G$3024,6)</f>
        <v>182</v>
      </c>
      <c r="T869" s="97">
        <f>VLOOKUP($A869+ROUND((COLUMN()-2)/24,5),АТС!$A$41:$F$736,5)+VLOOKUP($A869+ROUND((COLUMN()-2)/24,5),'Расчет сбытовых надбавок'!$B$2281:'Расчет сбытовых надбавок'!$G$3024,6)</f>
        <v>6.9999999999999993E-2</v>
      </c>
      <c r="U869" s="97">
        <f>VLOOKUP($A869+ROUND((COLUMN()-2)/24,5),АТС!$A$41:$F$736,5)+VLOOKUP($A869+ROUND((COLUMN()-2)/24,5),'Расчет сбытовых надбавок'!$B$2281:'Расчет сбытовых надбавок'!$G$3024,6)</f>
        <v>340.15000000000003</v>
      </c>
      <c r="V869" s="97">
        <f>VLOOKUP($A869+ROUND((COLUMN()-2)/24,5),АТС!$A$41:$F$736,5)+VLOOKUP($A869+ROUND((COLUMN()-2)/24,5),'Расчет сбытовых надбавок'!$B$2281:'Расчет сбытовых надбавок'!$G$3024,6)</f>
        <v>295.25</v>
      </c>
      <c r="W869" s="97">
        <f>VLOOKUP($A869+ROUND((COLUMN()-2)/24,5),АТС!$A$41:$F$736,5)+VLOOKUP($A869+ROUND((COLUMN()-2)/24,5),'Расчет сбытовых надбавок'!$B$2281:'Расчет сбытовых надбавок'!$G$3024,6)</f>
        <v>731.89</v>
      </c>
      <c r="X869" s="97">
        <f>VLOOKUP($A869+ROUND((COLUMN()-2)/24,5),АТС!$A$41:$F$736,5)+VLOOKUP($A869+ROUND((COLUMN()-2)/24,5),'Расчет сбытовых надбавок'!$B$2281:'Расчет сбытовых надбавок'!$G$3024,6)</f>
        <v>304.86</v>
      </c>
      <c r="Y869" s="97">
        <f>VLOOKUP($A869+ROUND((COLUMN()-2)/24,5),АТС!$A$41:$F$736,5)+VLOOKUP($A869+ROUND((COLUMN()-2)/24,5),'Расчет сбытовых надбавок'!$B$2281:'Расчет сбытовых надбавок'!$G$3024,6)</f>
        <v>828.8</v>
      </c>
      <c r="AA869" s="79"/>
    </row>
    <row r="870" spans="1:27" x14ac:dyDescent="0.2">
      <c r="A870" s="78">
        <f>A869+1</f>
        <v>42796</v>
      </c>
      <c r="B870" s="97">
        <f>VLOOKUP($A870+ROUND((COLUMN()-2)/24,5),АТС!$A$41:$F$736,5)+VLOOKUP($A870+ROUND((COLUMN()-2)/24,5),'Расчет сбытовых надбавок'!$B$2281:'Расчет сбытовых надбавок'!$G$3024,6)</f>
        <v>171.93</v>
      </c>
      <c r="C870" s="97">
        <f>VLOOKUP($A870+ROUND((COLUMN()-2)/24,5),АТС!$A$41:$F$736,5)+VLOOKUP($A870+ROUND((COLUMN()-2)/24,5),'Расчет сбытовых надбавок'!$B$2281:'Расчет сбытовых надбавок'!$G$3024,6)</f>
        <v>395.07</v>
      </c>
      <c r="D870" s="97">
        <f>VLOOKUP($A870+ROUND((COLUMN()-2)/24,5),АТС!$A$41:$F$736,5)+VLOOKUP($A870+ROUND((COLUMN()-2)/24,5),'Расчет сбытовых надбавок'!$B$2281:'Расчет сбытовых надбавок'!$G$3024,6)</f>
        <v>280.56</v>
      </c>
      <c r="E870" s="97">
        <f>VLOOKUP($A870+ROUND((COLUMN()-2)/24,5),АТС!$A$41:$F$736,5)+VLOOKUP($A870+ROUND((COLUMN()-2)/24,5),'Расчет сбытовых надбавок'!$B$2281:'Расчет сбытовых надбавок'!$G$3024,6)</f>
        <v>256.8</v>
      </c>
      <c r="F870" s="97">
        <f>VLOOKUP($A870+ROUND((COLUMN()-2)/24,5),АТС!$A$41:$F$736,5)+VLOOKUP($A870+ROUND((COLUMN()-2)/24,5),'Расчет сбытовых надбавок'!$B$2281:'Расчет сбытовых надбавок'!$G$3024,6)</f>
        <v>65.759999999999991</v>
      </c>
      <c r="G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H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I870" s="97">
        <f>VLOOKUP($A870+ROUND((COLUMN()-2)/24,5),АТС!$A$41:$F$736,5)+VLOOKUP($A870+ROUND((COLUMN()-2)/24,5),'Расчет сбытовых надбавок'!$B$2281:'Расчет сбытовых надбавок'!$G$3024,6)</f>
        <v>127.83</v>
      </c>
      <c r="J870" s="97">
        <f>VLOOKUP($A870+ROUND((COLUMN()-2)/24,5),АТС!$A$41:$F$736,5)+VLOOKUP($A870+ROUND((COLUMN()-2)/24,5),'Расчет сбытовых надбавок'!$B$2281:'Расчет сбытовых надбавок'!$G$3024,6)</f>
        <v>167.26999999999998</v>
      </c>
      <c r="K870" s="97">
        <f>VLOOKUP($A870+ROUND((COLUMN()-2)/24,5),АТС!$A$41:$F$736,5)+VLOOKUP($A870+ROUND((COLUMN()-2)/24,5),'Расчет сбытовых надбавок'!$B$2281:'Расчет сбытовых надбавок'!$G$3024,6)</f>
        <v>219.28</v>
      </c>
      <c r="L870" s="97">
        <f>VLOOKUP($A870+ROUND((COLUMN()-2)/24,5),АТС!$A$41:$F$736,5)+VLOOKUP($A870+ROUND((COLUMN()-2)/24,5),'Расчет сбытовых надбавок'!$B$2281:'Расчет сбытовых надбавок'!$G$3024,6)</f>
        <v>243.04999999999998</v>
      </c>
      <c r="M870" s="97">
        <f>VLOOKUP($A870+ROUND((COLUMN()-2)/24,5),АТС!$A$41:$F$736,5)+VLOOKUP($A870+ROUND((COLUMN()-2)/24,5),'Расчет сбытовых надбавок'!$B$2281:'Расчет сбытовых надбавок'!$G$3024,6)</f>
        <v>301.32</v>
      </c>
      <c r="N870" s="97">
        <f>VLOOKUP($A870+ROUND((COLUMN()-2)/24,5),АТС!$A$41:$F$736,5)+VLOOKUP($A870+ROUND((COLUMN()-2)/24,5),'Расчет сбытовых надбавок'!$B$2281:'Расчет сбытовых надбавок'!$G$3024,6)</f>
        <v>255.17</v>
      </c>
      <c r="O870" s="97">
        <f>VLOOKUP($A870+ROUND((COLUMN()-2)/24,5),АТС!$A$41:$F$736,5)+VLOOKUP($A870+ROUND((COLUMN()-2)/24,5),'Расчет сбытовых надбавок'!$B$2281:'Расчет сбытовых надбавок'!$G$3024,6)</f>
        <v>308.42</v>
      </c>
      <c r="P870" s="97">
        <f>VLOOKUP($A870+ROUND((COLUMN()-2)/24,5),АТС!$A$41:$F$736,5)+VLOOKUP($A870+ROUND((COLUMN()-2)/24,5),'Расчет сбытовых надбавок'!$B$2281:'Расчет сбытовых надбавок'!$G$3024,6)</f>
        <v>305.58000000000004</v>
      </c>
      <c r="Q870" s="97">
        <f>VLOOKUP($A870+ROUND((COLUMN()-2)/24,5),АТС!$A$41:$F$736,5)+VLOOKUP($A870+ROUND((COLUMN()-2)/24,5),'Расчет сбытовых надбавок'!$B$2281:'Расчет сбытовых надбавок'!$G$3024,6)</f>
        <v>292.79000000000002</v>
      </c>
      <c r="R870" s="97">
        <f>VLOOKUP($A870+ROUND((COLUMN()-2)/24,5),АТС!$A$41:$F$736,5)+VLOOKUP($A870+ROUND((COLUMN()-2)/24,5),'Расчет сбытовых надбавок'!$B$2281:'Расчет сбытовых надбавок'!$G$3024,6)</f>
        <v>267.48</v>
      </c>
      <c r="S870" s="97">
        <f>VLOOKUP($A870+ROUND((COLUMN()-2)/24,5),АТС!$A$41:$F$736,5)+VLOOKUP($A870+ROUND((COLUMN()-2)/24,5),'Расчет сбытовых надбавок'!$B$2281:'Расчет сбытовых надбавок'!$G$3024,6)</f>
        <v>170.69</v>
      </c>
      <c r="T870" s="97">
        <f>VLOOKUP($A870+ROUND((COLUMN()-2)/24,5),АТС!$A$41:$F$736,5)+VLOOKUP($A870+ROUND((COLUMN()-2)/24,5),'Расчет сбытовых надбавок'!$B$2281:'Расчет сбытовых надбавок'!$G$3024,6)</f>
        <v>123.31</v>
      </c>
      <c r="U870" s="97">
        <f>VLOOKUP($A870+ROUND((COLUMN()-2)/24,5),АТС!$A$41:$F$736,5)+VLOOKUP($A870+ROUND((COLUMN()-2)/24,5),'Расчет сбытовых надбавок'!$B$2281:'Расчет сбытовых надбавок'!$G$3024,6)</f>
        <v>320.93</v>
      </c>
      <c r="V870" s="97">
        <f>VLOOKUP($A870+ROUND((COLUMN()-2)/24,5),АТС!$A$41:$F$736,5)+VLOOKUP($A870+ROUND((COLUMN()-2)/24,5),'Расчет сбытовых надбавок'!$B$2281:'Расчет сбытовых надбавок'!$G$3024,6)</f>
        <v>425.36</v>
      </c>
      <c r="W870" s="97">
        <f>VLOOKUP($A870+ROUND((COLUMN()-2)/24,5),АТС!$A$41:$F$736,5)+VLOOKUP($A870+ROUND((COLUMN()-2)/24,5),'Расчет сбытовых надбавок'!$B$2281:'Расчет сбытовых надбавок'!$G$3024,6)</f>
        <v>424.85</v>
      </c>
      <c r="X870" s="97">
        <f>VLOOKUP($A870+ROUND((COLUMN()-2)/24,5),АТС!$A$41:$F$736,5)+VLOOKUP($A870+ROUND((COLUMN()-2)/24,5),'Расчет сбытовых надбавок'!$B$2281:'Расчет сбытовых надбавок'!$G$3024,6)</f>
        <v>808.11</v>
      </c>
      <c r="Y870" s="97">
        <f>VLOOKUP($A870+ROUND((COLUMN()-2)/24,5),АТС!$A$41:$F$736,5)+VLOOKUP($A870+ROUND((COLUMN()-2)/24,5),'Расчет сбытовых надбавок'!$B$2281:'Расчет сбытовых надбавок'!$G$3024,6)</f>
        <v>1178</v>
      </c>
    </row>
    <row r="871" spans="1:27" x14ac:dyDescent="0.2">
      <c r="A871" s="78">
        <f t="shared" ref="A871:A899" si="25">A870+1</f>
        <v>42797</v>
      </c>
      <c r="B871" s="97">
        <f>VLOOKUP($A871+ROUND((COLUMN()-2)/24,5),АТС!$A$41:$F$736,5)+VLOOKUP($A871+ROUND((COLUMN()-2)/24,5),'Расчет сбытовых надбавок'!$B$2281:'Расчет сбытовых надбавок'!$G$3024,6)</f>
        <v>63.91</v>
      </c>
      <c r="C871" s="97">
        <f>VLOOKUP($A871+ROUND((COLUMN()-2)/24,5),АТС!$A$41:$F$736,5)+VLOOKUP($A871+ROUND((COLUMN()-2)/24,5),'Расчет сбытовых надбавок'!$B$2281:'Расчет сбытовых надбавок'!$G$3024,6)</f>
        <v>293.66000000000003</v>
      </c>
      <c r="D871" s="97">
        <f>VLOOKUP($A871+ROUND((COLUMN()-2)/24,5),АТС!$A$41:$F$736,5)+VLOOKUP($A871+ROUND((COLUMN()-2)/24,5),'Расчет сбытовых надбавок'!$B$2281:'Расчет сбытовых надбавок'!$G$3024,6)</f>
        <v>181.27</v>
      </c>
      <c r="E871" s="97">
        <f>VLOOKUP($A871+ROUND((COLUMN()-2)/24,5),АТС!$A$41:$F$736,5)+VLOOKUP($A871+ROUND((COLUMN()-2)/24,5),'Расчет сбытовых надбавок'!$B$2281:'Расчет сбытовых надбавок'!$G$3024,6)</f>
        <v>8.44</v>
      </c>
      <c r="F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G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H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I871" s="97">
        <f>VLOOKUP($A871+ROUND((COLUMN()-2)/24,5),АТС!$A$41:$F$736,5)+VLOOKUP($A871+ROUND((COLUMN()-2)/24,5),'Расчет сбытовых надбавок'!$B$2281:'Расчет сбытовых надбавок'!$G$3024,6)</f>
        <v>119.98</v>
      </c>
      <c r="J871" s="97">
        <f>VLOOKUP($A871+ROUND((COLUMN()-2)/24,5),АТС!$A$41:$F$736,5)+VLOOKUP($A871+ROUND((COLUMN()-2)/24,5),'Расчет сбытовых надбавок'!$B$2281:'Расчет сбытовых надбавок'!$G$3024,6)</f>
        <v>31.65</v>
      </c>
      <c r="K871" s="97">
        <f>VLOOKUP($A871+ROUND((COLUMN()-2)/24,5),АТС!$A$41:$F$736,5)+VLOOKUP($A871+ROUND((COLUMN()-2)/24,5),'Расчет сбытовых надбавок'!$B$2281:'Расчет сбытовых надбавок'!$G$3024,6)</f>
        <v>105.82</v>
      </c>
      <c r="L871" s="97">
        <f>VLOOKUP($A871+ROUND((COLUMN()-2)/24,5),АТС!$A$41:$F$736,5)+VLOOKUP($A871+ROUND((COLUMN()-2)/24,5),'Расчет сбытовых надбавок'!$B$2281:'Расчет сбытовых надбавок'!$G$3024,6)</f>
        <v>134.11000000000001</v>
      </c>
      <c r="M871" s="97">
        <f>VLOOKUP($A871+ROUND((COLUMN()-2)/24,5),АТС!$A$41:$F$736,5)+VLOOKUP($A871+ROUND((COLUMN()-2)/24,5),'Расчет сбытовых надбавок'!$B$2281:'Расчет сбытовых надбавок'!$G$3024,6)</f>
        <v>138.66999999999999</v>
      </c>
      <c r="N871" s="97">
        <f>VLOOKUP($A871+ROUND((COLUMN()-2)/24,5),АТС!$A$41:$F$736,5)+VLOOKUP($A871+ROUND((COLUMN()-2)/24,5),'Расчет сбытовых надбавок'!$B$2281:'Расчет сбытовых надбавок'!$G$3024,6)</f>
        <v>209.58999999999997</v>
      </c>
      <c r="O871" s="97">
        <f>VLOOKUP($A871+ROUND((COLUMN()-2)/24,5),АТС!$A$41:$F$736,5)+VLOOKUP($A871+ROUND((COLUMN()-2)/24,5),'Расчет сбытовых надбавок'!$B$2281:'Расчет сбытовых надбавок'!$G$3024,6)</f>
        <v>174.20000000000002</v>
      </c>
      <c r="P871" s="97">
        <f>VLOOKUP($A871+ROUND((COLUMN()-2)/24,5),АТС!$A$41:$F$736,5)+VLOOKUP($A871+ROUND((COLUMN()-2)/24,5),'Расчет сбытовых надбавок'!$B$2281:'Расчет сбытовых надбавок'!$G$3024,6)</f>
        <v>222.9</v>
      </c>
      <c r="Q871" s="97">
        <f>VLOOKUP($A871+ROUND((COLUMN()-2)/24,5),АТС!$A$41:$F$736,5)+VLOOKUP($A871+ROUND((COLUMN()-2)/24,5),'Расчет сбытовых надбавок'!$B$2281:'Расчет сбытовых надбавок'!$G$3024,6)</f>
        <v>205.47</v>
      </c>
      <c r="R871" s="97">
        <f>VLOOKUP($A871+ROUND((COLUMN()-2)/24,5),АТС!$A$41:$F$736,5)+VLOOKUP($A871+ROUND((COLUMN()-2)/24,5),'Расчет сбытовых надбавок'!$B$2281:'Расчет сбытовых надбавок'!$G$3024,6)</f>
        <v>160.13</v>
      </c>
      <c r="S871" s="97">
        <f>VLOOKUP($A871+ROUND((COLUMN()-2)/24,5),АТС!$A$41:$F$736,5)+VLOOKUP($A871+ROUND((COLUMN()-2)/24,5),'Расчет сбытовых надбавок'!$B$2281:'Расчет сбытовых надбавок'!$G$3024,6)</f>
        <v>91.83</v>
      </c>
      <c r="T871" s="97">
        <f>VLOOKUP($A871+ROUND((COLUMN()-2)/24,5),АТС!$A$41:$F$736,5)+VLOOKUP($A871+ROUND((COLUMN()-2)/24,5),'Расчет сбытовых надбавок'!$B$2281:'Расчет сбытовых надбавок'!$G$3024,6)</f>
        <v>29.05</v>
      </c>
      <c r="U871" s="97">
        <f>VLOOKUP($A871+ROUND((COLUMN()-2)/24,5),АТС!$A$41:$F$736,5)+VLOOKUP($A871+ROUND((COLUMN()-2)/24,5),'Расчет сбытовых надбавок'!$B$2281:'Расчет сбытовых надбавок'!$G$3024,6)</f>
        <v>253.19</v>
      </c>
      <c r="V871" s="97">
        <f>VLOOKUP($A871+ROUND((COLUMN()-2)/24,5),АТС!$A$41:$F$736,5)+VLOOKUP($A871+ROUND((COLUMN()-2)/24,5),'Расчет сбытовых надбавок'!$B$2281:'Расчет сбытовых надбавок'!$G$3024,6)</f>
        <v>201.96</v>
      </c>
      <c r="W871" s="97">
        <f>VLOOKUP($A871+ROUND((COLUMN()-2)/24,5),АТС!$A$41:$F$736,5)+VLOOKUP($A871+ROUND((COLUMN()-2)/24,5),'Расчет сбытовых надбавок'!$B$2281:'Расчет сбытовых надбавок'!$G$3024,6)</f>
        <v>292.74</v>
      </c>
      <c r="X871" s="97">
        <f>VLOOKUP($A871+ROUND((COLUMN()-2)/24,5),АТС!$A$41:$F$736,5)+VLOOKUP($A871+ROUND((COLUMN()-2)/24,5),'Расчет сбытовых надбавок'!$B$2281:'Расчет сбытовых надбавок'!$G$3024,6)</f>
        <v>473.85999999999996</v>
      </c>
      <c r="Y871" s="97">
        <f>VLOOKUP($A871+ROUND((COLUMN()-2)/24,5),АТС!$A$41:$F$736,5)+VLOOKUP($A871+ROUND((COLUMN()-2)/24,5),'Расчет сбытовых надбавок'!$B$2281:'Расчет сбытовых надбавок'!$G$3024,6)</f>
        <v>522.28</v>
      </c>
    </row>
    <row r="872" spans="1:27" x14ac:dyDescent="0.2">
      <c r="A872" s="78">
        <f t="shared" si="25"/>
        <v>42798</v>
      </c>
      <c r="B872" s="97">
        <f>VLOOKUP($A872+ROUND((COLUMN()-2)/24,5),АТС!$A$41:$F$736,5)+VLOOKUP($A872+ROUND((COLUMN()-2)/24,5),'Расчет сбытовых надбавок'!$B$2281:'Расчет сбытовых надбавок'!$G$3024,6)</f>
        <v>325.55</v>
      </c>
      <c r="C872" s="97">
        <f>VLOOKUP($A872+ROUND((COLUMN()-2)/24,5),АТС!$A$41:$F$736,5)+VLOOKUP($A872+ROUND((COLUMN()-2)/24,5),'Расчет сбытовых надбавок'!$B$2281:'Расчет сбытовых надбавок'!$G$3024,6)</f>
        <v>336.34</v>
      </c>
      <c r="D872" s="97">
        <f>VLOOKUP($A872+ROUND((COLUMN()-2)/24,5),АТС!$A$41:$F$736,5)+VLOOKUP($A872+ROUND((COLUMN()-2)/24,5),'Расчет сбытовых надбавок'!$B$2281:'Расчет сбытовых надбавок'!$G$3024,6)</f>
        <v>28.89</v>
      </c>
      <c r="E872" s="97">
        <f>VLOOKUP($A872+ROUND((COLUMN()-2)/24,5),АТС!$A$41:$F$736,5)+VLOOKUP($A872+ROUND((COLUMN()-2)/24,5),'Расчет сбытовых надбавок'!$B$2281:'Расчет сбытовых надбавок'!$G$3024,6)</f>
        <v>258.76</v>
      </c>
      <c r="F872" s="97">
        <f>VLOOKUP($A872+ROUND((COLUMN()-2)/24,5),АТС!$A$41:$F$736,5)+VLOOKUP($A872+ROUND((COLUMN()-2)/24,5),'Расчет сбытовых надбавок'!$B$2281:'Расчет сбытовых надбавок'!$G$3024,6)</f>
        <v>43.34</v>
      </c>
      <c r="G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H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I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J872" s="97">
        <f>VLOOKUP($A872+ROUND((COLUMN()-2)/24,5),АТС!$A$41:$F$736,5)+VLOOKUP($A872+ROUND((COLUMN()-2)/24,5),'Расчет сбытовых надбавок'!$B$2281:'Расчет сбытовых надбавок'!$G$3024,6)</f>
        <v>83.62</v>
      </c>
      <c r="K872" s="97">
        <f>VLOOKUP($A872+ROUND((COLUMN()-2)/24,5),АТС!$A$41:$F$736,5)+VLOOKUP($A872+ROUND((COLUMN()-2)/24,5),'Расчет сбытовых надбавок'!$B$2281:'Расчет сбытовых надбавок'!$G$3024,6)</f>
        <v>54.319999999999993</v>
      </c>
      <c r="L872" s="97">
        <f>VLOOKUP($A872+ROUND((COLUMN()-2)/24,5),АТС!$A$41:$F$736,5)+VLOOKUP($A872+ROUND((COLUMN()-2)/24,5),'Расчет сбытовых надбавок'!$B$2281:'Расчет сбытовых надбавок'!$G$3024,6)</f>
        <v>194.64999999999998</v>
      </c>
      <c r="M872" s="97">
        <f>VLOOKUP($A872+ROUND((COLUMN()-2)/24,5),АТС!$A$41:$F$736,5)+VLOOKUP($A872+ROUND((COLUMN()-2)/24,5),'Расчет сбытовых надбавок'!$B$2281:'Расчет сбытовых надбавок'!$G$3024,6)</f>
        <v>154.21</v>
      </c>
      <c r="N872" s="97">
        <f>VLOOKUP($A872+ROUND((COLUMN()-2)/24,5),АТС!$A$41:$F$736,5)+VLOOKUP($A872+ROUND((COLUMN()-2)/24,5),'Расчет сбытовых надбавок'!$B$2281:'Расчет сбытовых надбавок'!$G$3024,6)</f>
        <v>196.45000000000002</v>
      </c>
      <c r="O872" s="97">
        <f>VLOOKUP($A872+ROUND((COLUMN()-2)/24,5),АТС!$A$41:$F$736,5)+VLOOKUP($A872+ROUND((COLUMN()-2)/24,5),'Расчет сбытовых надбавок'!$B$2281:'Расчет сбытовых надбавок'!$G$3024,6)</f>
        <v>221.51000000000002</v>
      </c>
      <c r="P872" s="97">
        <f>VLOOKUP($A872+ROUND((COLUMN()-2)/24,5),АТС!$A$41:$F$736,5)+VLOOKUP($A872+ROUND((COLUMN()-2)/24,5),'Расчет сбытовых надбавок'!$B$2281:'Расчет сбытовых надбавок'!$G$3024,6)</f>
        <v>275.10000000000002</v>
      </c>
      <c r="Q872" s="97">
        <f>VLOOKUP($A872+ROUND((COLUMN()-2)/24,5),АТС!$A$41:$F$736,5)+VLOOKUP($A872+ROUND((COLUMN()-2)/24,5),'Расчет сбытовых надбавок'!$B$2281:'Расчет сбытовых надбавок'!$G$3024,6)</f>
        <v>270.52999999999997</v>
      </c>
      <c r="R872" s="97">
        <f>VLOOKUP($A872+ROUND((COLUMN()-2)/24,5),АТС!$A$41:$F$736,5)+VLOOKUP($A872+ROUND((COLUMN()-2)/24,5),'Расчет сбытовых надбавок'!$B$2281:'Расчет сбытовых надбавок'!$G$3024,6)</f>
        <v>245.58</v>
      </c>
      <c r="S872" s="97">
        <f>VLOOKUP($A872+ROUND((COLUMN()-2)/24,5),АТС!$A$41:$F$736,5)+VLOOKUP($A872+ROUND((COLUMN()-2)/24,5),'Расчет сбытовых надбавок'!$B$2281:'Расчет сбытовых надбавок'!$G$3024,6)</f>
        <v>285.75</v>
      </c>
      <c r="T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U872" s="97">
        <f>VLOOKUP($A872+ROUND((COLUMN()-2)/24,5),АТС!$A$41:$F$736,5)+VLOOKUP($A872+ROUND((COLUMN()-2)/24,5),'Расчет сбытовых надбавок'!$B$2281:'Расчет сбытовых надбавок'!$G$3024,6)</f>
        <v>488.90999999999997</v>
      </c>
      <c r="V872" s="97">
        <f>VLOOKUP($A872+ROUND((COLUMN()-2)/24,5),АТС!$A$41:$F$736,5)+VLOOKUP($A872+ROUND((COLUMN()-2)/24,5),'Расчет сбытовых надбавок'!$B$2281:'Расчет сбытовых надбавок'!$G$3024,6)</f>
        <v>467.06</v>
      </c>
      <c r="W872" s="97">
        <f>VLOOKUP($A872+ROUND((COLUMN()-2)/24,5),АТС!$A$41:$F$736,5)+VLOOKUP($A872+ROUND((COLUMN()-2)/24,5),'Расчет сбытовых надбавок'!$B$2281:'Расчет сбытовых надбавок'!$G$3024,6)</f>
        <v>453.74</v>
      </c>
      <c r="X872" s="97">
        <f>VLOOKUP($A872+ROUND((COLUMN()-2)/24,5),АТС!$A$41:$F$736,5)+VLOOKUP($A872+ROUND((COLUMN()-2)/24,5),'Расчет сбытовых надбавок'!$B$2281:'Расчет сбытовых надбавок'!$G$3024,6)</f>
        <v>321.98</v>
      </c>
      <c r="Y872" s="97">
        <f>VLOOKUP($A872+ROUND((COLUMN()-2)/24,5),АТС!$A$41:$F$736,5)+VLOOKUP($A872+ROUND((COLUMN()-2)/24,5),'Расчет сбытовых надбавок'!$B$2281:'Расчет сбытовых надбавок'!$G$3024,6)</f>
        <v>84.210000000000008</v>
      </c>
    </row>
    <row r="873" spans="1:27" x14ac:dyDescent="0.2">
      <c r="A873" s="78">
        <f t="shared" si="25"/>
        <v>42799</v>
      </c>
      <c r="B873" s="97">
        <f>VLOOKUP($A873+ROUND((COLUMN()-2)/24,5),АТС!$A$41:$F$736,5)+VLOOKUP($A873+ROUND((COLUMN()-2)/24,5),'Расчет сбытовых надбавок'!$B$2281:'Расчет сбытовых надбавок'!$G$3024,6)</f>
        <v>27.18</v>
      </c>
      <c r="C873" s="97">
        <f>VLOOKUP($A873+ROUND((COLUMN()-2)/24,5),АТС!$A$41:$F$736,5)+VLOOKUP($A873+ROUND((COLUMN()-2)/24,5),'Расчет сбытовых надбавок'!$B$2281:'Расчет сбытовых надбавок'!$G$3024,6)</f>
        <v>313.46999999999997</v>
      </c>
      <c r="D873" s="97">
        <f>VLOOKUP($A873+ROUND((COLUMN()-2)/24,5),АТС!$A$41:$F$736,5)+VLOOKUP($A873+ROUND((COLUMN()-2)/24,5),'Расчет сбытовых надбавок'!$B$2281:'Расчет сбытовых надбавок'!$G$3024,6)</f>
        <v>4.97</v>
      </c>
      <c r="E873" s="97">
        <f>VLOOKUP($A873+ROUND((COLUMN()-2)/24,5),АТС!$A$41:$F$736,5)+VLOOKUP($A873+ROUND((COLUMN()-2)/24,5),'Расчет сбытовых надбавок'!$B$2281:'Расчет сбытовых надбавок'!$G$3024,6)</f>
        <v>83.34</v>
      </c>
      <c r="F873" s="97">
        <f>VLOOKUP($A873+ROUND((COLUMN()-2)/24,5),АТС!$A$41:$F$736,5)+VLOOKUP($A873+ROUND((COLUMN()-2)/24,5),'Расчет сбытовых надбавок'!$B$2281:'Расчет сбытовых надбавок'!$G$3024,6)</f>
        <v>53.879999999999995</v>
      </c>
      <c r="G873" s="97">
        <f>VLOOKUP($A873+ROUND((COLUMN()-2)/24,5),АТС!$A$41:$F$736,5)+VLOOKUP($A873+ROUND((COLUMN()-2)/24,5),'Расчет сбытовых надбавок'!$B$2281:'Расчет сбытовых надбавок'!$G$3024,6)</f>
        <v>70.349999999999994</v>
      </c>
      <c r="H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I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J873" s="97">
        <f>VLOOKUP($A873+ROUND((COLUMN()-2)/24,5),АТС!$A$41:$F$736,5)+VLOOKUP($A873+ROUND((COLUMN()-2)/24,5),'Расчет сбытовых надбавок'!$B$2281:'Расчет сбытовых надбавок'!$G$3024,6)</f>
        <v>236.15</v>
      </c>
      <c r="K873" s="97">
        <f>VLOOKUP($A873+ROUND((COLUMN()-2)/24,5),АТС!$A$41:$F$736,5)+VLOOKUP($A873+ROUND((COLUMN()-2)/24,5),'Расчет сбытовых надбавок'!$B$2281:'Расчет сбытовых надбавок'!$G$3024,6)</f>
        <v>238.39000000000001</v>
      </c>
      <c r="L873" s="97">
        <f>VLOOKUP($A873+ROUND((COLUMN()-2)/24,5),АТС!$A$41:$F$736,5)+VLOOKUP($A873+ROUND((COLUMN()-2)/24,5),'Расчет сбытовых надбавок'!$B$2281:'Расчет сбытовых надбавок'!$G$3024,6)</f>
        <v>303.01</v>
      </c>
      <c r="M873" s="97">
        <f>VLOOKUP($A873+ROUND((COLUMN()-2)/24,5),АТС!$A$41:$F$736,5)+VLOOKUP($A873+ROUND((COLUMN()-2)/24,5),'Расчет сбытовых надбавок'!$B$2281:'Расчет сбытовых надбавок'!$G$3024,6)</f>
        <v>314.2</v>
      </c>
      <c r="N873" s="97">
        <f>VLOOKUP($A873+ROUND((COLUMN()-2)/24,5),АТС!$A$41:$F$736,5)+VLOOKUP($A873+ROUND((COLUMN()-2)/24,5),'Расчет сбытовых надбавок'!$B$2281:'Расчет сбытовых надбавок'!$G$3024,6)</f>
        <v>422.27</v>
      </c>
      <c r="O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P873" s="97">
        <f>VLOOKUP($A873+ROUND((COLUMN()-2)/24,5),АТС!$A$41:$F$736,5)+VLOOKUP($A873+ROUND((COLUMN()-2)/24,5),'Расчет сбытовых надбавок'!$B$2281:'Расчет сбытовых надбавок'!$G$3024,6)</f>
        <v>233.76</v>
      </c>
      <c r="Q873" s="97">
        <f>VLOOKUP($A873+ROUND((COLUMN()-2)/24,5),АТС!$A$41:$F$736,5)+VLOOKUP($A873+ROUND((COLUMN()-2)/24,5),'Расчет сбытовых надбавок'!$B$2281:'Расчет сбытовых надбавок'!$G$3024,6)</f>
        <v>46.68</v>
      </c>
      <c r="R873" s="97">
        <f>VLOOKUP($A873+ROUND((COLUMN()-2)/24,5),АТС!$A$41:$F$736,5)+VLOOKUP($A873+ROUND((COLUMN()-2)/24,5),'Расчет сбытовых надбавок'!$B$2281:'Расчет сбытовых надбавок'!$G$3024,6)</f>
        <v>253.23000000000002</v>
      </c>
      <c r="S873" s="97">
        <f>VLOOKUP($A873+ROUND((COLUMN()-2)/24,5),АТС!$A$41:$F$736,5)+VLOOKUP($A873+ROUND((COLUMN()-2)/24,5),'Расчет сбытовых надбавок'!$B$2281:'Расчет сбытовых надбавок'!$G$3024,6)</f>
        <v>73.38</v>
      </c>
      <c r="T873" s="97">
        <f>VLOOKUP($A873+ROUND((COLUMN()-2)/24,5),АТС!$A$41:$F$736,5)+VLOOKUP($A873+ROUND((COLUMN()-2)/24,5),'Расчет сбытовых надбавок'!$B$2281:'Расчет сбытовых надбавок'!$G$3024,6)</f>
        <v>10.94</v>
      </c>
      <c r="U873" s="97">
        <f>VLOOKUP($A873+ROUND((COLUMN()-2)/24,5),АТС!$A$41:$F$736,5)+VLOOKUP($A873+ROUND((COLUMN()-2)/24,5),'Расчет сбытовых надбавок'!$B$2281:'Расчет сбытовых надбавок'!$G$3024,6)</f>
        <v>95.64</v>
      </c>
      <c r="V873" s="97">
        <f>VLOOKUP($A873+ROUND((COLUMN()-2)/24,5),АТС!$A$41:$F$736,5)+VLOOKUP($A873+ROUND((COLUMN()-2)/24,5),'Расчет сбытовых надбавок'!$B$2281:'Расчет сбытовых надбавок'!$G$3024,6)</f>
        <v>167.72</v>
      </c>
      <c r="W873" s="97">
        <f>VLOOKUP($A873+ROUND((COLUMN()-2)/24,5),АТС!$A$41:$F$736,5)+VLOOKUP($A873+ROUND((COLUMN()-2)/24,5),'Расчет сбытовых надбавок'!$B$2281:'Расчет сбытовых надбавок'!$G$3024,6)</f>
        <v>326.56</v>
      </c>
      <c r="X873" s="97">
        <f>VLOOKUP($A873+ROUND((COLUMN()-2)/24,5),АТС!$A$41:$F$736,5)+VLOOKUP($A873+ROUND((COLUMN()-2)/24,5),'Расчет сбытовых надбавок'!$B$2281:'Расчет сбытовых надбавок'!$G$3024,6)</f>
        <v>252.88</v>
      </c>
      <c r="Y873" s="97">
        <f>VLOOKUP($A873+ROUND((COLUMN()-2)/24,5),АТС!$A$41:$F$736,5)+VLOOKUP($A873+ROUND((COLUMN()-2)/24,5),'Расчет сбытовых надбавок'!$B$2281:'Расчет сбытовых надбавок'!$G$3024,6)</f>
        <v>33.33</v>
      </c>
    </row>
    <row r="874" spans="1:27" x14ac:dyDescent="0.2">
      <c r="A874" s="78">
        <f t="shared" si="25"/>
        <v>42800</v>
      </c>
      <c r="B874" s="97">
        <f>VLOOKUP($A874+ROUND((COLUMN()-2)/24,5),АТС!$A$41:$F$736,5)+VLOOKUP($A874+ROUND((COLUMN()-2)/24,5),'Расчет сбытовых надбавок'!$B$2281:'Расчет сбытовых надбавок'!$G$3024,6)</f>
        <v>226.29</v>
      </c>
      <c r="C874" s="97">
        <f>VLOOKUP($A874+ROUND((COLUMN()-2)/24,5),АТС!$A$41:$F$736,5)+VLOOKUP($A874+ROUND((COLUMN()-2)/24,5),'Расчет сбытовых надбавок'!$B$2281:'Расчет сбытовых надбавок'!$G$3024,6)</f>
        <v>357.04</v>
      </c>
      <c r="D874" s="97">
        <f>VLOOKUP($A874+ROUND((COLUMN()-2)/24,5),АТС!$A$41:$F$736,5)+VLOOKUP($A874+ROUND((COLUMN()-2)/24,5),'Расчет сбытовых надбавок'!$B$2281:'Расчет сбытовых надбавок'!$G$3024,6)</f>
        <v>43.3</v>
      </c>
      <c r="E874" s="97">
        <f>VLOOKUP($A874+ROUND((COLUMN()-2)/24,5),АТС!$A$41:$F$736,5)+VLOOKUP($A874+ROUND((COLUMN()-2)/24,5),'Расчет сбытовых надбавок'!$B$2281:'Расчет сбытовых надбавок'!$G$3024,6)</f>
        <v>38.25</v>
      </c>
      <c r="F874" s="97">
        <f>VLOOKUP($A874+ROUND((COLUMN()-2)/24,5),АТС!$A$41:$F$736,5)+VLOOKUP($A874+ROUND((COLUMN()-2)/24,5),'Расчет сбытовых надбавок'!$B$2281:'Расчет сбытовых надбавок'!$G$3024,6)</f>
        <v>593.67000000000007</v>
      </c>
      <c r="G874" s="97">
        <f>VLOOKUP($A874+ROUND((COLUMN()-2)/24,5),АТС!$A$41:$F$736,5)+VLOOKUP($A874+ROUND((COLUMN()-2)/24,5),'Расчет сбытовых надбавок'!$B$2281:'Расчет сбытовых надбавок'!$G$3024,6)</f>
        <v>464.53</v>
      </c>
      <c r="H874" s="97">
        <f>VLOOKUP($A874+ROUND((COLUMN()-2)/24,5),АТС!$A$41:$F$736,5)+VLOOKUP($A874+ROUND((COLUMN()-2)/24,5),'Расчет сбытовых надбавок'!$B$2281:'Расчет сбытовых надбавок'!$G$3024,6)</f>
        <v>28.939999999999998</v>
      </c>
      <c r="I874" s="97">
        <f>VLOOKUP($A874+ROUND((COLUMN()-2)/24,5),АТС!$A$41:$F$736,5)+VLOOKUP($A874+ROUND((COLUMN()-2)/24,5),'Расчет сбытовых надбавок'!$B$2281:'Расчет сбытовых надбавок'!$G$3024,6)</f>
        <v>313.48999999999995</v>
      </c>
      <c r="J874" s="97">
        <f>VLOOKUP($A874+ROUND((COLUMN()-2)/24,5),АТС!$A$41:$F$736,5)+VLOOKUP($A874+ROUND((COLUMN()-2)/24,5),'Расчет сбытовых надбавок'!$B$2281:'Расчет сбытовых надбавок'!$G$3024,6)</f>
        <v>193.62</v>
      </c>
      <c r="K874" s="97">
        <f>VLOOKUP($A874+ROUND((COLUMN()-2)/24,5),АТС!$A$41:$F$736,5)+VLOOKUP($A874+ROUND((COLUMN()-2)/24,5),'Расчет сбытовых надбавок'!$B$2281:'Расчет сбытовых надбавок'!$G$3024,6)</f>
        <v>296.64</v>
      </c>
      <c r="L874" s="97">
        <f>VLOOKUP($A874+ROUND((COLUMN()-2)/24,5),АТС!$A$41:$F$736,5)+VLOOKUP($A874+ROUND((COLUMN()-2)/24,5),'Расчет сбытовых надбавок'!$B$2281:'Расчет сбытовых надбавок'!$G$3024,6)</f>
        <v>217.09</v>
      </c>
      <c r="M874" s="97">
        <f>VLOOKUP($A874+ROUND((COLUMN()-2)/24,5),АТС!$A$41:$F$736,5)+VLOOKUP($A874+ROUND((COLUMN()-2)/24,5),'Расчет сбытовых надбавок'!$B$2281:'Расчет сбытовых надбавок'!$G$3024,6)</f>
        <v>33.42</v>
      </c>
      <c r="N874" s="97">
        <f>VLOOKUP($A874+ROUND((COLUMN()-2)/24,5),АТС!$A$41:$F$736,5)+VLOOKUP($A874+ROUND((COLUMN()-2)/24,5),'Расчет сбытовых надбавок'!$B$2281:'Расчет сбытовых надбавок'!$G$3024,6)</f>
        <v>39.270000000000003</v>
      </c>
      <c r="O874" s="97">
        <f>VLOOKUP($A874+ROUND((COLUMN()-2)/24,5),АТС!$A$41:$F$736,5)+VLOOKUP($A874+ROUND((COLUMN()-2)/24,5),'Расчет сбытовых надбавок'!$B$2281:'Расчет сбытовых надбавок'!$G$3024,6)</f>
        <v>363.32</v>
      </c>
      <c r="P874" s="97">
        <f>VLOOKUP($A874+ROUND((COLUMN()-2)/24,5),АТС!$A$41:$F$736,5)+VLOOKUP($A874+ROUND((COLUMN()-2)/24,5),'Расчет сбытовых надбавок'!$B$2281:'Расчет сбытовых надбавок'!$G$3024,6)</f>
        <v>462.40999999999997</v>
      </c>
      <c r="Q874" s="97">
        <f>VLOOKUP($A874+ROUND((COLUMN()-2)/24,5),АТС!$A$41:$F$736,5)+VLOOKUP($A874+ROUND((COLUMN()-2)/24,5),'Расчет сбытовых надбавок'!$B$2281:'Расчет сбытовых надбавок'!$G$3024,6)</f>
        <v>362.81</v>
      </c>
      <c r="R874" s="97">
        <f>VLOOKUP($A874+ROUND((COLUMN()-2)/24,5),АТС!$A$41:$F$736,5)+VLOOKUP($A874+ROUND((COLUMN()-2)/24,5),'Расчет сбытовых надбавок'!$B$2281:'Расчет сбытовых надбавок'!$G$3024,6)</f>
        <v>331.3</v>
      </c>
      <c r="S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T874" s="97">
        <f>VLOOKUP($A874+ROUND((COLUMN()-2)/24,5),АТС!$A$41:$F$736,5)+VLOOKUP($A874+ROUND((COLUMN()-2)/24,5),'Расчет сбытовых надбавок'!$B$2281:'Расчет сбытовых надбавок'!$G$3024,6)</f>
        <v>166.85999999999999</v>
      </c>
      <c r="U874" s="97">
        <f>VLOOKUP($A874+ROUND((COLUMN()-2)/24,5),АТС!$A$41:$F$736,5)+VLOOKUP($A874+ROUND((COLUMN()-2)/24,5),'Расчет сбытовых надбавок'!$B$2281:'Расчет сбытовых надбавок'!$G$3024,6)</f>
        <v>493.96999999999997</v>
      </c>
      <c r="V874" s="97">
        <f>VLOOKUP($A874+ROUND((COLUMN()-2)/24,5),АТС!$A$41:$F$736,5)+VLOOKUP($A874+ROUND((COLUMN()-2)/24,5),'Расчет сбытовых надбавок'!$B$2281:'Расчет сбытовых надбавок'!$G$3024,6)</f>
        <v>462.68</v>
      </c>
      <c r="W874" s="97">
        <f>VLOOKUP($A874+ROUND((COLUMN()-2)/24,5),АТС!$A$41:$F$736,5)+VLOOKUP($A874+ROUND((COLUMN()-2)/24,5),'Расчет сбытовых надбавок'!$B$2281:'Расчет сбытовых надбавок'!$G$3024,6)</f>
        <v>422.95</v>
      </c>
      <c r="X874" s="97">
        <f>VLOOKUP($A874+ROUND((COLUMN()-2)/24,5),АТС!$A$41:$F$736,5)+VLOOKUP($A874+ROUND((COLUMN()-2)/24,5),'Расчет сбытовых надбавок'!$B$2281:'Расчет сбытовых надбавок'!$G$3024,6)</f>
        <v>862.24</v>
      </c>
      <c r="Y874" s="97">
        <f>VLOOKUP($A874+ROUND((COLUMN()-2)/24,5),АТС!$A$41:$F$736,5)+VLOOKUP($A874+ROUND((COLUMN()-2)/24,5),'Расчет сбытовых надбавок'!$B$2281:'Расчет сбытовых надбавок'!$G$3024,6)</f>
        <v>54.55</v>
      </c>
    </row>
    <row r="875" spans="1:27" x14ac:dyDescent="0.2">
      <c r="A875" s="78">
        <f t="shared" si="25"/>
        <v>42801</v>
      </c>
      <c r="B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C875" s="97">
        <f>VLOOKUP($A875+ROUND((COLUMN()-2)/24,5),АТС!$A$41:$F$736,5)+VLOOKUP($A875+ROUND((COLUMN()-2)/24,5),'Расчет сбытовых надбавок'!$B$2281:'Расчет сбытовых надбавок'!$G$3024,6)</f>
        <v>640.77</v>
      </c>
      <c r="D875" s="97">
        <f>VLOOKUP($A875+ROUND((COLUMN()-2)/24,5),АТС!$A$41:$F$736,5)+VLOOKUP($A875+ROUND((COLUMN()-2)/24,5),'Расчет сбытовых надбавок'!$B$2281:'Расчет сбытовых надбавок'!$G$3024,6)</f>
        <v>32.57</v>
      </c>
      <c r="E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F875" s="97">
        <f>VLOOKUP($A875+ROUND((COLUMN()-2)/24,5),АТС!$A$41:$F$736,5)+VLOOKUP($A875+ROUND((COLUMN()-2)/24,5),'Расчет сбытовых надбавок'!$B$2281:'Расчет сбытовых надбавок'!$G$3024,6)</f>
        <v>8.65</v>
      </c>
      <c r="G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7">
        <f>VLOOKUP($A875+ROUND((COLUMN()-2)/24,5),АТС!$A$41:$F$736,5)+VLOOKUP($A875+ROUND((COLUMN()-2)/24,5),'Расчет сбытовых надбавок'!$B$2281:'Расчет сбытовых надбавок'!$G$3024,6)</f>
        <v>98.69</v>
      </c>
      <c r="I875" s="97">
        <f>VLOOKUP($A875+ROUND((COLUMN()-2)/24,5),АТС!$A$41:$F$736,5)+VLOOKUP($A875+ROUND((COLUMN()-2)/24,5),'Расчет сбытовых надбавок'!$B$2281:'Расчет сбытовых надбавок'!$G$3024,6)</f>
        <v>132.67000000000002</v>
      </c>
      <c r="J875" s="97">
        <f>VLOOKUP($A875+ROUND((COLUMN()-2)/24,5),АТС!$A$41:$F$736,5)+VLOOKUP($A875+ROUND((COLUMN()-2)/24,5),'Расчет сбытовых надбавок'!$B$2281:'Расчет сбытовых надбавок'!$G$3024,6)</f>
        <v>666.24</v>
      </c>
      <c r="K875" s="97">
        <f>VLOOKUP($A875+ROUND((COLUMN()-2)/24,5),АТС!$A$41:$F$736,5)+VLOOKUP($A875+ROUND((COLUMN()-2)/24,5),'Расчет сбытовых надбавок'!$B$2281:'Расчет сбытовых надбавок'!$G$3024,6)</f>
        <v>590.58999999999992</v>
      </c>
      <c r="L875" s="97">
        <f>VLOOKUP($A875+ROUND((COLUMN()-2)/24,5),АТС!$A$41:$F$736,5)+VLOOKUP($A875+ROUND((COLUMN()-2)/24,5),'Расчет сбытовых надбавок'!$B$2281:'Расчет сбытовых надбавок'!$G$3024,6)</f>
        <v>150.05000000000001</v>
      </c>
      <c r="M875" s="97">
        <f>VLOOKUP($A875+ROUND((COLUMN()-2)/24,5),АТС!$A$41:$F$736,5)+VLOOKUP($A875+ROUND((COLUMN()-2)/24,5),'Расчет сбытовых надбавок'!$B$2281:'Расчет сбытовых надбавок'!$G$3024,6)</f>
        <v>140.03</v>
      </c>
      <c r="N875" s="97">
        <f>VLOOKUP($A875+ROUND((COLUMN()-2)/24,5),АТС!$A$41:$F$736,5)+VLOOKUP($A875+ROUND((COLUMN()-2)/24,5),'Расчет сбытовых надбавок'!$B$2281:'Расчет сбытовых надбавок'!$G$3024,6)</f>
        <v>88.67</v>
      </c>
      <c r="O875" s="97">
        <f>VLOOKUP($A875+ROUND((COLUMN()-2)/24,5),АТС!$A$41:$F$736,5)+VLOOKUP($A875+ROUND((COLUMN()-2)/24,5),'Расчет сбытовых надбавок'!$B$2281:'Расчет сбытовых надбавок'!$G$3024,6)</f>
        <v>158.18</v>
      </c>
      <c r="P875" s="97">
        <f>VLOOKUP($A875+ROUND((COLUMN()-2)/24,5),АТС!$A$41:$F$736,5)+VLOOKUP($A875+ROUND((COLUMN()-2)/24,5),'Расчет сбытовых надбавок'!$B$2281:'Расчет сбытовых надбавок'!$G$3024,6)</f>
        <v>242.79000000000002</v>
      </c>
      <c r="Q875" s="97">
        <f>VLOOKUP($A875+ROUND((COLUMN()-2)/24,5),АТС!$A$41:$F$736,5)+VLOOKUP($A875+ROUND((COLUMN()-2)/24,5),'Расчет сбытовых надбавок'!$B$2281:'Расчет сбытовых надбавок'!$G$3024,6)</f>
        <v>233.35000000000002</v>
      </c>
      <c r="R875" s="97">
        <f>VLOOKUP($A875+ROUND((COLUMN()-2)/24,5),АТС!$A$41:$F$736,5)+VLOOKUP($A875+ROUND((COLUMN()-2)/24,5),'Расчет сбытовых надбавок'!$B$2281:'Расчет сбытовых надбавок'!$G$3024,6)</f>
        <v>49.29</v>
      </c>
      <c r="S875" s="97">
        <f>VLOOKUP($A875+ROUND((COLUMN()-2)/24,5),АТС!$A$41:$F$736,5)+VLOOKUP($A875+ROUND((COLUMN()-2)/24,5),'Расчет сбытовых надбавок'!$B$2281:'Расчет сбытовых надбавок'!$G$3024,6)</f>
        <v>207.34</v>
      </c>
      <c r="T875" s="97">
        <f>VLOOKUP($A875+ROUND((COLUMN()-2)/24,5),АТС!$A$41:$F$736,5)+VLOOKUP($A875+ROUND((COLUMN()-2)/24,5),'Расчет сбытовых надбавок'!$B$2281:'Расчет сбытовых надбавок'!$G$3024,6)</f>
        <v>228.37</v>
      </c>
      <c r="U875" s="97">
        <f>VLOOKUP($A875+ROUND((COLUMN()-2)/24,5),АТС!$A$41:$F$736,5)+VLOOKUP($A875+ROUND((COLUMN()-2)/24,5),'Расчет сбытовых надбавок'!$B$2281:'Расчет сбытовых надбавок'!$G$3024,6)</f>
        <v>233.82999999999998</v>
      </c>
      <c r="V875" s="97">
        <f>VLOOKUP($A875+ROUND((COLUMN()-2)/24,5),АТС!$A$41:$F$736,5)+VLOOKUP($A875+ROUND((COLUMN()-2)/24,5),'Расчет сбытовых надбавок'!$B$2281:'Расчет сбытовых надбавок'!$G$3024,6)</f>
        <v>228.63</v>
      </c>
      <c r="W875" s="97">
        <f>VLOOKUP($A875+ROUND((COLUMN()-2)/24,5),АТС!$A$41:$F$736,5)+VLOOKUP($A875+ROUND((COLUMN()-2)/24,5),'Расчет сбытовых надбавок'!$B$2281:'Расчет сбытовых надбавок'!$G$3024,6)</f>
        <v>717.43</v>
      </c>
      <c r="X875" s="97">
        <f>VLOOKUP($A875+ROUND((COLUMN()-2)/24,5),АТС!$A$41:$F$736,5)+VLOOKUP($A875+ROUND((COLUMN()-2)/24,5),'Расчет сбытовых надбавок'!$B$2281:'Расчет сбытовых надбавок'!$G$3024,6)</f>
        <v>998.41000000000008</v>
      </c>
      <c r="Y875" s="97">
        <f>VLOOKUP($A875+ROUND((COLUMN()-2)/24,5),АТС!$A$41:$F$736,5)+VLOOKUP($A875+ROUND((COLUMN()-2)/24,5),'Расчет сбытовых надбавок'!$B$2281:'Расчет сбытовых надбавок'!$G$3024,6)</f>
        <v>421.87</v>
      </c>
    </row>
    <row r="876" spans="1:27" x14ac:dyDescent="0.2">
      <c r="A876" s="78">
        <f t="shared" si="25"/>
        <v>42802</v>
      </c>
      <c r="B876" s="97">
        <f>VLOOKUP($A876+ROUND((COLUMN()-2)/24,5),АТС!$A$41:$F$736,5)+VLOOKUP($A876+ROUND((COLUMN()-2)/24,5),'Расчет сбытовых надбавок'!$B$2281:'Расчет сбытовых надбавок'!$G$3024,6)</f>
        <v>254.06</v>
      </c>
      <c r="C876" s="97">
        <f>VLOOKUP($A876+ROUND((COLUMN()-2)/24,5),АТС!$A$41:$F$736,5)+VLOOKUP($A876+ROUND((COLUMN()-2)/24,5),'Расчет сбытовых надбавок'!$B$2281:'Расчет сбытовых надбавок'!$G$3024,6)</f>
        <v>114.24</v>
      </c>
      <c r="D876" s="97">
        <f>VLOOKUP($A876+ROUND((COLUMN()-2)/24,5),АТС!$A$41:$F$736,5)+VLOOKUP($A876+ROUND((COLUMN()-2)/24,5),'Расчет сбытовых надбавок'!$B$2281:'Расчет сбытовых надбавок'!$G$3024,6)</f>
        <v>141.78</v>
      </c>
      <c r="E876" s="97">
        <f>VLOOKUP($A876+ROUND((COLUMN()-2)/24,5),АТС!$A$41:$F$736,5)+VLOOKUP($A876+ROUND((COLUMN()-2)/24,5),'Расчет сбытовых надбавок'!$B$2281:'Расчет сбытовых надбавок'!$G$3024,6)</f>
        <v>67.13</v>
      </c>
      <c r="F876" s="97">
        <f>VLOOKUP($A876+ROUND((COLUMN()-2)/24,5),АТС!$A$41:$F$736,5)+VLOOKUP($A876+ROUND((COLUMN()-2)/24,5),'Расчет сбытовых надбавок'!$B$2281:'Расчет сбытовых надбавок'!$G$3024,6)</f>
        <v>28.47</v>
      </c>
      <c r="G876" s="97">
        <f>VLOOKUP($A876+ROUND((COLUMN()-2)/24,5),АТС!$A$41:$F$736,5)+VLOOKUP($A876+ROUND((COLUMN()-2)/24,5),'Расчет сбытовых надбавок'!$B$2281:'Расчет сбытовых надбавок'!$G$3024,6)</f>
        <v>8.76</v>
      </c>
      <c r="H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I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J876" s="97">
        <f>VLOOKUP($A876+ROUND((COLUMN()-2)/24,5),АТС!$A$41:$F$736,5)+VLOOKUP($A876+ROUND((COLUMN()-2)/24,5),'Расчет сбытовых надбавок'!$B$2281:'Расчет сбытовых надбавок'!$G$3024,6)</f>
        <v>52.84</v>
      </c>
      <c r="K876" s="97">
        <f>VLOOKUP($A876+ROUND((COLUMN()-2)/24,5),АТС!$A$41:$F$736,5)+VLOOKUP($A876+ROUND((COLUMN()-2)/24,5),'Расчет сбытовых надбавок'!$B$2281:'Расчет сбытовых надбавок'!$G$3024,6)</f>
        <v>251.17999999999998</v>
      </c>
      <c r="L876" s="97">
        <f>VLOOKUP($A876+ROUND((COLUMN()-2)/24,5),АТС!$A$41:$F$736,5)+VLOOKUP($A876+ROUND((COLUMN()-2)/24,5),'Расчет сбытовых надбавок'!$B$2281:'Расчет сбытовых надбавок'!$G$3024,6)</f>
        <v>237.42000000000002</v>
      </c>
      <c r="M876" s="97">
        <f>VLOOKUP($A876+ROUND((COLUMN()-2)/24,5),АТС!$A$41:$F$736,5)+VLOOKUP($A876+ROUND((COLUMN()-2)/24,5),'Расчет сбытовых надбавок'!$B$2281:'Расчет сбытовых надбавок'!$G$3024,6)</f>
        <v>765.44</v>
      </c>
      <c r="N876" s="97">
        <f>VLOOKUP($A876+ROUND((COLUMN()-2)/24,5),АТС!$A$41:$F$736,5)+VLOOKUP($A876+ROUND((COLUMN()-2)/24,5),'Расчет сбытовых надбавок'!$B$2281:'Расчет сбытовых надбавок'!$G$3024,6)</f>
        <v>393.45000000000005</v>
      </c>
      <c r="O876" s="97">
        <f>VLOOKUP($A876+ROUND((COLUMN()-2)/24,5),АТС!$A$41:$F$736,5)+VLOOKUP($A876+ROUND((COLUMN()-2)/24,5),'Расчет сбытовых надбавок'!$B$2281:'Расчет сбытовых надбавок'!$G$3024,6)</f>
        <v>667.63</v>
      </c>
      <c r="P876" s="97">
        <f>VLOOKUP($A876+ROUND((COLUMN()-2)/24,5),АТС!$A$41:$F$736,5)+VLOOKUP($A876+ROUND((COLUMN()-2)/24,5),'Расчет сбытовых надбавок'!$B$2281:'Расчет сбытовых надбавок'!$G$3024,6)</f>
        <v>244.66</v>
      </c>
      <c r="Q876" s="97">
        <f>VLOOKUP($A876+ROUND((COLUMN()-2)/24,5),АТС!$A$41:$F$736,5)+VLOOKUP($A876+ROUND((COLUMN()-2)/24,5),'Расчет сбытовых надбавок'!$B$2281:'Расчет сбытовых надбавок'!$G$3024,6)</f>
        <v>645.65</v>
      </c>
      <c r="R876" s="97">
        <f>VLOOKUP($A876+ROUND((COLUMN()-2)/24,5),АТС!$A$41:$F$736,5)+VLOOKUP($A876+ROUND((COLUMN()-2)/24,5),'Расчет сбытовых надбавок'!$B$2281:'Расчет сбытовых надбавок'!$G$3024,6)</f>
        <v>290.36</v>
      </c>
      <c r="S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T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U876" s="97">
        <f>VLOOKUP($A876+ROUND((COLUMN()-2)/24,5),АТС!$A$41:$F$736,5)+VLOOKUP($A876+ROUND((COLUMN()-2)/24,5),'Расчет сбытовых надбавок'!$B$2281:'Расчет сбытовых надбавок'!$G$3024,6)</f>
        <v>37.54</v>
      </c>
      <c r="V876" s="97">
        <f>VLOOKUP($A876+ROUND((COLUMN()-2)/24,5),АТС!$A$41:$F$736,5)+VLOOKUP($A876+ROUND((COLUMN()-2)/24,5),'Расчет сбытовых надбавок'!$B$2281:'Расчет сбытовых надбавок'!$G$3024,6)</f>
        <v>24.490000000000002</v>
      </c>
      <c r="W876" s="97">
        <f>VLOOKUP($A876+ROUND((COLUMN()-2)/24,5),АТС!$A$41:$F$736,5)+VLOOKUP($A876+ROUND((COLUMN()-2)/24,5),'Расчет сбытовых надбавок'!$B$2281:'Расчет сбытовых надбавок'!$G$3024,6)</f>
        <v>825.41</v>
      </c>
      <c r="X876" s="97">
        <f>VLOOKUP($A876+ROUND((COLUMN()-2)/24,5),АТС!$A$41:$F$736,5)+VLOOKUP($A876+ROUND((COLUMN()-2)/24,5),'Расчет сбытовых надбавок'!$B$2281:'Расчет сбытовых надбавок'!$G$3024,6)</f>
        <v>542.39</v>
      </c>
      <c r="Y876" s="97">
        <f>VLOOKUP($A876+ROUND((COLUMN()-2)/24,5),АТС!$A$41:$F$736,5)+VLOOKUP($A876+ROUND((COLUMN()-2)/24,5),'Расчет сбытовых надбавок'!$B$2281:'Расчет сбытовых надбавок'!$G$3024,6)</f>
        <v>269.14999999999998</v>
      </c>
    </row>
    <row r="877" spans="1:27" x14ac:dyDescent="0.2">
      <c r="A877" s="78">
        <f t="shared" si="25"/>
        <v>42803</v>
      </c>
      <c r="B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C877" s="97">
        <f>VLOOKUP($A877+ROUND((COLUMN()-2)/24,5),АТС!$A$41:$F$736,5)+VLOOKUP($A877+ROUND((COLUMN()-2)/24,5),'Расчет сбытовых надбавок'!$B$2281:'Расчет сбытовых надбавок'!$G$3024,6)</f>
        <v>131.07999999999998</v>
      </c>
      <c r="D877" s="97">
        <f>VLOOKUP($A877+ROUND((COLUMN()-2)/24,5),АТС!$A$41:$F$736,5)+VLOOKUP($A877+ROUND((COLUMN()-2)/24,5),'Расчет сбытовых надбавок'!$B$2281:'Расчет сбытовых надбавок'!$G$3024,6)</f>
        <v>142.47</v>
      </c>
      <c r="E877" s="97">
        <f>VLOOKUP($A877+ROUND((COLUMN()-2)/24,5),АТС!$A$41:$F$736,5)+VLOOKUP($A877+ROUND((COLUMN()-2)/24,5),'Расчет сбытовых надбавок'!$B$2281:'Расчет сбытовых надбавок'!$G$3024,6)</f>
        <v>179.01999999999998</v>
      </c>
      <c r="F877" s="97">
        <f>VLOOKUP($A877+ROUND((COLUMN()-2)/24,5),АТС!$A$41:$F$736,5)+VLOOKUP($A877+ROUND((COLUMN()-2)/24,5),'Расчет сбытовых надбавок'!$B$2281:'Расчет сбытовых надбавок'!$G$3024,6)</f>
        <v>5.3</v>
      </c>
      <c r="G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H877" s="97">
        <f>VLOOKUP($A877+ROUND((COLUMN()-2)/24,5),АТС!$A$41:$F$736,5)+VLOOKUP($A877+ROUND((COLUMN()-2)/24,5),'Расчет сбытовых надбавок'!$B$2281:'Расчет сбытовых надбавок'!$G$3024,6)</f>
        <v>221.91</v>
      </c>
      <c r="I877" s="97">
        <f>VLOOKUP($A877+ROUND((COLUMN()-2)/24,5),АТС!$A$41:$F$736,5)+VLOOKUP($A877+ROUND((COLUMN()-2)/24,5),'Расчет сбытовых надбавок'!$B$2281:'Расчет сбытовых надбавок'!$G$3024,6)</f>
        <v>336.26</v>
      </c>
      <c r="J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K877" s="97">
        <f>VLOOKUP($A877+ROUND((COLUMN()-2)/24,5),АТС!$A$41:$F$736,5)+VLOOKUP($A877+ROUND((COLUMN()-2)/24,5),'Расчет сбытовых надбавок'!$B$2281:'Расчет сбытовых надбавок'!$G$3024,6)</f>
        <v>0.85</v>
      </c>
      <c r="L877" s="97">
        <f>VLOOKUP($A877+ROUND((COLUMN()-2)/24,5),АТС!$A$41:$F$736,5)+VLOOKUP($A877+ROUND((COLUMN()-2)/24,5),'Расчет сбытовых надбавок'!$B$2281:'Расчет сбытовых надбавок'!$G$3024,6)</f>
        <v>267.01</v>
      </c>
      <c r="M877" s="97">
        <f>VLOOKUP($A877+ROUND((COLUMN()-2)/24,5),АТС!$A$41:$F$736,5)+VLOOKUP($A877+ROUND((COLUMN()-2)/24,5),'Расчет сбытовых надбавок'!$B$2281:'Расчет сбытовых надбавок'!$G$3024,6)</f>
        <v>440.53</v>
      </c>
      <c r="N877" s="97">
        <f>VLOOKUP($A877+ROUND((COLUMN()-2)/24,5),АТС!$A$41:$F$736,5)+VLOOKUP($A877+ROUND((COLUMN()-2)/24,5),'Расчет сбытовых надбавок'!$B$2281:'Расчет сбытовых надбавок'!$G$3024,6)</f>
        <v>266.98</v>
      </c>
      <c r="O877" s="97">
        <f>VLOOKUP($A877+ROUND((COLUMN()-2)/24,5),АТС!$A$41:$F$736,5)+VLOOKUP($A877+ROUND((COLUMN()-2)/24,5),'Расчет сбытовых надбавок'!$B$2281:'Расчет сбытовых надбавок'!$G$3024,6)</f>
        <v>426.87</v>
      </c>
      <c r="P877" s="97">
        <f>VLOOKUP($A877+ROUND((COLUMN()-2)/24,5),АТС!$A$41:$F$736,5)+VLOOKUP($A877+ROUND((COLUMN()-2)/24,5),'Расчет сбытовых надбавок'!$B$2281:'Расчет сбытовых надбавок'!$G$3024,6)</f>
        <v>327.48</v>
      </c>
      <c r="Q877" s="97">
        <f>VLOOKUP($A877+ROUND((COLUMN()-2)/24,5),АТС!$A$41:$F$736,5)+VLOOKUP($A877+ROUND((COLUMN()-2)/24,5),'Расчет сбытовых надбавок'!$B$2281:'Расчет сбытовых надбавок'!$G$3024,6)</f>
        <v>270.11</v>
      </c>
      <c r="R877" s="97">
        <f>VLOOKUP($A877+ROUND((COLUMN()-2)/24,5),АТС!$A$41:$F$736,5)+VLOOKUP($A877+ROUND((COLUMN()-2)/24,5),'Расчет сбытовых надбавок'!$B$2281:'Расчет сбытовых надбавок'!$G$3024,6)</f>
        <v>226.94</v>
      </c>
      <c r="S877" s="97">
        <f>VLOOKUP($A877+ROUND((COLUMN()-2)/24,5),АТС!$A$41:$F$736,5)+VLOOKUP($A877+ROUND((COLUMN()-2)/24,5),'Расчет сбытовых надбавок'!$B$2281:'Расчет сбытовых надбавок'!$G$3024,6)</f>
        <v>106.30000000000001</v>
      </c>
      <c r="T877" s="97">
        <f>VLOOKUP($A877+ROUND((COLUMN()-2)/24,5),АТС!$A$41:$F$736,5)+VLOOKUP($A877+ROUND((COLUMN()-2)/24,5),'Расчет сбытовых надбавок'!$B$2281:'Расчет сбытовых надбавок'!$G$3024,6)</f>
        <v>15.23</v>
      </c>
      <c r="U877" s="97">
        <f>VLOOKUP($A877+ROUND((COLUMN()-2)/24,5),АТС!$A$41:$F$736,5)+VLOOKUP($A877+ROUND((COLUMN()-2)/24,5),'Расчет сбытовых надбавок'!$B$2281:'Расчет сбытовых надбавок'!$G$3024,6)</f>
        <v>384.56</v>
      </c>
      <c r="V877" s="97">
        <f>VLOOKUP($A877+ROUND((COLUMN()-2)/24,5),АТС!$A$41:$F$736,5)+VLOOKUP($A877+ROUND((COLUMN()-2)/24,5),'Расчет сбытовых надбавок'!$B$2281:'Расчет сбытовых надбавок'!$G$3024,6)</f>
        <v>51.46</v>
      </c>
      <c r="W877" s="97">
        <f>VLOOKUP($A877+ROUND((COLUMN()-2)/24,5),АТС!$A$41:$F$736,5)+VLOOKUP($A877+ROUND((COLUMN()-2)/24,5),'Расчет сбытовых надбавок'!$B$2281:'Расчет сбытовых надбавок'!$G$3024,6)</f>
        <v>14.32</v>
      </c>
      <c r="X877" s="97">
        <f>VLOOKUP($A877+ROUND((COLUMN()-2)/24,5),АТС!$A$41:$F$736,5)+VLOOKUP($A877+ROUND((COLUMN()-2)/24,5),'Расчет сбытовых надбавок'!$B$2281:'Расчет сбытовых надбавок'!$G$3024,6)</f>
        <v>18.18</v>
      </c>
      <c r="Y877" s="97">
        <f>VLOOKUP($A877+ROUND((COLUMN()-2)/24,5),АТС!$A$41:$F$736,5)+VLOOKUP($A877+ROUND((COLUMN()-2)/24,5),'Расчет сбытовых надбавок'!$B$2281:'Расчет сбытовых надбавок'!$G$3024,6)</f>
        <v>215.42000000000002</v>
      </c>
    </row>
    <row r="878" spans="1:27" x14ac:dyDescent="0.2">
      <c r="A878" s="78">
        <f t="shared" si="25"/>
        <v>42804</v>
      </c>
      <c r="B878" s="97">
        <f>VLOOKUP($A878+ROUND((COLUMN()-2)/24,5),АТС!$A$41:$F$736,5)+VLOOKUP($A878+ROUND((COLUMN()-2)/24,5),'Расчет сбытовых надбавок'!$B$2281:'Расчет сбытовых надбавок'!$G$3024,6)</f>
        <v>387.03</v>
      </c>
      <c r="C878" s="97">
        <f>VLOOKUP($A878+ROUND((COLUMN()-2)/24,5),АТС!$A$41:$F$736,5)+VLOOKUP($A878+ROUND((COLUMN()-2)/24,5),'Расчет сбытовых надбавок'!$B$2281:'Расчет сбытовых надбавок'!$G$3024,6)</f>
        <v>197.35</v>
      </c>
      <c r="D878" s="97">
        <f>VLOOKUP($A878+ROUND((COLUMN()-2)/24,5),АТС!$A$41:$F$736,5)+VLOOKUP($A878+ROUND((COLUMN()-2)/24,5),'Расчет сбытовых надбавок'!$B$2281:'Расчет сбытовых надбавок'!$G$3024,6)</f>
        <v>114.56</v>
      </c>
      <c r="E878" s="97">
        <f>VLOOKUP($A878+ROUND((COLUMN()-2)/24,5),АТС!$A$41:$F$736,5)+VLOOKUP($A878+ROUND((COLUMN()-2)/24,5),'Расчет сбытовых надбавок'!$B$2281:'Расчет сбытовых надбавок'!$G$3024,6)</f>
        <v>99.14</v>
      </c>
      <c r="F878" s="97">
        <f>VLOOKUP($A878+ROUND((COLUMN()-2)/24,5),АТС!$A$41:$F$736,5)+VLOOKUP($A878+ROUND((COLUMN()-2)/24,5),'Расчет сбытовых надбавок'!$B$2281:'Расчет сбытовых надбавок'!$G$3024,6)</f>
        <v>24.68</v>
      </c>
      <c r="G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H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I878" s="97">
        <f>VLOOKUP($A878+ROUND((COLUMN()-2)/24,5),АТС!$A$41:$F$736,5)+VLOOKUP($A878+ROUND((COLUMN()-2)/24,5),'Расчет сбытовых надбавок'!$B$2281:'Расчет сбытовых надбавок'!$G$3024,6)</f>
        <v>88.550000000000011</v>
      </c>
      <c r="J878" s="97">
        <f>VLOOKUP($A878+ROUND((COLUMN()-2)/24,5),АТС!$A$41:$F$736,5)+VLOOKUP($A878+ROUND((COLUMN()-2)/24,5),'Расчет сбытовых надбавок'!$B$2281:'Расчет сбытовых надбавок'!$G$3024,6)</f>
        <v>93.77</v>
      </c>
      <c r="K878" s="97">
        <f>VLOOKUP($A878+ROUND((COLUMN()-2)/24,5),АТС!$A$41:$F$736,5)+VLOOKUP($A878+ROUND((COLUMN()-2)/24,5),'Расчет сбытовых надбавок'!$B$2281:'Расчет сбытовых надбавок'!$G$3024,6)</f>
        <v>88.75</v>
      </c>
      <c r="L878" s="97">
        <f>VLOOKUP($A878+ROUND((COLUMN()-2)/24,5),АТС!$A$41:$F$736,5)+VLOOKUP($A878+ROUND((COLUMN()-2)/24,5),'Расчет сбытовых надбавок'!$B$2281:'Расчет сбытовых надбавок'!$G$3024,6)</f>
        <v>242.05</v>
      </c>
      <c r="M878" s="97">
        <f>VLOOKUP($A878+ROUND((COLUMN()-2)/24,5),АТС!$A$41:$F$736,5)+VLOOKUP($A878+ROUND((COLUMN()-2)/24,5),'Расчет сбытовых надбавок'!$B$2281:'Расчет сбытовых надбавок'!$G$3024,6)</f>
        <v>310.44</v>
      </c>
      <c r="N878" s="97">
        <f>VLOOKUP($A878+ROUND((COLUMN()-2)/24,5),АТС!$A$41:$F$736,5)+VLOOKUP($A878+ROUND((COLUMN()-2)/24,5),'Расчет сбытовых надбавок'!$B$2281:'Расчет сбытовых надбавок'!$G$3024,6)</f>
        <v>232.56</v>
      </c>
      <c r="O878" s="97">
        <f>VLOOKUP($A878+ROUND((COLUMN()-2)/24,5),АТС!$A$41:$F$736,5)+VLOOKUP($A878+ROUND((COLUMN()-2)/24,5),'Расчет сбытовых надбавок'!$B$2281:'Расчет сбытовых надбавок'!$G$3024,6)</f>
        <v>279.49</v>
      </c>
      <c r="P878" s="97">
        <f>VLOOKUP($A878+ROUND((COLUMN()-2)/24,5),АТС!$A$41:$F$736,5)+VLOOKUP($A878+ROUND((COLUMN()-2)/24,5),'Расчет сбытовых надбавок'!$B$2281:'Расчет сбытовых надбавок'!$G$3024,6)</f>
        <v>295.5</v>
      </c>
      <c r="Q878" s="97">
        <f>VLOOKUP($A878+ROUND((COLUMN()-2)/24,5),АТС!$A$41:$F$736,5)+VLOOKUP($A878+ROUND((COLUMN()-2)/24,5),'Расчет сбытовых надбавок'!$B$2281:'Расчет сбытовых надбавок'!$G$3024,6)</f>
        <v>274.24</v>
      </c>
      <c r="R878" s="97">
        <f>VLOOKUP($A878+ROUND((COLUMN()-2)/24,5),АТС!$A$41:$F$736,5)+VLOOKUP($A878+ROUND((COLUMN()-2)/24,5),'Расчет сбытовых надбавок'!$B$2281:'Расчет сбытовых надбавок'!$G$3024,6)</f>
        <v>158.82</v>
      </c>
      <c r="S878" s="97">
        <f>VLOOKUP($A878+ROUND((COLUMN()-2)/24,5),АТС!$A$41:$F$736,5)+VLOOKUP($A878+ROUND((COLUMN()-2)/24,5),'Расчет сбытовых надбавок'!$B$2281:'Расчет сбытовых надбавок'!$G$3024,6)</f>
        <v>247.54000000000002</v>
      </c>
      <c r="T878" s="97">
        <f>VLOOKUP($A878+ROUND((COLUMN()-2)/24,5),АТС!$A$41:$F$736,5)+VLOOKUP($A878+ROUND((COLUMN()-2)/24,5),'Расчет сбытовых надбавок'!$B$2281:'Расчет сбытовых надбавок'!$G$3024,6)</f>
        <v>38.19</v>
      </c>
      <c r="U878" s="97">
        <f>VLOOKUP($A878+ROUND((COLUMN()-2)/24,5),АТС!$A$41:$F$736,5)+VLOOKUP($A878+ROUND((COLUMN()-2)/24,5),'Расчет сбытовых надбавок'!$B$2281:'Расчет сбытовых надбавок'!$G$3024,6)</f>
        <v>334.2</v>
      </c>
      <c r="V878" s="97">
        <f>VLOOKUP($A878+ROUND((COLUMN()-2)/24,5),АТС!$A$41:$F$736,5)+VLOOKUP($A878+ROUND((COLUMN()-2)/24,5),'Расчет сбытовых надбавок'!$B$2281:'Расчет сбытовых надбавок'!$G$3024,6)</f>
        <v>238.66</v>
      </c>
      <c r="W878" s="97">
        <f>VLOOKUP($A878+ROUND((COLUMN()-2)/24,5),АТС!$A$41:$F$736,5)+VLOOKUP($A878+ROUND((COLUMN()-2)/24,5),'Расчет сбытовых надбавок'!$B$2281:'Расчет сбытовых надбавок'!$G$3024,6)</f>
        <v>269.32</v>
      </c>
      <c r="X878" s="97">
        <f>VLOOKUP($A878+ROUND((COLUMN()-2)/24,5),АТС!$A$41:$F$736,5)+VLOOKUP($A878+ROUND((COLUMN()-2)/24,5),'Расчет сбытовых надбавок'!$B$2281:'Расчет сбытовых надбавок'!$G$3024,6)</f>
        <v>608.16</v>
      </c>
      <c r="Y878" s="97">
        <f>VLOOKUP($A878+ROUND((COLUMN()-2)/24,5),АТС!$A$41:$F$736,5)+VLOOKUP($A878+ROUND((COLUMN()-2)/24,5),'Расчет сбытовых надбавок'!$B$2281:'Расчет сбытовых надбавок'!$G$3024,6)</f>
        <v>592.07999999999993</v>
      </c>
    </row>
    <row r="879" spans="1:27" x14ac:dyDescent="0.2">
      <c r="A879" s="78">
        <f t="shared" si="25"/>
        <v>42805</v>
      </c>
      <c r="B879" s="97">
        <f>VLOOKUP($A879+ROUND((COLUMN()-2)/24,5),АТС!$A$41:$F$736,5)+VLOOKUP($A879+ROUND((COLUMN()-2)/24,5),'Расчет сбытовых надбавок'!$B$2281:'Расчет сбытовых надбавок'!$G$3024,6)</f>
        <v>168.35000000000002</v>
      </c>
      <c r="C879" s="97">
        <f>VLOOKUP($A879+ROUND((COLUMN()-2)/24,5),АТС!$A$41:$F$736,5)+VLOOKUP($A879+ROUND((COLUMN()-2)/24,5),'Расчет сбытовых надбавок'!$B$2281:'Расчет сбытовых надбавок'!$G$3024,6)</f>
        <v>68.400000000000006</v>
      </c>
      <c r="D879" s="97">
        <f>VLOOKUP($A879+ROUND((COLUMN()-2)/24,5),АТС!$A$41:$F$736,5)+VLOOKUP($A879+ROUND((COLUMN()-2)/24,5),'Расчет сбытовых надбавок'!$B$2281:'Расчет сбытовых надбавок'!$G$3024,6)</f>
        <v>21.11</v>
      </c>
      <c r="E879" s="97">
        <f>VLOOKUP($A879+ROUND((COLUMN()-2)/24,5),АТС!$A$41:$F$736,5)+VLOOKUP($A879+ROUND((COLUMN()-2)/24,5),'Расчет сбытовых надбавок'!$B$2281:'Расчет сбытовых надбавок'!$G$3024,6)</f>
        <v>22.18</v>
      </c>
      <c r="F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G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H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I879" s="97">
        <f>VLOOKUP($A879+ROUND((COLUMN()-2)/24,5),АТС!$A$41:$F$736,5)+VLOOKUP($A879+ROUND((COLUMN()-2)/24,5),'Расчет сбытовых надбавок'!$B$2281:'Расчет сбытовых надбавок'!$G$3024,6)</f>
        <v>252.97</v>
      </c>
      <c r="J879" s="97">
        <f>VLOOKUP($A879+ROUND((COLUMN()-2)/24,5),АТС!$A$41:$F$736,5)+VLOOKUP($A879+ROUND((COLUMN()-2)/24,5),'Расчет сбытовых надбавок'!$B$2281:'Расчет сбытовых надбавок'!$G$3024,6)</f>
        <v>146.77000000000001</v>
      </c>
      <c r="K879" s="97">
        <f>VLOOKUP($A879+ROUND((COLUMN()-2)/24,5),АТС!$A$41:$F$736,5)+VLOOKUP($A879+ROUND((COLUMN()-2)/24,5),'Расчет сбытовых надбавок'!$B$2281:'Расчет сбытовых надбавок'!$G$3024,6)</f>
        <v>181.45</v>
      </c>
      <c r="L879" s="97">
        <f>VLOOKUP($A879+ROUND((COLUMN()-2)/24,5),АТС!$A$41:$F$736,5)+VLOOKUP($A879+ROUND((COLUMN()-2)/24,5),'Расчет сбытовых надбавок'!$B$2281:'Расчет сбытовых надбавок'!$G$3024,6)</f>
        <v>259.42</v>
      </c>
      <c r="M879" s="97">
        <f>VLOOKUP($A879+ROUND((COLUMN()-2)/24,5),АТС!$A$41:$F$736,5)+VLOOKUP($A879+ROUND((COLUMN()-2)/24,5),'Расчет сбытовых надбавок'!$B$2281:'Расчет сбытовых надбавок'!$G$3024,6)</f>
        <v>187.79</v>
      </c>
      <c r="N879" s="97">
        <f>VLOOKUP($A879+ROUND((COLUMN()-2)/24,5),АТС!$A$41:$F$736,5)+VLOOKUP($A879+ROUND((COLUMN()-2)/24,5),'Расчет сбытовых надбавок'!$B$2281:'Расчет сбытовых надбавок'!$G$3024,6)</f>
        <v>268.93</v>
      </c>
      <c r="O879" s="97">
        <f>VLOOKUP($A879+ROUND((COLUMN()-2)/24,5),АТС!$A$41:$F$736,5)+VLOOKUP($A879+ROUND((COLUMN()-2)/24,5),'Расчет сбытовых надбавок'!$B$2281:'Расчет сбытовых надбавок'!$G$3024,6)</f>
        <v>254.81</v>
      </c>
      <c r="P879" s="97">
        <f>VLOOKUP($A879+ROUND((COLUMN()-2)/24,5),АТС!$A$41:$F$736,5)+VLOOKUP($A879+ROUND((COLUMN()-2)/24,5),'Расчет сбытовых надбавок'!$B$2281:'Расчет сбытовых надбавок'!$G$3024,6)</f>
        <v>224.57000000000002</v>
      </c>
      <c r="Q879" s="97">
        <f>VLOOKUP($A879+ROUND((COLUMN()-2)/24,5),АТС!$A$41:$F$736,5)+VLOOKUP($A879+ROUND((COLUMN()-2)/24,5),'Расчет сбытовых надбавок'!$B$2281:'Расчет сбытовых надбавок'!$G$3024,6)</f>
        <v>32.950000000000003</v>
      </c>
      <c r="R879" s="97">
        <f>VLOOKUP($A879+ROUND((COLUMN()-2)/24,5),АТС!$A$41:$F$736,5)+VLOOKUP($A879+ROUND((COLUMN()-2)/24,5),'Расчет сбытовых надбавок'!$B$2281:'Расчет сбытовых надбавок'!$G$3024,6)</f>
        <v>223.66</v>
      </c>
      <c r="S879" s="97">
        <f>VLOOKUP($A879+ROUND((COLUMN()-2)/24,5),АТС!$A$41:$F$736,5)+VLOOKUP($A879+ROUND((COLUMN()-2)/24,5),'Расчет сбытовых надбавок'!$B$2281:'Расчет сбытовых надбавок'!$G$3024,6)</f>
        <v>193.6</v>
      </c>
      <c r="T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U879" s="97">
        <f>VLOOKUP($A879+ROUND((COLUMN()-2)/24,5),АТС!$A$41:$F$736,5)+VLOOKUP($A879+ROUND((COLUMN()-2)/24,5),'Расчет сбытовых надбавок'!$B$2281:'Расчет сбытовых надбавок'!$G$3024,6)</f>
        <v>245.67</v>
      </c>
      <c r="V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W879" s="97">
        <f>VLOOKUP($A879+ROUND((COLUMN()-2)/24,5),АТС!$A$41:$F$736,5)+VLOOKUP($A879+ROUND((COLUMN()-2)/24,5),'Расчет сбытовых надбавок'!$B$2281:'Расчет сбытовых надбавок'!$G$3024,6)</f>
        <v>576.95999999999992</v>
      </c>
      <c r="X879" s="97">
        <f>VLOOKUP($A879+ROUND((COLUMN()-2)/24,5),АТС!$A$41:$F$736,5)+VLOOKUP($A879+ROUND((COLUMN()-2)/24,5),'Расчет сбытовых надбавок'!$B$2281:'Расчет сбытовых надбавок'!$G$3024,6)</f>
        <v>756.35</v>
      </c>
      <c r="Y879" s="97">
        <f>VLOOKUP($A879+ROUND((COLUMN()-2)/24,5),АТС!$A$41:$F$736,5)+VLOOKUP($A879+ROUND((COLUMN()-2)/24,5),'Расчет сбытовых надбавок'!$B$2281:'Расчет сбытовых надбавок'!$G$3024,6)</f>
        <v>407.21000000000004</v>
      </c>
    </row>
    <row r="880" spans="1:27" x14ac:dyDescent="0.2">
      <c r="A880" s="78">
        <f t="shared" si="25"/>
        <v>42806</v>
      </c>
      <c r="B880" s="97">
        <f>VLOOKUP($A880+ROUND((COLUMN()-2)/24,5),АТС!$A$41:$F$736,5)+VLOOKUP($A880+ROUND((COLUMN()-2)/24,5),'Расчет сбытовых надбавок'!$B$2281:'Расчет сбытовых надбавок'!$G$3024,6)</f>
        <v>237.92999999999998</v>
      </c>
      <c r="C880" s="97">
        <f>VLOOKUP($A880+ROUND((COLUMN()-2)/24,5),АТС!$A$41:$F$736,5)+VLOOKUP($A880+ROUND((COLUMN()-2)/24,5),'Расчет сбытовых надбавок'!$B$2281:'Расчет сбытовых надбавок'!$G$3024,6)</f>
        <v>199.56</v>
      </c>
      <c r="D880" s="97">
        <f>VLOOKUP($A880+ROUND((COLUMN()-2)/24,5),АТС!$A$41:$F$736,5)+VLOOKUP($A880+ROUND((COLUMN()-2)/24,5),'Расчет сбытовых надбавок'!$B$2281:'Расчет сбытовых надбавок'!$G$3024,6)</f>
        <v>141.24</v>
      </c>
      <c r="E880" s="97">
        <f>VLOOKUP($A880+ROUND((COLUMN()-2)/24,5),АТС!$A$41:$F$736,5)+VLOOKUP($A880+ROUND((COLUMN()-2)/24,5),'Расчет сбытовых надбавок'!$B$2281:'Расчет сбытовых надбавок'!$G$3024,6)</f>
        <v>142.54</v>
      </c>
      <c r="F880" s="97">
        <f>VLOOKUP($A880+ROUND((COLUMN()-2)/24,5),АТС!$A$41:$F$736,5)+VLOOKUP($A880+ROUND((COLUMN()-2)/24,5),'Расчет сбытовых надбавок'!$B$2281:'Расчет сбытовых надбавок'!$G$3024,6)</f>
        <v>19.66</v>
      </c>
      <c r="G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H880" s="97">
        <f>VLOOKUP($A880+ROUND((COLUMN()-2)/24,5),АТС!$A$41:$F$736,5)+VLOOKUP($A880+ROUND((COLUMN()-2)/24,5),'Расчет сбытовых надбавок'!$B$2281:'Расчет сбытовых надбавок'!$G$3024,6)</f>
        <v>14.57</v>
      </c>
      <c r="I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J880" s="97">
        <f>VLOOKUP($A880+ROUND((COLUMN()-2)/24,5),АТС!$A$41:$F$736,5)+VLOOKUP($A880+ROUND((COLUMN()-2)/24,5),'Расчет сбытовых надбавок'!$B$2281:'Расчет сбытовых надбавок'!$G$3024,6)</f>
        <v>6.83</v>
      </c>
      <c r="K880" s="97">
        <f>VLOOKUP($A880+ROUND((COLUMN()-2)/24,5),АТС!$A$41:$F$736,5)+VLOOKUP($A880+ROUND((COLUMN()-2)/24,5),'Расчет сбытовых надбавок'!$B$2281:'Расчет сбытовых надбавок'!$G$3024,6)</f>
        <v>14.42</v>
      </c>
      <c r="L880" s="97">
        <f>VLOOKUP($A880+ROUND((COLUMN()-2)/24,5),АТС!$A$41:$F$736,5)+VLOOKUP($A880+ROUND((COLUMN()-2)/24,5),'Расчет сбытовых надбавок'!$B$2281:'Расчет сбытовых надбавок'!$G$3024,6)</f>
        <v>581.42000000000007</v>
      </c>
      <c r="M880" s="97">
        <f>VLOOKUP($A880+ROUND((COLUMN()-2)/24,5),АТС!$A$41:$F$736,5)+VLOOKUP($A880+ROUND((COLUMN()-2)/24,5),'Расчет сбытовых надбавок'!$B$2281:'Расчет сбытовых надбавок'!$G$3024,6)</f>
        <v>341.59000000000003</v>
      </c>
      <c r="N880" s="97">
        <f>VLOOKUP($A880+ROUND((COLUMN()-2)/24,5),АТС!$A$41:$F$736,5)+VLOOKUP($A880+ROUND((COLUMN()-2)/24,5),'Расчет сбытовых надбавок'!$B$2281:'Расчет сбытовых надбавок'!$G$3024,6)</f>
        <v>19.89</v>
      </c>
      <c r="O880" s="97">
        <f>VLOOKUP($A880+ROUND((COLUMN()-2)/24,5),АТС!$A$41:$F$736,5)+VLOOKUP($A880+ROUND((COLUMN()-2)/24,5),'Расчет сбытовых надбавок'!$B$2281:'Расчет сбытовых надбавок'!$G$3024,6)</f>
        <v>24.450000000000003</v>
      </c>
      <c r="P880" s="97">
        <f>VLOOKUP($A880+ROUND((COLUMN()-2)/24,5),АТС!$A$41:$F$736,5)+VLOOKUP($A880+ROUND((COLUMN()-2)/24,5),'Расчет сбытовых надбавок'!$B$2281:'Расчет сбытовых надбавок'!$G$3024,6)</f>
        <v>349.34999999999997</v>
      </c>
      <c r="Q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R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S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T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U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V880" s="97">
        <f>VLOOKUP($A880+ROUND((COLUMN()-2)/24,5),АТС!$A$41:$F$736,5)+VLOOKUP($A880+ROUND((COLUMN()-2)/24,5),'Расчет сбытовых надбавок'!$B$2281:'Расчет сбытовых надбавок'!$G$3024,6)</f>
        <v>418.41999999999996</v>
      </c>
      <c r="W880" s="97">
        <f>VLOOKUP($A880+ROUND((COLUMN()-2)/24,5),АТС!$A$41:$F$736,5)+VLOOKUP($A880+ROUND((COLUMN()-2)/24,5),'Расчет сбытовых надбавок'!$B$2281:'Расчет сбытовых надбавок'!$G$3024,6)</f>
        <v>345.88</v>
      </c>
      <c r="X880" s="97">
        <f>VLOOKUP($A880+ROUND((COLUMN()-2)/24,5),АТС!$A$41:$F$736,5)+VLOOKUP($A880+ROUND((COLUMN()-2)/24,5),'Расчет сбытовых надбавок'!$B$2281:'Расчет сбытовых надбавок'!$G$3024,6)</f>
        <v>345.39</v>
      </c>
      <c r="Y880" s="97">
        <f>VLOOKUP($A880+ROUND((COLUMN()-2)/24,5),АТС!$A$41:$F$736,5)+VLOOKUP($A880+ROUND((COLUMN()-2)/24,5),'Расчет сбытовых надбавок'!$B$2281:'Расчет сбытовых надбавок'!$G$3024,6)</f>
        <v>246.09</v>
      </c>
    </row>
    <row r="881" spans="1:25" x14ac:dyDescent="0.2">
      <c r="A881" s="78">
        <f t="shared" si="25"/>
        <v>42807</v>
      </c>
      <c r="B881" s="97">
        <f>VLOOKUP($A881+ROUND((COLUMN()-2)/24,5),АТС!$A$41:$F$736,5)+VLOOKUP($A881+ROUND((COLUMN()-2)/24,5),'Расчет сбытовых надбавок'!$B$2281:'Расчет сбытовых надбавок'!$G$3024,6)</f>
        <v>224.29</v>
      </c>
      <c r="C881" s="97">
        <f>VLOOKUP($A881+ROUND((COLUMN()-2)/24,5),АТС!$A$41:$F$736,5)+VLOOKUP($A881+ROUND((COLUMN()-2)/24,5),'Расчет сбытовых надбавок'!$B$2281:'Расчет сбытовых надбавок'!$G$3024,6)</f>
        <v>288.22000000000003</v>
      </c>
      <c r="D881" s="97">
        <f>VLOOKUP($A881+ROUND((COLUMN()-2)/24,5),АТС!$A$41:$F$736,5)+VLOOKUP($A881+ROUND((COLUMN()-2)/24,5),'Расчет сбытовых надбавок'!$B$2281:'Расчет сбытовых надбавок'!$G$3024,6)</f>
        <v>43.73</v>
      </c>
      <c r="E881" s="97">
        <f>VLOOKUP($A881+ROUND((COLUMN()-2)/24,5),АТС!$A$41:$F$736,5)+VLOOKUP($A881+ROUND((COLUMN()-2)/24,5),'Расчет сбытовых надбавок'!$B$2281:'Расчет сбытовых надбавок'!$G$3024,6)</f>
        <v>28.380000000000003</v>
      </c>
      <c r="F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G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H881" s="97">
        <f>VLOOKUP($A881+ROUND((COLUMN()-2)/24,5),АТС!$A$41:$F$736,5)+VLOOKUP($A881+ROUND((COLUMN()-2)/24,5),'Расчет сбытовых надбавок'!$B$2281:'Расчет сбытовых надбавок'!$G$3024,6)</f>
        <v>3.77</v>
      </c>
      <c r="I881" s="97">
        <f>VLOOKUP($A881+ROUND((COLUMN()-2)/24,5),АТС!$A$41:$F$736,5)+VLOOKUP($A881+ROUND((COLUMN()-2)/24,5),'Расчет сбытовых надбавок'!$B$2281:'Расчет сбытовых надбавок'!$G$3024,6)</f>
        <v>16.23</v>
      </c>
      <c r="J881" s="97">
        <f>VLOOKUP($A881+ROUND((COLUMN()-2)/24,5),АТС!$A$41:$F$736,5)+VLOOKUP($A881+ROUND((COLUMN()-2)/24,5),'Расчет сбытовых надбавок'!$B$2281:'Расчет сбытовых надбавок'!$G$3024,6)</f>
        <v>100.39999999999999</v>
      </c>
      <c r="K881" s="97">
        <f>VLOOKUP($A881+ROUND((COLUMN()-2)/24,5),АТС!$A$41:$F$736,5)+VLOOKUP($A881+ROUND((COLUMN()-2)/24,5),'Расчет сбытовых надбавок'!$B$2281:'Расчет сбытовых надбавок'!$G$3024,6)</f>
        <v>83.710000000000008</v>
      </c>
      <c r="L881" s="97">
        <f>VLOOKUP($A881+ROUND((COLUMN()-2)/24,5),АТС!$A$41:$F$736,5)+VLOOKUP($A881+ROUND((COLUMN()-2)/24,5),'Расчет сбытовых надбавок'!$B$2281:'Расчет сбытовых надбавок'!$G$3024,6)</f>
        <v>312.27999999999997</v>
      </c>
      <c r="M881" s="97">
        <f>VLOOKUP($A881+ROUND((COLUMN()-2)/24,5),АТС!$A$41:$F$736,5)+VLOOKUP($A881+ROUND((COLUMN()-2)/24,5),'Расчет сбытовых надбавок'!$B$2281:'Расчет сбытовых надбавок'!$G$3024,6)</f>
        <v>282.96999999999997</v>
      </c>
      <c r="N881" s="97">
        <f>VLOOKUP($A881+ROUND((COLUMN()-2)/24,5),АТС!$A$41:$F$736,5)+VLOOKUP($A881+ROUND((COLUMN()-2)/24,5),'Расчет сбытовых надбавок'!$B$2281:'Расчет сбытовых надбавок'!$G$3024,6)</f>
        <v>254.23999999999998</v>
      </c>
      <c r="O881" s="97">
        <f>VLOOKUP($A881+ROUND((COLUMN()-2)/24,5),АТС!$A$41:$F$736,5)+VLOOKUP($A881+ROUND((COLUMN()-2)/24,5),'Расчет сбытовых надбавок'!$B$2281:'Расчет сбытовых надбавок'!$G$3024,6)</f>
        <v>250.51</v>
      </c>
      <c r="P881" s="97">
        <f>VLOOKUP($A881+ROUND((COLUMN()-2)/24,5),АТС!$A$41:$F$736,5)+VLOOKUP($A881+ROUND((COLUMN()-2)/24,5),'Расчет сбытовых надбавок'!$B$2281:'Расчет сбытовых надбавок'!$G$3024,6)</f>
        <v>341.49</v>
      </c>
      <c r="Q881" s="97">
        <f>VLOOKUP($A881+ROUND((COLUMN()-2)/24,5),АТС!$A$41:$F$736,5)+VLOOKUP($A881+ROUND((COLUMN()-2)/24,5),'Расчет сбытовых надбавок'!$B$2281:'Расчет сбытовых надбавок'!$G$3024,6)</f>
        <v>363.1</v>
      </c>
      <c r="R881" s="97">
        <f>VLOOKUP($A881+ROUND((COLUMN()-2)/24,5),АТС!$A$41:$F$736,5)+VLOOKUP($A881+ROUND((COLUMN()-2)/24,5),'Расчет сбытовых надбавок'!$B$2281:'Расчет сбытовых надбавок'!$G$3024,6)</f>
        <v>290.84000000000003</v>
      </c>
      <c r="S881" s="97">
        <f>VLOOKUP($A881+ROUND((COLUMN()-2)/24,5),АТС!$A$41:$F$736,5)+VLOOKUP($A881+ROUND((COLUMN()-2)/24,5),'Расчет сбытовых надбавок'!$B$2281:'Расчет сбытовых надбавок'!$G$3024,6)</f>
        <v>280.61</v>
      </c>
      <c r="T881" s="97">
        <f>VLOOKUP($A881+ROUND((COLUMN()-2)/24,5),АТС!$A$41:$F$736,5)+VLOOKUP($A881+ROUND((COLUMN()-2)/24,5),'Расчет сбытовых надбавок'!$B$2281:'Расчет сбытовых надбавок'!$G$3024,6)</f>
        <v>98.710000000000008</v>
      </c>
      <c r="U881" s="97">
        <f>VLOOKUP($A881+ROUND((COLUMN()-2)/24,5),АТС!$A$41:$F$736,5)+VLOOKUP($A881+ROUND((COLUMN()-2)/24,5),'Расчет сбытовых надбавок'!$B$2281:'Расчет сбытовых надбавок'!$G$3024,6)</f>
        <v>261.52000000000004</v>
      </c>
      <c r="V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W881" s="97">
        <f>VLOOKUP($A881+ROUND((COLUMN()-2)/24,5),АТС!$A$41:$F$736,5)+VLOOKUP($A881+ROUND((COLUMN()-2)/24,5),'Расчет сбытовых надбавок'!$B$2281:'Расчет сбытовых надбавок'!$G$3024,6)</f>
        <v>360.15</v>
      </c>
      <c r="X881" s="97">
        <f>VLOOKUP($A881+ROUND((COLUMN()-2)/24,5),АТС!$A$41:$F$736,5)+VLOOKUP($A881+ROUND((COLUMN()-2)/24,5),'Расчет сбытовых надбавок'!$B$2281:'Расчет сбытовых надбавок'!$G$3024,6)</f>
        <v>365.46</v>
      </c>
      <c r="Y881" s="97">
        <f>VLOOKUP($A881+ROUND((COLUMN()-2)/24,5),АТС!$A$41:$F$736,5)+VLOOKUP($A881+ROUND((COLUMN()-2)/24,5),'Расчет сбытовых надбавок'!$B$2281:'Расчет сбытовых надбавок'!$G$3024,6)</f>
        <v>1027.92</v>
      </c>
    </row>
    <row r="882" spans="1:25" x14ac:dyDescent="0.2">
      <c r="A882" s="78">
        <f t="shared" si="25"/>
        <v>42808</v>
      </c>
      <c r="B882" s="97">
        <f>VLOOKUP($A882+ROUND((COLUMN()-2)/24,5),АТС!$A$41:$F$736,5)+VLOOKUP($A882+ROUND((COLUMN()-2)/24,5),'Расчет сбытовых надбавок'!$B$2281:'Расчет сбытовых надбавок'!$G$3024,6)</f>
        <v>373.90000000000003</v>
      </c>
      <c r="C882" s="97">
        <f>VLOOKUP($A882+ROUND((COLUMN()-2)/24,5),АТС!$A$41:$F$736,5)+VLOOKUP($A882+ROUND((COLUMN()-2)/24,5),'Расчет сбытовых надбавок'!$B$2281:'Расчет сбытовых надбавок'!$G$3024,6)</f>
        <v>89.69</v>
      </c>
      <c r="D882" s="97">
        <f>VLOOKUP($A882+ROUND((COLUMN()-2)/24,5),АТС!$A$41:$F$736,5)+VLOOKUP($A882+ROUND((COLUMN()-2)/24,5),'Расчет сбытовых надбавок'!$B$2281:'Расчет сбытовых надбавок'!$G$3024,6)</f>
        <v>120.64</v>
      </c>
      <c r="E882" s="97">
        <f>VLOOKUP($A882+ROUND((COLUMN()-2)/24,5),АТС!$A$41:$F$736,5)+VLOOKUP($A882+ROUND((COLUMN()-2)/24,5),'Расчет сбытовых надбавок'!$B$2281:'Расчет сбытовых надбавок'!$G$3024,6)</f>
        <v>133.47</v>
      </c>
      <c r="F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G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I882" s="97">
        <f>VLOOKUP($A882+ROUND((COLUMN()-2)/24,5),АТС!$A$41:$F$736,5)+VLOOKUP($A882+ROUND((COLUMN()-2)/24,5),'Расчет сбытовых надбавок'!$B$2281:'Расчет сбытовых надбавок'!$G$3024,6)</f>
        <v>107.53999999999999</v>
      </c>
      <c r="J882" s="97">
        <f>VLOOKUP($A882+ROUND((COLUMN()-2)/24,5),АТС!$A$41:$F$736,5)+VLOOKUP($A882+ROUND((COLUMN()-2)/24,5),'Расчет сбытовых надбавок'!$B$2281:'Расчет сбытовых надбавок'!$G$3024,6)</f>
        <v>130.69</v>
      </c>
      <c r="K882" s="97">
        <f>VLOOKUP($A882+ROUND((COLUMN()-2)/24,5),АТС!$A$41:$F$736,5)+VLOOKUP($A882+ROUND((COLUMN()-2)/24,5),'Расчет сбытовых надбавок'!$B$2281:'Расчет сбытовых надбавок'!$G$3024,6)</f>
        <v>231.55</v>
      </c>
      <c r="L882" s="97">
        <f>VLOOKUP($A882+ROUND((COLUMN()-2)/24,5),АТС!$A$41:$F$736,5)+VLOOKUP($A882+ROUND((COLUMN()-2)/24,5),'Расчет сбытовых надбавок'!$B$2281:'Расчет сбытовых надбавок'!$G$3024,6)</f>
        <v>217.06</v>
      </c>
      <c r="M882" s="97">
        <f>VLOOKUP($A882+ROUND((COLUMN()-2)/24,5),АТС!$A$41:$F$736,5)+VLOOKUP($A882+ROUND((COLUMN()-2)/24,5),'Расчет сбытовых надбавок'!$B$2281:'Расчет сбытовых надбавок'!$G$3024,6)</f>
        <v>280.18</v>
      </c>
      <c r="N882" s="97">
        <f>VLOOKUP($A882+ROUND((COLUMN()-2)/24,5),АТС!$A$41:$F$736,5)+VLOOKUP($A882+ROUND((COLUMN()-2)/24,5),'Расчет сбытовых надбавок'!$B$2281:'Расчет сбытовых надбавок'!$G$3024,6)</f>
        <v>78.709999999999994</v>
      </c>
      <c r="O882" s="97">
        <f>VLOOKUP($A882+ROUND((COLUMN()-2)/24,5),АТС!$A$41:$F$736,5)+VLOOKUP($A882+ROUND((COLUMN()-2)/24,5),'Расчет сбытовых надбавок'!$B$2281:'Расчет сбытовых надбавок'!$G$3024,6)</f>
        <v>247.20999999999998</v>
      </c>
      <c r="P882" s="97">
        <f>VLOOKUP($A882+ROUND((COLUMN()-2)/24,5),АТС!$A$41:$F$736,5)+VLOOKUP($A882+ROUND((COLUMN()-2)/24,5),'Расчет сбытовых надбавок'!$B$2281:'Расчет сбытовых надбавок'!$G$3024,6)</f>
        <v>16.18</v>
      </c>
      <c r="Q882" s="97">
        <f>VLOOKUP($A882+ROUND((COLUMN()-2)/24,5),АТС!$A$41:$F$736,5)+VLOOKUP($A882+ROUND((COLUMN()-2)/24,5),'Расчет сбытовых надбавок'!$B$2281:'Расчет сбытовых надбавок'!$G$3024,6)</f>
        <v>413.68</v>
      </c>
      <c r="R882" s="97">
        <f>VLOOKUP($A882+ROUND((COLUMN()-2)/24,5),АТС!$A$41:$F$736,5)+VLOOKUP($A882+ROUND((COLUMN()-2)/24,5),'Расчет сбытовых надбавок'!$B$2281:'Расчет сбытовых надбавок'!$G$3024,6)</f>
        <v>52.3</v>
      </c>
      <c r="S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T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U882" s="97">
        <f>VLOOKUP($A882+ROUND((COLUMN()-2)/24,5),АТС!$A$41:$F$736,5)+VLOOKUP($A882+ROUND((COLUMN()-2)/24,5),'Расчет сбытовых надбавок'!$B$2281:'Расчет сбытовых надбавок'!$G$3024,6)</f>
        <v>387.59000000000003</v>
      </c>
      <c r="V882" s="97">
        <f>VLOOKUP($A882+ROUND((COLUMN()-2)/24,5),АТС!$A$41:$F$736,5)+VLOOKUP($A882+ROUND((COLUMN()-2)/24,5),'Расчет сбытовых надбавок'!$B$2281:'Расчет сбытовых надбавок'!$G$3024,6)</f>
        <v>430.03999999999996</v>
      </c>
      <c r="W882" s="97">
        <f>VLOOKUP($A882+ROUND((COLUMN()-2)/24,5),АТС!$A$41:$F$736,5)+VLOOKUP($A882+ROUND((COLUMN()-2)/24,5),'Расчет сбытовых надбавок'!$B$2281:'Расчет сбытовых надбавок'!$G$3024,6)</f>
        <v>457.75</v>
      </c>
      <c r="X882" s="97">
        <f>VLOOKUP($A882+ROUND((COLUMN()-2)/24,5),АТС!$A$41:$F$736,5)+VLOOKUP($A882+ROUND((COLUMN()-2)/24,5),'Расчет сбытовых надбавок'!$B$2281:'Расчет сбытовых надбавок'!$G$3024,6)</f>
        <v>485.93</v>
      </c>
      <c r="Y882" s="97">
        <f>VLOOKUP($A882+ROUND((COLUMN()-2)/24,5),АТС!$A$41:$F$736,5)+VLOOKUP($A882+ROUND((COLUMN()-2)/24,5),'Расчет сбытовых надбавок'!$B$2281:'Расчет сбытовых надбавок'!$G$3024,6)</f>
        <v>155.66999999999999</v>
      </c>
    </row>
    <row r="883" spans="1:25" x14ac:dyDescent="0.2">
      <c r="A883" s="78">
        <f t="shared" si="25"/>
        <v>42809</v>
      </c>
      <c r="B883" s="97">
        <f>VLOOKUP($A883+ROUND((COLUMN()-2)/24,5),АТС!$A$41:$F$736,5)+VLOOKUP($A883+ROUND((COLUMN()-2)/24,5),'Расчет сбытовых надбавок'!$B$2281:'Расчет сбытовых надбавок'!$G$3024,6)</f>
        <v>483.53999999999996</v>
      </c>
      <c r="C883" s="97">
        <f>VLOOKUP($A883+ROUND((COLUMN()-2)/24,5),АТС!$A$41:$F$736,5)+VLOOKUP($A883+ROUND((COLUMN()-2)/24,5),'Расчет сбытовых надбавок'!$B$2281:'Расчет сбытовых надбавок'!$G$3024,6)</f>
        <v>149.9</v>
      </c>
      <c r="D883" s="97">
        <f>VLOOKUP($A883+ROUND((COLUMN()-2)/24,5),АТС!$A$41:$F$736,5)+VLOOKUP($A883+ROUND((COLUMN()-2)/24,5),'Расчет сбытовых надбавок'!$B$2281:'Расчет сбытовых надбавок'!$G$3024,6)</f>
        <v>538.41</v>
      </c>
      <c r="E883" s="97">
        <f>VLOOKUP($A883+ROUND((COLUMN()-2)/24,5),АТС!$A$41:$F$736,5)+VLOOKUP($A883+ROUND((COLUMN()-2)/24,5),'Расчет сбытовых надбавок'!$B$2281:'Расчет сбытовых надбавок'!$G$3024,6)</f>
        <v>370.71000000000004</v>
      </c>
      <c r="F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G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H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7">
        <f>VLOOKUP($A883+ROUND((COLUMN()-2)/24,5),АТС!$A$41:$F$736,5)+VLOOKUP($A883+ROUND((COLUMN()-2)/24,5),'Расчет сбытовых надбавок'!$B$2281:'Расчет сбытовых надбавок'!$G$3024,6)</f>
        <v>55.32</v>
      </c>
      <c r="J883" s="97">
        <f>VLOOKUP($A883+ROUND((COLUMN()-2)/24,5),АТС!$A$41:$F$736,5)+VLOOKUP($A883+ROUND((COLUMN()-2)/24,5),'Расчет сбытовых надбавок'!$B$2281:'Расчет сбытовых надбавок'!$G$3024,6)</f>
        <v>96.87</v>
      </c>
      <c r="K883" s="97">
        <f>VLOOKUP($A883+ROUND((COLUMN()-2)/24,5),АТС!$A$41:$F$736,5)+VLOOKUP($A883+ROUND((COLUMN()-2)/24,5),'Расчет сбытовых надбавок'!$B$2281:'Расчет сбытовых надбавок'!$G$3024,6)</f>
        <v>136.97</v>
      </c>
      <c r="L883" s="97">
        <f>VLOOKUP($A883+ROUND((COLUMN()-2)/24,5),АТС!$A$41:$F$736,5)+VLOOKUP($A883+ROUND((COLUMN()-2)/24,5),'Расчет сбытовых надбавок'!$B$2281:'Расчет сбытовых надбавок'!$G$3024,6)</f>
        <v>180.14</v>
      </c>
      <c r="M883" s="97">
        <f>VLOOKUP($A883+ROUND((COLUMN()-2)/24,5),АТС!$A$41:$F$736,5)+VLOOKUP($A883+ROUND((COLUMN()-2)/24,5),'Расчет сбытовых надбавок'!$B$2281:'Расчет сбытовых надбавок'!$G$3024,6)</f>
        <v>295.27999999999997</v>
      </c>
      <c r="N883" s="97">
        <f>VLOOKUP($A883+ROUND((COLUMN()-2)/24,5),АТС!$A$41:$F$736,5)+VLOOKUP($A883+ROUND((COLUMN()-2)/24,5),'Расчет сбытовых надбавок'!$B$2281:'Расчет сбытовых надбавок'!$G$3024,6)</f>
        <v>320.36999999999995</v>
      </c>
      <c r="O883" s="97">
        <f>VLOOKUP($A883+ROUND((COLUMN()-2)/24,5),АТС!$A$41:$F$736,5)+VLOOKUP($A883+ROUND((COLUMN()-2)/24,5),'Расчет сбытовых надбавок'!$B$2281:'Расчет сбытовых надбавок'!$G$3024,6)</f>
        <v>299.27999999999997</v>
      </c>
      <c r="P883" s="97">
        <f>VLOOKUP($A883+ROUND((COLUMN()-2)/24,5),АТС!$A$41:$F$736,5)+VLOOKUP($A883+ROUND((COLUMN()-2)/24,5),'Расчет сбытовых надбавок'!$B$2281:'Расчет сбытовых надбавок'!$G$3024,6)</f>
        <v>311.15000000000003</v>
      </c>
      <c r="Q883" s="97">
        <f>VLOOKUP($A883+ROUND((COLUMN()-2)/24,5),АТС!$A$41:$F$736,5)+VLOOKUP($A883+ROUND((COLUMN()-2)/24,5),'Расчет сбытовых надбавок'!$B$2281:'Расчет сбытовых надбавок'!$G$3024,6)</f>
        <v>404.63</v>
      </c>
      <c r="R883" s="97">
        <f>VLOOKUP($A883+ROUND((COLUMN()-2)/24,5),АТС!$A$41:$F$736,5)+VLOOKUP($A883+ROUND((COLUMN()-2)/24,5),'Расчет сбытовых надбавок'!$B$2281:'Расчет сбытовых надбавок'!$G$3024,6)</f>
        <v>299</v>
      </c>
      <c r="S883" s="97">
        <f>VLOOKUP($A883+ROUND((COLUMN()-2)/24,5),АТС!$A$41:$F$736,5)+VLOOKUP($A883+ROUND((COLUMN()-2)/24,5),'Расчет сбытовых надбавок'!$B$2281:'Расчет сбытовых надбавок'!$G$3024,6)</f>
        <v>229.28</v>
      </c>
      <c r="T883" s="97">
        <f>VLOOKUP($A883+ROUND((COLUMN()-2)/24,5),АТС!$A$41:$F$736,5)+VLOOKUP($A883+ROUND((COLUMN()-2)/24,5),'Расчет сбытовых надбавок'!$B$2281:'Расчет сбытовых надбавок'!$G$3024,6)</f>
        <v>226.12</v>
      </c>
      <c r="U883" s="97">
        <f>VLOOKUP($A883+ROUND((COLUMN()-2)/24,5),АТС!$A$41:$F$736,5)+VLOOKUP($A883+ROUND((COLUMN()-2)/24,5),'Расчет сбытовых надбавок'!$B$2281:'Расчет сбытовых надбавок'!$G$3024,6)</f>
        <v>316.05</v>
      </c>
      <c r="V883" s="97">
        <f>VLOOKUP($A883+ROUND((COLUMN()-2)/24,5),АТС!$A$41:$F$736,5)+VLOOKUP($A883+ROUND((COLUMN()-2)/24,5),'Расчет сбытовых надбавок'!$B$2281:'Расчет сбытовых надбавок'!$G$3024,6)</f>
        <v>349.12</v>
      </c>
      <c r="W883" s="97">
        <f>VLOOKUP($A883+ROUND((COLUMN()-2)/24,5),АТС!$A$41:$F$736,5)+VLOOKUP($A883+ROUND((COLUMN()-2)/24,5),'Расчет сбытовых надбавок'!$B$2281:'Расчет сбытовых надбавок'!$G$3024,6)</f>
        <v>248.72</v>
      </c>
      <c r="X883" s="97">
        <f>VLOOKUP($A883+ROUND((COLUMN()-2)/24,5),АТС!$A$41:$F$736,5)+VLOOKUP($A883+ROUND((COLUMN()-2)/24,5),'Расчет сбытовых надбавок'!$B$2281:'Расчет сбытовых надбавок'!$G$3024,6)</f>
        <v>263.38</v>
      </c>
      <c r="Y883" s="97">
        <f>VLOOKUP($A883+ROUND((COLUMN()-2)/24,5),АТС!$A$41:$F$736,5)+VLOOKUP($A883+ROUND((COLUMN()-2)/24,5),'Расчет сбытовых надбавок'!$B$2281:'Расчет сбытовых надбавок'!$G$3024,6)</f>
        <v>206.79</v>
      </c>
    </row>
    <row r="884" spans="1:25" x14ac:dyDescent="0.2">
      <c r="A884" s="78">
        <f t="shared" si="25"/>
        <v>42810</v>
      </c>
      <c r="B884" s="97">
        <f>VLOOKUP($A884+ROUND((COLUMN()-2)/24,5),АТС!$A$41:$F$736,5)+VLOOKUP($A884+ROUND((COLUMN()-2)/24,5),'Расчет сбытовых надбавок'!$B$2281:'Расчет сбытовых надбавок'!$G$3024,6)</f>
        <v>24.73</v>
      </c>
      <c r="C884" s="97">
        <f>VLOOKUP($A884+ROUND((COLUMN()-2)/24,5),АТС!$A$41:$F$736,5)+VLOOKUP($A884+ROUND((COLUMN()-2)/24,5),'Расчет сбытовых надбавок'!$B$2281:'Расчет сбытовых надбавок'!$G$3024,6)</f>
        <v>23.4</v>
      </c>
      <c r="D884" s="97">
        <f>VLOOKUP($A884+ROUND((COLUMN()-2)/24,5),АТС!$A$41:$F$736,5)+VLOOKUP($A884+ROUND((COLUMN()-2)/24,5),'Расчет сбытовых надбавок'!$B$2281:'Расчет сбытовых надбавок'!$G$3024,6)</f>
        <v>27.68</v>
      </c>
      <c r="E884" s="97">
        <f>VLOOKUP($A884+ROUND((COLUMN()-2)/24,5),АТС!$A$41:$F$736,5)+VLOOKUP($A884+ROUND((COLUMN()-2)/24,5),'Расчет сбытовых надбавок'!$B$2281:'Расчет сбытовых надбавок'!$G$3024,6)</f>
        <v>21.549999999999997</v>
      </c>
      <c r="F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G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H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I884" s="97">
        <f>VLOOKUP($A884+ROUND((COLUMN()-2)/24,5),АТС!$A$41:$F$736,5)+VLOOKUP($A884+ROUND((COLUMN()-2)/24,5),'Расчет сбытовых надбавок'!$B$2281:'Расчет сбытовых надбавок'!$G$3024,6)</f>
        <v>5.83</v>
      </c>
      <c r="J884" s="97">
        <f>VLOOKUP($A884+ROUND((COLUMN()-2)/24,5),АТС!$A$41:$F$736,5)+VLOOKUP($A884+ROUND((COLUMN()-2)/24,5),'Расчет сбытовых надбавок'!$B$2281:'Расчет сбытовых надбавок'!$G$3024,6)</f>
        <v>8.32</v>
      </c>
      <c r="K884" s="97">
        <f>VLOOKUP($A884+ROUND((COLUMN()-2)/24,5),АТС!$A$41:$F$736,5)+VLOOKUP($A884+ROUND((COLUMN()-2)/24,5),'Расчет сбытовых надбавок'!$B$2281:'Расчет сбытовых надбавок'!$G$3024,6)</f>
        <v>26.64</v>
      </c>
      <c r="L884" s="97">
        <f>VLOOKUP($A884+ROUND((COLUMN()-2)/24,5),АТС!$A$41:$F$736,5)+VLOOKUP($A884+ROUND((COLUMN()-2)/24,5),'Расчет сбытовых надбавок'!$B$2281:'Расчет сбытовых надбавок'!$G$3024,6)</f>
        <v>280.86</v>
      </c>
      <c r="M884" s="97">
        <f>VLOOKUP($A884+ROUND((COLUMN()-2)/24,5),АТС!$A$41:$F$736,5)+VLOOKUP($A884+ROUND((COLUMN()-2)/24,5),'Расчет сбытовых надбавок'!$B$2281:'Расчет сбытовых надбавок'!$G$3024,6)</f>
        <v>430.83000000000004</v>
      </c>
      <c r="N884" s="97">
        <f>VLOOKUP($A884+ROUND((COLUMN()-2)/24,5),АТС!$A$41:$F$736,5)+VLOOKUP($A884+ROUND((COLUMN()-2)/24,5),'Расчет сбытовых надбавок'!$B$2281:'Расчет сбытовых надбавок'!$G$3024,6)</f>
        <v>367.84000000000003</v>
      </c>
      <c r="O884" s="97">
        <f>VLOOKUP($A884+ROUND((COLUMN()-2)/24,5),АТС!$A$41:$F$736,5)+VLOOKUP($A884+ROUND((COLUMN()-2)/24,5),'Расчет сбытовых надбавок'!$B$2281:'Расчет сбытовых надбавок'!$G$3024,6)</f>
        <v>28.81</v>
      </c>
      <c r="P884" s="97">
        <f>VLOOKUP($A884+ROUND((COLUMN()-2)/24,5),АТС!$A$41:$F$736,5)+VLOOKUP($A884+ROUND((COLUMN()-2)/24,5),'Расчет сбытовых надбавок'!$B$2281:'Расчет сбытовых надбавок'!$G$3024,6)</f>
        <v>259.88</v>
      </c>
      <c r="Q884" s="97">
        <f>VLOOKUP($A884+ROUND((COLUMN()-2)/24,5),АТС!$A$41:$F$736,5)+VLOOKUP($A884+ROUND((COLUMN()-2)/24,5),'Расчет сбытовых надбавок'!$B$2281:'Расчет сбытовых надбавок'!$G$3024,6)</f>
        <v>72.06</v>
      </c>
      <c r="R884" s="97">
        <f>VLOOKUP($A884+ROUND((COLUMN()-2)/24,5),АТС!$A$41:$F$736,5)+VLOOKUP($A884+ROUND((COLUMN()-2)/24,5),'Расчет сбытовых надбавок'!$B$2281:'Расчет сбытовых надбавок'!$G$3024,6)</f>
        <v>20.990000000000002</v>
      </c>
      <c r="S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T884" s="97">
        <f>VLOOKUP($A884+ROUND((COLUMN()-2)/24,5),АТС!$A$41:$F$736,5)+VLOOKUP($A884+ROUND((COLUMN()-2)/24,5),'Расчет сбытовых надбавок'!$B$2281:'Расчет сбытовых надбавок'!$G$3024,6)</f>
        <v>160.21</v>
      </c>
      <c r="U884" s="97">
        <f>VLOOKUP($A884+ROUND((COLUMN()-2)/24,5),АТС!$A$41:$F$736,5)+VLOOKUP($A884+ROUND((COLUMN()-2)/24,5),'Расчет сбытовых надбавок'!$B$2281:'Расчет сбытовых надбавок'!$G$3024,6)</f>
        <v>19.63</v>
      </c>
      <c r="V884" s="97">
        <f>VLOOKUP($A884+ROUND((COLUMN()-2)/24,5),АТС!$A$41:$F$736,5)+VLOOKUP($A884+ROUND((COLUMN()-2)/24,5),'Расчет сбытовых надбавок'!$B$2281:'Расчет сбытовых надбавок'!$G$3024,6)</f>
        <v>328.38</v>
      </c>
      <c r="W884" s="97">
        <f>VLOOKUP($A884+ROUND((COLUMN()-2)/24,5),АТС!$A$41:$F$736,5)+VLOOKUP($A884+ROUND((COLUMN()-2)/24,5),'Расчет сбытовых надбавок'!$B$2281:'Расчет сбытовых надбавок'!$G$3024,6)</f>
        <v>276.27</v>
      </c>
      <c r="X884" s="97">
        <f>VLOOKUP($A884+ROUND((COLUMN()-2)/24,5),АТС!$A$41:$F$736,5)+VLOOKUP($A884+ROUND((COLUMN()-2)/24,5),'Расчет сбытовых надбавок'!$B$2281:'Расчет сбытовых надбавок'!$G$3024,6)</f>
        <v>339.15999999999997</v>
      </c>
      <c r="Y884" s="97">
        <f>VLOOKUP($A884+ROUND((COLUMN()-2)/24,5),АТС!$A$41:$F$736,5)+VLOOKUP($A884+ROUND((COLUMN()-2)/24,5),'Расчет сбытовых надбавок'!$B$2281:'Расчет сбытовых надбавок'!$G$3024,6)</f>
        <v>724.80000000000007</v>
      </c>
    </row>
    <row r="885" spans="1:25" x14ac:dyDescent="0.2">
      <c r="A885" s="78">
        <f t="shared" si="25"/>
        <v>42811</v>
      </c>
      <c r="B885" s="97">
        <f>VLOOKUP($A885+ROUND((COLUMN()-2)/24,5),АТС!$A$41:$F$736,5)+VLOOKUP($A885+ROUND((COLUMN()-2)/24,5),'Расчет сбытовых надбавок'!$B$2281:'Расчет сбытовых надбавок'!$G$3024,6)</f>
        <v>154.27000000000001</v>
      </c>
      <c r="C885" s="97">
        <f>VLOOKUP($A885+ROUND((COLUMN()-2)/24,5),АТС!$A$41:$F$736,5)+VLOOKUP($A885+ROUND((COLUMN()-2)/24,5),'Расчет сбытовых надбавок'!$B$2281:'Расчет сбытовых надбавок'!$G$3024,6)</f>
        <v>57.29</v>
      </c>
      <c r="D885" s="97">
        <f>VLOOKUP($A885+ROUND((COLUMN()-2)/24,5),АТС!$A$41:$F$736,5)+VLOOKUP($A885+ROUND((COLUMN()-2)/24,5),'Расчет сбытовых надбавок'!$B$2281:'Расчет сбытовых надбавок'!$G$3024,6)</f>
        <v>32.85</v>
      </c>
      <c r="E885" s="97">
        <f>VLOOKUP($A885+ROUND((COLUMN()-2)/24,5),АТС!$A$41:$F$736,5)+VLOOKUP($A885+ROUND((COLUMN()-2)/24,5),'Расчет сбытовых надбавок'!$B$2281:'Расчет сбытовых надбавок'!$G$3024,6)</f>
        <v>26.159999999999997</v>
      </c>
      <c r="F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G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H885" s="97">
        <f>VLOOKUP($A885+ROUND((COLUMN()-2)/24,5),АТС!$A$41:$F$736,5)+VLOOKUP($A885+ROUND((COLUMN()-2)/24,5),'Расчет сбытовых надбавок'!$B$2281:'Расчет сбытовых надбавок'!$G$3024,6)</f>
        <v>15.82</v>
      </c>
      <c r="I885" s="97">
        <f>VLOOKUP($A885+ROUND((COLUMN()-2)/24,5),АТС!$A$41:$F$736,5)+VLOOKUP($A885+ROUND((COLUMN()-2)/24,5),'Расчет сбытовых надбавок'!$B$2281:'Расчет сбытовых надбавок'!$G$3024,6)</f>
        <v>27.78</v>
      </c>
      <c r="J885" s="97">
        <f>VLOOKUP($A885+ROUND((COLUMN()-2)/24,5),АТС!$A$41:$F$736,5)+VLOOKUP($A885+ROUND((COLUMN()-2)/24,5),'Расчет сбытовых надбавок'!$B$2281:'Расчет сбытовых надбавок'!$G$3024,6)</f>
        <v>9.1199999999999992</v>
      </c>
      <c r="K885" s="97">
        <f>VLOOKUP($A885+ROUND((COLUMN()-2)/24,5),АТС!$A$41:$F$736,5)+VLOOKUP($A885+ROUND((COLUMN()-2)/24,5),'Расчет сбытовых надбавок'!$B$2281:'Расчет сбытовых надбавок'!$G$3024,6)</f>
        <v>98.12</v>
      </c>
      <c r="L885" s="97">
        <f>VLOOKUP($A885+ROUND((COLUMN()-2)/24,5),АТС!$A$41:$F$736,5)+VLOOKUP($A885+ROUND((COLUMN()-2)/24,5),'Расчет сбытовых надбавок'!$B$2281:'Расчет сбытовых надбавок'!$G$3024,6)</f>
        <v>413.91</v>
      </c>
      <c r="M885" s="97">
        <f>VLOOKUP($A885+ROUND((COLUMN()-2)/24,5),АТС!$A$41:$F$736,5)+VLOOKUP($A885+ROUND((COLUMN()-2)/24,5),'Расчет сбытовых надбавок'!$B$2281:'Расчет сбытовых надбавок'!$G$3024,6)</f>
        <v>305.12</v>
      </c>
      <c r="N885" s="97">
        <f>VLOOKUP($A885+ROUND((COLUMN()-2)/24,5),АТС!$A$41:$F$736,5)+VLOOKUP($A885+ROUND((COLUMN()-2)/24,5),'Расчет сбытовых надбавок'!$B$2281:'Расчет сбытовых надбавок'!$G$3024,6)</f>
        <v>395.40999999999997</v>
      </c>
      <c r="O885" s="97">
        <f>VLOOKUP($A885+ROUND((COLUMN()-2)/24,5),АТС!$A$41:$F$736,5)+VLOOKUP($A885+ROUND((COLUMN()-2)/24,5),'Расчет сбытовых надбавок'!$B$2281:'Расчет сбытовых надбавок'!$G$3024,6)</f>
        <v>350.75</v>
      </c>
      <c r="P885" s="97">
        <f>VLOOKUP($A885+ROUND((COLUMN()-2)/24,5),АТС!$A$41:$F$736,5)+VLOOKUP($A885+ROUND((COLUMN()-2)/24,5),'Расчет сбытовых надбавок'!$B$2281:'Расчет сбытовых надбавок'!$G$3024,6)</f>
        <v>431.53000000000003</v>
      </c>
      <c r="Q885" s="97">
        <f>VLOOKUP($A885+ROUND((COLUMN()-2)/24,5),АТС!$A$41:$F$736,5)+VLOOKUP($A885+ROUND((COLUMN()-2)/24,5),'Расчет сбытовых надбавок'!$B$2281:'Расчет сбытовых надбавок'!$G$3024,6)</f>
        <v>431.04</v>
      </c>
      <c r="R885" s="97">
        <f>VLOOKUP($A885+ROUND((COLUMN()-2)/24,5),АТС!$A$41:$F$736,5)+VLOOKUP($A885+ROUND((COLUMN()-2)/24,5),'Расчет сбытовых надбавок'!$B$2281:'Расчет сбытовых надбавок'!$G$3024,6)</f>
        <v>386.90000000000003</v>
      </c>
      <c r="S885" s="97">
        <f>VLOOKUP($A885+ROUND((COLUMN()-2)/24,5),АТС!$A$41:$F$736,5)+VLOOKUP($A885+ROUND((COLUMN()-2)/24,5),'Расчет сбытовых надбавок'!$B$2281:'Расчет сбытовых надбавок'!$G$3024,6)</f>
        <v>247.91</v>
      </c>
      <c r="T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U885" s="97">
        <f>VLOOKUP($A885+ROUND((COLUMN()-2)/24,5),АТС!$A$41:$F$736,5)+VLOOKUP($A885+ROUND((COLUMN()-2)/24,5),'Расчет сбытовых надбавок'!$B$2281:'Расчет сбытовых надбавок'!$G$3024,6)</f>
        <v>255.53</v>
      </c>
      <c r="V885" s="97">
        <f>VLOOKUP($A885+ROUND((COLUMN()-2)/24,5),АТС!$A$41:$F$736,5)+VLOOKUP($A885+ROUND((COLUMN()-2)/24,5),'Расчет сбытовых надбавок'!$B$2281:'Расчет сбытовых надбавок'!$G$3024,6)</f>
        <v>107.5</v>
      </c>
      <c r="W885" s="97">
        <f>VLOOKUP($A885+ROUND((COLUMN()-2)/24,5),АТС!$A$41:$F$736,5)+VLOOKUP($A885+ROUND((COLUMN()-2)/24,5),'Расчет сбытовых надбавок'!$B$2281:'Расчет сбытовых надбавок'!$G$3024,6)</f>
        <v>421.08</v>
      </c>
      <c r="X885" s="97">
        <f>VLOOKUP($A885+ROUND((COLUMN()-2)/24,5),АТС!$A$41:$F$736,5)+VLOOKUP($A885+ROUND((COLUMN()-2)/24,5),'Расчет сбытовых надбавок'!$B$2281:'Расчет сбытовых надбавок'!$G$3024,6)</f>
        <v>725.69999999999993</v>
      </c>
      <c r="Y885" s="97">
        <f>VLOOKUP($A885+ROUND((COLUMN()-2)/24,5),АТС!$A$41:$F$736,5)+VLOOKUP($A885+ROUND((COLUMN()-2)/24,5),'Расчет сбытовых надбавок'!$B$2281:'Расчет сбытовых надбавок'!$G$3024,6)</f>
        <v>714.93</v>
      </c>
    </row>
    <row r="886" spans="1:25" x14ac:dyDescent="0.2">
      <c r="A886" s="78">
        <f t="shared" si="25"/>
        <v>42812</v>
      </c>
      <c r="B886" s="97">
        <f>VLOOKUP($A886+ROUND((COLUMN()-2)/24,5),АТС!$A$41:$F$736,5)+VLOOKUP($A886+ROUND((COLUMN()-2)/24,5),'Расчет сбытовых надбавок'!$B$2281:'Расчет сбытовых надбавок'!$G$3024,6)</f>
        <v>280.61</v>
      </c>
      <c r="C886" s="97">
        <f>VLOOKUP($A886+ROUND((COLUMN()-2)/24,5),АТС!$A$41:$F$736,5)+VLOOKUP($A886+ROUND((COLUMN()-2)/24,5),'Расчет сбытовых надбавок'!$B$2281:'Расчет сбытовых надбавок'!$G$3024,6)</f>
        <v>8.57</v>
      </c>
      <c r="D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E886" s="97">
        <f>VLOOKUP($A886+ROUND((COLUMN()-2)/24,5),АТС!$A$41:$F$736,5)+VLOOKUP($A886+ROUND((COLUMN()-2)/24,5),'Расчет сбытовых надбавок'!$B$2281:'Расчет сбытовых надбавок'!$G$3024,6)</f>
        <v>79.460000000000008</v>
      </c>
      <c r="F886" s="97">
        <f>VLOOKUP($A886+ROUND((COLUMN()-2)/24,5),АТС!$A$41:$F$736,5)+VLOOKUP($A886+ROUND((COLUMN()-2)/24,5),'Расчет сбытовых надбавок'!$B$2281:'Расчет сбытовых надбавок'!$G$3024,6)</f>
        <v>8.129999999999999</v>
      </c>
      <c r="G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7">
        <f>VLOOKUP($A886+ROUND((COLUMN()-2)/24,5),АТС!$A$41:$F$736,5)+VLOOKUP($A886+ROUND((COLUMN()-2)/24,5),'Расчет сбытовых надбавок'!$B$2281:'Расчет сбытовых надбавок'!$G$3024,6)</f>
        <v>19.240000000000002</v>
      </c>
      <c r="J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K886" s="97">
        <f>VLOOKUP($A886+ROUND((COLUMN()-2)/24,5),АТС!$A$41:$F$736,5)+VLOOKUP($A886+ROUND((COLUMN()-2)/24,5),'Расчет сбытовых надбавок'!$B$2281:'Расчет сбытовых надбавок'!$G$3024,6)</f>
        <v>128.28</v>
      </c>
      <c r="L886" s="97">
        <f>VLOOKUP($A886+ROUND((COLUMN()-2)/24,5),АТС!$A$41:$F$736,5)+VLOOKUP($A886+ROUND((COLUMN()-2)/24,5),'Расчет сбытовых надбавок'!$B$2281:'Расчет сбытовых надбавок'!$G$3024,6)</f>
        <v>140.54999999999998</v>
      </c>
      <c r="M886" s="97">
        <f>VLOOKUP($A886+ROUND((COLUMN()-2)/24,5),АТС!$A$41:$F$736,5)+VLOOKUP($A886+ROUND((COLUMN()-2)/24,5),'Расчет сбытовых надбавок'!$B$2281:'Расчет сбытовых надбавок'!$G$3024,6)</f>
        <v>171.54999999999998</v>
      </c>
      <c r="N886" s="97">
        <f>VLOOKUP($A886+ROUND((COLUMN()-2)/24,5),АТС!$A$41:$F$736,5)+VLOOKUP($A886+ROUND((COLUMN()-2)/24,5),'Расчет сбытовых надбавок'!$B$2281:'Расчет сбытовых надбавок'!$G$3024,6)</f>
        <v>233.45</v>
      </c>
      <c r="O886" s="97">
        <f>VLOOKUP($A886+ROUND((COLUMN()-2)/24,5),АТС!$A$41:$F$736,5)+VLOOKUP($A886+ROUND((COLUMN()-2)/24,5),'Расчет сбытовых надбавок'!$B$2281:'Расчет сбытовых надбавок'!$G$3024,6)</f>
        <v>249.07999999999998</v>
      </c>
      <c r="P886" s="97">
        <f>VLOOKUP($A886+ROUND((COLUMN()-2)/24,5),АТС!$A$41:$F$736,5)+VLOOKUP($A886+ROUND((COLUMN()-2)/24,5),'Расчет сбытовых надбавок'!$B$2281:'Расчет сбытовых надбавок'!$G$3024,6)</f>
        <v>245.35</v>
      </c>
      <c r="Q886" s="97">
        <f>VLOOKUP($A886+ROUND((COLUMN()-2)/24,5),АТС!$A$41:$F$736,5)+VLOOKUP($A886+ROUND((COLUMN()-2)/24,5),'Расчет сбытовых надбавок'!$B$2281:'Расчет сбытовых надбавок'!$G$3024,6)</f>
        <v>221.32999999999998</v>
      </c>
      <c r="R886" s="97">
        <f>VLOOKUP($A886+ROUND((COLUMN()-2)/24,5),АТС!$A$41:$F$736,5)+VLOOKUP($A886+ROUND((COLUMN()-2)/24,5),'Расчет сбытовых надбавок'!$B$2281:'Расчет сбытовых надбавок'!$G$3024,6)</f>
        <v>194.84</v>
      </c>
      <c r="S886" s="97">
        <f>VLOOKUP($A886+ROUND((COLUMN()-2)/24,5),АТС!$A$41:$F$736,5)+VLOOKUP($A886+ROUND((COLUMN()-2)/24,5),'Расчет сбытовых надбавок'!$B$2281:'Расчет сбытовых надбавок'!$G$3024,6)</f>
        <v>226.82999999999998</v>
      </c>
      <c r="T886" s="97">
        <f>VLOOKUP($A886+ROUND((COLUMN()-2)/24,5),АТС!$A$41:$F$736,5)+VLOOKUP($A886+ROUND((COLUMN()-2)/24,5),'Расчет сбытовых надбавок'!$B$2281:'Расчет сбытовых надбавок'!$G$3024,6)</f>
        <v>25.959999999999997</v>
      </c>
      <c r="U886" s="97">
        <f>VLOOKUP($A886+ROUND((COLUMN()-2)/24,5),АТС!$A$41:$F$736,5)+VLOOKUP($A886+ROUND((COLUMN()-2)/24,5),'Расчет сбытовых надбавок'!$B$2281:'Расчет сбытовых надбавок'!$G$3024,6)</f>
        <v>131.87</v>
      </c>
      <c r="V886" s="97">
        <f>VLOOKUP($A886+ROUND((COLUMN()-2)/24,5),АТС!$A$41:$F$736,5)+VLOOKUP($A886+ROUND((COLUMN()-2)/24,5),'Расчет сбытовых надбавок'!$B$2281:'Расчет сбытовых надбавок'!$G$3024,6)</f>
        <v>386.15000000000003</v>
      </c>
      <c r="W886" s="97">
        <f>VLOOKUP($A886+ROUND((COLUMN()-2)/24,5),АТС!$A$41:$F$736,5)+VLOOKUP($A886+ROUND((COLUMN()-2)/24,5),'Расчет сбытовых надбавок'!$B$2281:'Расчет сбытовых надбавок'!$G$3024,6)</f>
        <v>408.62</v>
      </c>
      <c r="X886" s="97">
        <f>VLOOKUP($A886+ROUND((COLUMN()-2)/24,5),АТС!$A$41:$F$736,5)+VLOOKUP($A886+ROUND((COLUMN()-2)/24,5),'Расчет сбытовых надбавок'!$B$2281:'Расчет сбытовых надбавок'!$G$3024,6)</f>
        <v>502.95</v>
      </c>
      <c r="Y886" s="97">
        <f>VLOOKUP($A886+ROUND((COLUMN()-2)/24,5),АТС!$A$41:$F$736,5)+VLOOKUP($A886+ROUND((COLUMN()-2)/24,5),'Расчет сбытовых надбавок'!$B$2281:'Расчет сбытовых надбавок'!$G$3024,6)</f>
        <v>1194.74</v>
      </c>
    </row>
    <row r="887" spans="1:25" x14ac:dyDescent="0.2">
      <c r="A887" s="78">
        <f t="shared" si="25"/>
        <v>42813</v>
      </c>
      <c r="B887" s="97">
        <f>VLOOKUP($A887+ROUND((COLUMN()-2)/24,5),АТС!$A$41:$F$736,5)+VLOOKUP($A887+ROUND((COLUMN()-2)/24,5),'Расчет сбытовых надбавок'!$B$2281:'Расчет сбытовых надбавок'!$G$3024,6)</f>
        <v>189.74</v>
      </c>
      <c r="C887" s="97">
        <f>VLOOKUP($A887+ROUND((COLUMN()-2)/24,5),АТС!$A$41:$F$736,5)+VLOOKUP($A887+ROUND((COLUMN()-2)/24,5),'Расчет сбытовых надбавок'!$B$2281:'Расчет сбытовых надбавок'!$G$3024,6)</f>
        <v>190.8</v>
      </c>
      <c r="D887" s="97">
        <f>VLOOKUP($A887+ROUND((COLUMN()-2)/24,5),АТС!$A$41:$F$736,5)+VLOOKUP($A887+ROUND((COLUMN()-2)/24,5),'Расчет сбытовых надбавок'!$B$2281:'Расчет сбытовых надбавок'!$G$3024,6)</f>
        <v>216.41</v>
      </c>
      <c r="E887" s="97">
        <f>VLOOKUP($A887+ROUND((COLUMN()-2)/24,5),АТС!$A$41:$F$736,5)+VLOOKUP($A887+ROUND((COLUMN()-2)/24,5),'Расчет сбытовых надбавок'!$B$2281:'Расчет сбытовых надбавок'!$G$3024,6)</f>
        <v>122.09</v>
      </c>
      <c r="F887" s="97">
        <f>VLOOKUP($A887+ROUND((COLUMN()-2)/24,5),АТС!$A$41:$F$736,5)+VLOOKUP($A887+ROUND((COLUMN()-2)/24,5),'Расчет сбытовых надбавок'!$B$2281:'Расчет сбытовых надбавок'!$G$3024,6)</f>
        <v>49.61</v>
      </c>
      <c r="G887" s="97">
        <f>VLOOKUP($A887+ROUND((COLUMN()-2)/24,5),АТС!$A$41:$F$736,5)+VLOOKUP($A887+ROUND((COLUMN()-2)/24,5),'Расчет сбытовых надбавок'!$B$2281:'Расчет сбытовых надбавок'!$G$3024,6)</f>
        <v>0.04</v>
      </c>
      <c r="H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I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J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K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L887" s="97">
        <f>VLOOKUP($A887+ROUND((COLUMN()-2)/24,5),АТС!$A$41:$F$736,5)+VLOOKUP($A887+ROUND((COLUMN()-2)/24,5),'Расчет сбытовых надбавок'!$B$2281:'Расчет сбытовых надбавок'!$G$3024,6)</f>
        <v>336.23</v>
      </c>
      <c r="M887" s="97">
        <f>VLOOKUP($A887+ROUND((COLUMN()-2)/24,5),АТС!$A$41:$F$736,5)+VLOOKUP($A887+ROUND((COLUMN()-2)/24,5),'Расчет сбытовых надбавок'!$B$2281:'Расчет сбытовых надбавок'!$G$3024,6)</f>
        <v>430.74</v>
      </c>
      <c r="N887" s="97">
        <f>VLOOKUP($A887+ROUND((COLUMN()-2)/24,5),АТС!$A$41:$F$736,5)+VLOOKUP($A887+ROUND((COLUMN()-2)/24,5),'Расчет сбытовых надбавок'!$B$2281:'Расчет сбытовых надбавок'!$G$3024,6)</f>
        <v>317.07</v>
      </c>
      <c r="O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P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Q887" s="97">
        <f>VLOOKUP($A887+ROUND((COLUMN()-2)/24,5),АТС!$A$41:$F$736,5)+VLOOKUP($A887+ROUND((COLUMN()-2)/24,5),'Расчет сбытовых надбавок'!$B$2281:'Расчет сбытовых надбавок'!$G$3024,6)</f>
        <v>105.36</v>
      </c>
      <c r="R887" s="97">
        <f>VLOOKUP($A887+ROUND((COLUMN()-2)/24,5),АТС!$A$41:$F$736,5)+VLOOKUP($A887+ROUND((COLUMN()-2)/24,5),'Расчет сбытовых надбавок'!$B$2281:'Расчет сбытовых надбавок'!$G$3024,6)</f>
        <v>78.240000000000009</v>
      </c>
      <c r="S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T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U887" s="97">
        <f>VLOOKUP($A887+ROUND((COLUMN()-2)/24,5),АТС!$A$41:$F$736,5)+VLOOKUP($A887+ROUND((COLUMN()-2)/24,5),'Расчет сбытовых надбавок'!$B$2281:'Расчет сбытовых надбавок'!$G$3024,6)</f>
        <v>23.18</v>
      </c>
      <c r="V887" s="97">
        <f>VLOOKUP($A887+ROUND((COLUMN()-2)/24,5),АТС!$A$41:$F$736,5)+VLOOKUP($A887+ROUND((COLUMN()-2)/24,5),'Расчет сбытовых надбавок'!$B$2281:'Расчет сбытовых надбавок'!$G$3024,6)</f>
        <v>357.16</v>
      </c>
      <c r="W887" s="97">
        <f>VLOOKUP($A887+ROUND((COLUMN()-2)/24,5),АТС!$A$41:$F$736,5)+VLOOKUP($A887+ROUND((COLUMN()-2)/24,5),'Расчет сбытовых надбавок'!$B$2281:'Расчет сбытовых надбавок'!$G$3024,6)</f>
        <v>668.39</v>
      </c>
      <c r="X887" s="97">
        <f>VLOOKUP($A887+ROUND((COLUMN()-2)/24,5),АТС!$A$41:$F$736,5)+VLOOKUP($A887+ROUND((COLUMN()-2)/24,5),'Расчет сбытовых надбавок'!$B$2281:'Расчет сбытовых надбавок'!$G$3024,6)</f>
        <v>838.03</v>
      </c>
      <c r="Y887" s="97">
        <f>VLOOKUP($A887+ROUND((COLUMN()-2)/24,5),АТС!$A$41:$F$736,5)+VLOOKUP($A887+ROUND((COLUMN()-2)/24,5),'Расчет сбытовых надбавок'!$B$2281:'Расчет сбытовых надбавок'!$G$3024,6)</f>
        <v>884.63</v>
      </c>
    </row>
    <row r="888" spans="1:25" x14ac:dyDescent="0.2">
      <c r="A888" s="78">
        <f t="shared" si="25"/>
        <v>42814</v>
      </c>
      <c r="B888" s="97">
        <f>VLOOKUP($A888+ROUND((COLUMN()-2)/24,5),АТС!$A$41:$F$736,5)+VLOOKUP($A888+ROUND((COLUMN()-2)/24,5),'Расчет сбытовых надбавок'!$B$2281:'Расчет сбытовых надбавок'!$G$3024,6)</f>
        <v>140.35</v>
      </c>
      <c r="C888" s="97">
        <f>VLOOKUP($A888+ROUND((COLUMN()-2)/24,5),АТС!$A$41:$F$736,5)+VLOOKUP($A888+ROUND((COLUMN()-2)/24,5),'Расчет сбытовых надбавок'!$B$2281:'Расчет сбытовых надбавок'!$G$3024,6)</f>
        <v>138.92000000000002</v>
      </c>
      <c r="D888" s="97">
        <f>VLOOKUP($A888+ROUND((COLUMN()-2)/24,5),АТС!$A$41:$F$736,5)+VLOOKUP($A888+ROUND((COLUMN()-2)/24,5),'Расчет сбытовых надбавок'!$B$2281:'Расчет сбытовых надбавок'!$G$3024,6)</f>
        <v>295.25</v>
      </c>
      <c r="E888" s="97">
        <f>VLOOKUP($A888+ROUND((COLUMN()-2)/24,5),АТС!$A$41:$F$736,5)+VLOOKUP($A888+ROUND((COLUMN()-2)/24,5),'Расчет сбытовых надбавок'!$B$2281:'Расчет сбытовых надбавок'!$G$3024,6)</f>
        <v>309.93</v>
      </c>
      <c r="F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G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H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I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J888" s="97">
        <f>VLOOKUP($A888+ROUND((COLUMN()-2)/24,5),АТС!$A$41:$F$736,5)+VLOOKUP($A888+ROUND((COLUMN()-2)/24,5),'Расчет сбытовых надбавок'!$B$2281:'Расчет сбытовых надбавок'!$G$3024,6)</f>
        <v>29.130000000000003</v>
      </c>
      <c r="K888" s="97">
        <f>VLOOKUP($A888+ROUND((COLUMN()-2)/24,5),АТС!$A$41:$F$736,5)+VLOOKUP($A888+ROUND((COLUMN()-2)/24,5),'Расчет сбытовых надбавок'!$B$2281:'Расчет сбытовых надбавок'!$G$3024,6)</f>
        <v>0.16999999999999998</v>
      </c>
      <c r="L888" s="97">
        <f>VLOOKUP($A888+ROUND((COLUMN()-2)/24,5),АТС!$A$41:$F$736,5)+VLOOKUP($A888+ROUND((COLUMN()-2)/24,5),'Расчет сбытовых надбавок'!$B$2281:'Расчет сбытовых надбавок'!$G$3024,6)</f>
        <v>44.74</v>
      </c>
      <c r="M888" s="97">
        <f>VLOOKUP($A888+ROUND((COLUMN()-2)/24,5),АТС!$A$41:$F$736,5)+VLOOKUP($A888+ROUND((COLUMN()-2)/24,5),'Расчет сбытовых надбавок'!$B$2281:'Расчет сбытовых надбавок'!$G$3024,6)</f>
        <v>68.12</v>
      </c>
      <c r="N888" s="97">
        <f>VLOOKUP($A888+ROUND((COLUMN()-2)/24,5),АТС!$A$41:$F$736,5)+VLOOKUP($A888+ROUND((COLUMN()-2)/24,5),'Расчет сбытовых надбавок'!$B$2281:'Расчет сбытовых надбавок'!$G$3024,6)</f>
        <v>247.3</v>
      </c>
      <c r="O888" s="97">
        <f>VLOOKUP($A888+ROUND((COLUMN()-2)/24,5),АТС!$A$41:$F$736,5)+VLOOKUP($A888+ROUND((COLUMN()-2)/24,5),'Расчет сбытовых надбавок'!$B$2281:'Расчет сбытовых надбавок'!$G$3024,6)</f>
        <v>112.12</v>
      </c>
      <c r="P888" s="97">
        <f>VLOOKUP($A888+ROUND((COLUMN()-2)/24,5),АТС!$A$41:$F$736,5)+VLOOKUP($A888+ROUND((COLUMN()-2)/24,5),'Расчет сбытовых надбавок'!$B$2281:'Расчет сбытовых надбавок'!$G$3024,6)</f>
        <v>281.13</v>
      </c>
      <c r="Q888" s="97">
        <f>VLOOKUP($A888+ROUND((COLUMN()-2)/24,5),АТС!$A$41:$F$736,5)+VLOOKUP($A888+ROUND((COLUMN()-2)/24,5),'Расчет сбытовых надбавок'!$B$2281:'Расчет сбытовых надбавок'!$G$3024,6)</f>
        <v>400</v>
      </c>
      <c r="R888" s="97">
        <f>VLOOKUP($A888+ROUND((COLUMN()-2)/24,5),АТС!$A$41:$F$736,5)+VLOOKUP($A888+ROUND((COLUMN()-2)/24,5),'Расчет сбытовых надбавок'!$B$2281:'Расчет сбытовых надбавок'!$G$3024,6)</f>
        <v>56.97</v>
      </c>
      <c r="S888" s="97">
        <f>VLOOKUP($A888+ROUND((COLUMN()-2)/24,5),АТС!$A$41:$F$736,5)+VLOOKUP($A888+ROUND((COLUMN()-2)/24,5),'Расчет сбытовых надбавок'!$B$2281:'Расчет сбытовых надбавок'!$G$3024,6)</f>
        <v>136.48000000000002</v>
      </c>
      <c r="T888" s="97">
        <f>VLOOKUP($A888+ROUND((COLUMN()-2)/24,5),АТС!$A$41:$F$736,5)+VLOOKUP($A888+ROUND((COLUMN()-2)/24,5),'Расчет сбытовых надбавок'!$B$2281:'Расчет сбытовых надбавок'!$G$3024,6)</f>
        <v>23.5</v>
      </c>
      <c r="U888" s="97">
        <f>VLOOKUP($A888+ROUND((COLUMN()-2)/24,5),АТС!$A$41:$F$736,5)+VLOOKUP($A888+ROUND((COLUMN()-2)/24,5),'Расчет сбытовых надбавок'!$B$2281:'Расчет сбытовых надбавок'!$G$3024,6)</f>
        <v>48.14</v>
      </c>
      <c r="V888" s="97">
        <f>VLOOKUP($A888+ROUND((COLUMN()-2)/24,5),АТС!$A$41:$F$736,5)+VLOOKUP($A888+ROUND((COLUMN()-2)/24,5),'Расчет сбытовых надбавок'!$B$2281:'Расчет сбытовых надбавок'!$G$3024,6)</f>
        <v>507.56</v>
      </c>
      <c r="W888" s="97">
        <f>VLOOKUP($A888+ROUND((COLUMN()-2)/24,5),АТС!$A$41:$F$736,5)+VLOOKUP($A888+ROUND((COLUMN()-2)/24,5),'Расчет сбытовых надбавок'!$B$2281:'Расчет сбытовых надбавок'!$G$3024,6)</f>
        <v>456.19</v>
      </c>
      <c r="X888" s="97">
        <f>VLOOKUP($A888+ROUND((COLUMN()-2)/24,5),АТС!$A$41:$F$736,5)+VLOOKUP($A888+ROUND((COLUMN()-2)/24,5),'Расчет сбытовых надбавок'!$B$2281:'Расчет сбытовых надбавок'!$G$3024,6)</f>
        <v>1042</v>
      </c>
      <c r="Y888" s="97">
        <f>VLOOKUP($A888+ROUND((COLUMN()-2)/24,5),АТС!$A$41:$F$736,5)+VLOOKUP($A888+ROUND((COLUMN()-2)/24,5),'Расчет сбытовых надбавок'!$B$2281:'Расчет сбытовых надбавок'!$G$3024,6)</f>
        <v>966.11</v>
      </c>
    </row>
    <row r="889" spans="1:25" x14ac:dyDescent="0.2">
      <c r="A889" s="78">
        <f t="shared" si="25"/>
        <v>42815</v>
      </c>
      <c r="B889" s="97">
        <f>VLOOKUP($A889+ROUND((COLUMN()-2)/24,5),АТС!$A$41:$F$736,5)+VLOOKUP($A889+ROUND((COLUMN()-2)/24,5),'Расчет сбытовых надбавок'!$B$2281:'Расчет сбытовых надбавок'!$G$3024,6)</f>
        <v>709.49</v>
      </c>
      <c r="C889" s="97">
        <f>VLOOKUP($A889+ROUND((COLUMN()-2)/24,5),АТС!$A$41:$F$736,5)+VLOOKUP($A889+ROUND((COLUMN()-2)/24,5),'Расчет сбытовых надбавок'!$B$2281:'Расчет сбытовых надбавок'!$G$3024,6)</f>
        <v>608.54000000000008</v>
      </c>
      <c r="D889" s="97">
        <f>VLOOKUP($A889+ROUND((COLUMN()-2)/24,5),АТС!$A$41:$F$736,5)+VLOOKUP($A889+ROUND((COLUMN()-2)/24,5),'Расчет сбытовых надбавок'!$B$2281:'Расчет сбытовых надбавок'!$G$3024,6)</f>
        <v>257.14</v>
      </c>
      <c r="E889" s="97">
        <f>VLOOKUP($A889+ROUND((COLUMN()-2)/24,5),АТС!$A$41:$F$736,5)+VLOOKUP($A889+ROUND((COLUMN()-2)/24,5),'Расчет сбытовых надбавок'!$B$2281:'Расчет сбытовых надбавок'!$G$3024,6)</f>
        <v>152.11000000000001</v>
      </c>
      <c r="F889" s="97">
        <f>VLOOKUP($A889+ROUND((COLUMN()-2)/24,5),АТС!$A$41:$F$736,5)+VLOOKUP($A889+ROUND((COLUMN()-2)/24,5),'Расчет сбытовых надбавок'!$B$2281:'Расчет сбытовых надбавок'!$G$3024,6)</f>
        <v>151.97</v>
      </c>
      <c r="G889" s="97">
        <f>VLOOKUP($A889+ROUND((COLUMN()-2)/24,5),АТС!$A$41:$F$736,5)+VLOOKUP($A889+ROUND((COLUMN()-2)/24,5),'Расчет сбытовых надбавок'!$B$2281:'Расчет сбытовых надбавок'!$G$3024,6)</f>
        <v>235.23999999999998</v>
      </c>
      <c r="H889" s="97">
        <f>VLOOKUP($A889+ROUND((COLUMN()-2)/24,5),АТС!$A$41:$F$736,5)+VLOOKUP($A889+ROUND((COLUMN()-2)/24,5),'Расчет сбытовых надбавок'!$B$2281:'Расчет сбытовых надбавок'!$G$3024,6)</f>
        <v>216.53</v>
      </c>
      <c r="I889" s="97">
        <f>VLOOKUP($A889+ROUND((COLUMN()-2)/24,5),АТС!$A$41:$F$736,5)+VLOOKUP($A889+ROUND((COLUMN()-2)/24,5),'Расчет сбытовых надбавок'!$B$2281:'Расчет сбытовых надбавок'!$G$3024,6)</f>
        <v>46.15</v>
      </c>
      <c r="J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K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L889" s="97">
        <f>VLOOKUP($A889+ROUND((COLUMN()-2)/24,5),АТС!$A$41:$F$736,5)+VLOOKUP($A889+ROUND((COLUMN()-2)/24,5),'Расчет сбытовых надбавок'!$B$2281:'Расчет сбытовых надбавок'!$G$3024,6)</f>
        <v>35.57</v>
      </c>
      <c r="M889" s="97">
        <f>VLOOKUP($A889+ROUND((COLUMN()-2)/24,5),АТС!$A$41:$F$736,5)+VLOOKUP($A889+ROUND((COLUMN()-2)/24,5),'Расчет сбытовых надбавок'!$B$2281:'Расчет сбытовых надбавок'!$G$3024,6)</f>
        <v>79.78</v>
      </c>
      <c r="N889" s="97">
        <f>VLOOKUP($A889+ROUND((COLUMN()-2)/24,5),АТС!$A$41:$F$736,5)+VLOOKUP($A889+ROUND((COLUMN()-2)/24,5),'Расчет сбытовых надбавок'!$B$2281:'Расчет сбытовых надбавок'!$G$3024,6)</f>
        <v>37.11</v>
      </c>
      <c r="O889" s="97">
        <f>VLOOKUP($A889+ROUND((COLUMN()-2)/24,5),АТС!$A$41:$F$736,5)+VLOOKUP($A889+ROUND((COLUMN()-2)/24,5),'Расчет сбытовых надбавок'!$B$2281:'Расчет сбытовых надбавок'!$G$3024,6)</f>
        <v>36.24</v>
      </c>
      <c r="P889" s="97">
        <f>VLOOKUP($A889+ROUND((COLUMN()-2)/24,5),АТС!$A$41:$F$736,5)+VLOOKUP($A889+ROUND((COLUMN()-2)/24,5),'Расчет сбытовых надбавок'!$B$2281:'Расчет сбытовых надбавок'!$G$3024,6)</f>
        <v>78.19</v>
      </c>
      <c r="Q889" s="97">
        <f>VLOOKUP($A889+ROUND((COLUMN()-2)/24,5),АТС!$A$41:$F$736,5)+VLOOKUP($A889+ROUND((COLUMN()-2)/24,5),'Расчет сбытовых надбавок'!$B$2281:'Расчет сбытовых надбавок'!$G$3024,6)</f>
        <v>70.08</v>
      </c>
      <c r="R889" s="97">
        <f>VLOOKUP($A889+ROUND((COLUMN()-2)/24,5),АТС!$A$41:$F$736,5)+VLOOKUP($A889+ROUND((COLUMN()-2)/24,5),'Расчет сбытовых надбавок'!$B$2281:'Расчет сбытовых надбавок'!$G$3024,6)</f>
        <v>185.89999999999998</v>
      </c>
      <c r="S889" s="97">
        <f>VLOOKUP($A889+ROUND((COLUMN()-2)/24,5),АТС!$A$41:$F$736,5)+VLOOKUP($A889+ROUND((COLUMN()-2)/24,5),'Расчет сбытовых надбавок'!$B$2281:'Расчет сбытовых надбавок'!$G$3024,6)</f>
        <v>101.69</v>
      </c>
      <c r="T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U889" s="97">
        <f>VLOOKUP($A889+ROUND((COLUMN()-2)/24,5),АТС!$A$41:$F$736,5)+VLOOKUP($A889+ROUND((COLUMN()-2)/24,5),'Расчет сбытовых надбавок'!$B$2281:'Расчет сбытовых надбавок'!$G$3024,6)</f>
        <v>52.160000000000004</v>
      </c>
      <c r="V889" s="97">
        <f>VLOOKUP($A889+ROUND((COLUMN()-2)/24,5),АТС!$A$41:$F$736,5)+VLOOKUP($A889+ROUND((COLUMN()-2)/24,5),'Расчет сбытовых надбавок'!$B$2281:'Расчет сбытовых надбавок'!$G$3024,6)</f>
        <v>202.42</v>
      </c>
      <c r="W889" s="97">
        <f>VLOOKUP($A889+ROUND((COLUMN()-2)/24,5),АТС!$A$41:$F$736,5)+VLOOKUP($A889+ROUND((COLUMN()-2)/24,5),'Расчет сбытовых надбавок'!$B$2281:'Расчет сбытовых надбавок'!$G$3024,6)</f>
        <v>545.51</v>
      </c>
      <c r="X889" s="97">
        <f>VLOOKUP($A889+ROUND((COLUMN()-2)/24,5),АТС!$A$41:$F$736,5)+VLOOKUP($A889+ROUND((COLUMN()-2)/24,5),'Расчет сбытовых надбавок'!$B$2281:'Расчет сбытовых надбавок'!$G$3024,6)</f>
        <v>168.15</v>
      </c>
      <c r="Y889" s="97">
        <f>VLOOKUP($A889+ROUND((COLUMN()-2)/24,5),АТС!$A$41:$F$736,5)+VLOOKUP($A889+ROUND((COLUMN()-2)/24,5),'Расчет сбытовых надбавок'!$B$2281:'Расчет сбытовых надбавок'!$G$3024,6)</f>
        <v>275.68</v>
      </c>
    </row>
    <row r="890" spans="1:25" x14ac:dyDescent="0.2">
      <c r="A890" s="78">
        <f t="shared" si="25"/>
        <v>42816</v>
      </c>
      <c r="B890" s="97">
        <f>VLOOKUP($A890+ROUND((COLUMN()-2)/24,5),АТС!$A$41:$F$736,5)+VLOOKUP($A890+ROUND((COLUMN()-2)/24,5),'Расчет сбытовых надбавок'!$B$2281:'Расчет сбытовых надбавок'!$G$3024,6)</f>
        <v>359.89</v>
      </c>
      <c r="C890" s="97">
        <f>VLOOKUP($A890+ROUND((COLUMN()-2)/24,5),АТС!$A$41:$F$736,5)+VLOOKUP($A890+ROUND((COLUMN()-2)/24,5),'Расчет сбытовых надбавок'!$B$2281:'Расчет сбытовых надбавок'!$G$3024,6)</f>
        <v>38.369999999999997</v>
      </c>
      <c r="D890" s="97">
        <f>VLOOKUP($A890+ROUND((COLUMN()-2)/24,5),АТС!$A$41:$F$736,5)+VLOOKUP($A890+ROUND((COLUMN()-2)/24,5),'Расчет сбытовых надбавок'!$B$2281:'Расчет сбытовых надбавок'!$G$3024,6)</f>
        <v>22.11</v>
      </c>
      <c r="E890" s="97">
        <f>VLOOKUP($A890+ROUND((COLUMN()-2)/24,5),АТС!$A$41:$F$736,5)+VLOOKUP($A890+ROUND((COLUMN()-2)/24,5),'Расчет сбытовых надбавок'!$B$2281:'Расчет сбытовых надбавок'!$G$3024,6)</f>
        <v>152.82</v>
      </c>
      <c r="F890" s="97">
        <f>VLOOKUP($A890+ROUND((COLUMN()-2)/24,5),АТС!$A$41:$F$736,5)+VLOOKUP($A890+ROUND((COLUMN()-2)/24,5),'Расчет сбытовых надбавок'!$B$2281:'Расчет сбытовых надбавок'!$G$3024,6)</f>
        <v>23.68</v>
      </c>
      <c r="G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H890" s="97">
        <f>VLOOKUP($A890+ROUND((COLUMN()-2)/24,5),АТС!$A$41:$F$736,5)+VLOOKUP($A890+ROUND((COLUMN()-2)/24,5),'Расчет сбытовых надбавок'!$B$2281:'Расчет сбытовых надбавок'!$G$3024,6)</f>
        <v>37.96</v>
      </c>
      <c r="I890" s="97">
        <f>VLOOKUP($A890+ROUND((COLUMN()-2)/24,5),АТС!$A$41:$F$736,5)+VLOOKUP($A890+ROUND((COLUMN()-2)/24,5),'Расчет сбытовых надбавок'!$B$2281:'Расчет сбытовых надбавок'!$G$3024,6)</f>
        <v>18.54</v>
      </c>
      <c r="J890" s="97">
        <f>VLOOKUP($A890+ROUND((COLUMN()-2)/24,5),АТС!$A$41:$F$736,5)+VLOOKUP($A890+ROUND((COLUMN()-2)/24,5),'Расчет сбытовых надбавок'!$B$2281:'Расчет сбытовых надбавок'!$G$3024,6)</f>
        <v>7.93</v>
      </c>
      <c r="K890" s="97">
        <f>VLOOKUP($A890+ROUND((COLUMN()-2)/24,5),АТС!$A$41:$F$736,5)+VLOOKUP($A890+ROUND((COLUMN()-2)/24,5),'Расчет сбытовых надбавок'!$B$2281:'Расчет сбытовых надбавок'!$G$3024,6)</f>
        <v>68.36</v>
      </c>
      <c r="L890" s="97">
        <f>VLOOKUP($A890+ROUND((COLUMN()-2)/24,5),АТС!$A$41:$F$736,5)+VLOOKUP($A890+ROUND((COLUMN()-2)/24,5),'Расчет сбытовых надбавок'!$B$2281:'Расчет сбытовых надбавок'!$G$3024,6)</f>
        <v>170.69</v>
      </c>
      <c r="M890" s="97">
        <f>VLOOKUP($A890+ROUND((COLUMN()-2)/24,5),АТС!$A$41:$F$736,5)+VLOOKUP($A890+ROUND((COLUMN()-2)/24,5),'Расчет сбытовых надбавок'!$B$2281:'Расчет сбытовых надбавок'!$G$3024,6)</f>
        <v>330.01</v>
      </c>
      <c r="N890" s="97">
        <f>VLOOKUP($A890+ROUND((COLUMN()-2)/24,5),АТС!$A$41:$F$736,5)+VLOOKUP($A890+ROUND((COLUMN()-2)/24,5),'Расчет сбытовых надбавок'!$B$2281:'Расчет сбытовых надбавок'!$G$3024,6)</f>
        <v>414.93</v>
      </c>
      <c r="O890" s="97">
        <f>VLOOKUP($A890+ROUND((COLUMN()-2)/24,5),АТС!$A$41:$F$736,5)+VLOOKUP($A890+ROUND((COLUMN()-2)/24,5),'Расчет сбытовых надбавок'!$B$2281:'Расчет сбытовых надбавок'!$G$3024,6)</f>
        <v>390.79</v>
      </c>
      <c r="P890" s="97">
        <f>VLOOKUP($A890+ROUND((COLUMN()-2)/24,5),АТС!$A$41:$F$736,5)+VLOOKUP($A890+ROUND((COLUMN()-2)/24,5),'Расчет сбытовых надбавок'!$B$2281:'Расчет сбытовых надбавок'!$G$3024,6)</f>
        <v>444.83000000000004</v>
      </c>
      <c r="Q890" s="97">
        <f>VLOOKUP($A890+ROUND((COLUMN()-2)/24,5),АТС!$A$41:$F$736,5)+VLOOKUP($A890+ROUND((COLUMN()-2)/24,5),'Расчет сбытовых надбавок'!$B$2281:'Расчет сбытовых надбавок'!$G$3024,6)</f>
        <v>434.49</v>
      </c>
      <c r="R890" s="97">
        <f>VLOOKUP($A890+ROUND((COLUMN()-2)/24,5),АТС!$A$41:$F$736,5)+VLOOKUP($A890+ROUND((COLUMN()-2)/24,5),'Расчет сбытовых надбавок'!$B$2281:'Расчет сбытовых надбавок'!$G$3024,6)</f>
        <v>433.74</v>
      </c>
      <c r="S890" s="97">
        <f>VLOOKUP($A890+ROUND((COLUMN()-2)/24,5),АТС!$A$41:$F$736,5)+VLOOKUP($A890+ROUND((COLUMN()-2)/24,5),'Расчет сбытовых надбавок'!$B$2281:'Расчет сбытовых надбавок'!$G$3024,6)</f>
        <v>133.46</v>
      </c>
      <c r="T890" s="97">
        <f>VLOOKUP($A890+ROUND((COLUMN()-2)/24,5),АТС!$A$41:$F$736,5)+VLOOKUP($A890+ROUND((COLUMN()-2)/24,5),'Расчет сбытовых надбавок'!$B$2281:'Расчет сбытовых надбавок'!$G$3024,6)</f>
        <v>119.19000000000001</v>
      </c>
      <c r="U890" s="97">
        <f>VLOOKUP($A890+ROUND((COLUMN()-2)/24,5),АТС!$A$41:$F$736,5)+VLOOKUP($A890+ROUND((COLUMN()-2)/24,5),'Расчет сбытовых надбавок'!$B$2281:'Расчет сбытовых надбавок'!$G$3024,6)</f>
        <v>142.10999999999999</v>
      </c>
      <c r="V890" s="97">
        <f>VLOOKUP($A890+ROUND((COLUMN()-2)/24,5),АТС!$A$41:$F$736,5)+VLOOKUP($A890+ROUND((COLUMN()-2)/24,5),'Расчет сбытовых надбавок'!$B$2281:'Расчет сбытовых надбавок'!$G$3024,6)</f>
        <v>1.0900000000000001</v>
      </c>
      <c r="W890" s="97">
        <f>VLOOKUP($A890+ROUND((COLUMN()-2)/24,5),АТС!$A$41:$F$736,5)+VLOOKUP($A890+ROUND((COLUMN()-2)/24,5),'Расчет сбытовых надбавок'!$B$2281:'Расчет сбытовых надбавок'!$G$3024,6)</f>
        <v>506.09</v>
      </c>
      <c r="X890" s="97">
        <f>VLOOKUP($A890+ROUND((COLUMN()-2)/24,5),АТС!$A$41:$F$736,5)+VLOOKUP($A890+ROUND((COLUMN()-2)/24,5),'Расчет сбытовых надбавок'!$B$2281:'Расчет сбытовых надбавок'!$G$3024,6)</f>
        <v>302.75</v>
      </c>
      <c r="Y890" s="97">
        <f>VLOOKUP($A890+ROUND((COLUMN()-2)/24,5),АТС!$A$41:$F$736,5)+VLOOKUP($A890+ROUND((COLUMN()-2)/24,5),'Расчет сбытовых надбавок'!$B$2281:'Расчет сбытовых надбавок'!$G$3024,6)</f>
        <v>264.10000000000002</v>
      </c>
    </row>
    <row r="891" spans="1:25" x14ac:dyDescent="0.2">
      <c r="A891" s="78">
        <f t="shared" si="25"/>
        <v>42817</v>
      </c>
      <c r="B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C891" s="97">
        <f>VLOOKUP($A891+ROUND((COLUMN()-2)/24,5),АТС!$A$41:$F$736,5)+VLOOKUP($A891+ROUND((COLUMN()-2)/24,5),'Расчет сбытовых надбавок'!$B$2281:'Расчет сбытовых надбавок'!$G$3024,6)</f>
        <v>277.52</v>
      </c>
      <c r="D891" s="97">
        <f>VLOOKUP($A891+ROUND((COLUMN()-2)/24,5),АТС!$A$41:$F$736,5)+VLOOKUP($A891+ROUND((COLUMN()-2)/24,5),'Расчет сбытовых надбавок'!$B$2281:'Расчет сбытовых надбавок'!$G$3024,6)</f>
        <v>0.52</v>
      </c>
      <c r="E891" s="97">
        <f>VLOOKUP($A891+ROUND((COLUMN()-2)/24,5),АТС!$A$41:$F$736,5)+VLOOKUP($A891+ROUND((COLUMN()-2)/24,5),'Расчет сбытовых надбавок'!$B$2281:'Расчет сбытовых надбавок'!$G$3024,6)</f>
        <v>242.47</v>
      </c>
      <c r="F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G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H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I891" s="97">
        <f>VLOOKUP($A891+ROUND((COLUMN()-2)/24,5),АТС!$A$41:$F$736,5)+VLOOKUP($A891+ROUND((COLUMN()-2)/24,5),'Расчет сбытовых надбавок'!$B$2281:'Расчет сбытовых надбавок'!$G$3024,6)</f>
        <v>1.5899999999999999</v>
      </c>
      <c r="J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K891" s="97">
        <f>VLOOKUP($A891+ROUND((COLUMN()-2)/24,5),АТС!$A$41:$F$736,5)+VLOOKUP($A891+ROUND((COLUMN()-2)/24,5),'Расчет сбытовых надбавок'!$B$2281:'Расчет сбытовых надбавок'!$G$3024,6)</f>
        <v>58.42</v>
      </c>
      <c r="L891" s="97">
        <f>VLOOKUP($A891+ROUND((COLUMN()-2)/24,5),АТС!$A$41:$F$736,5)+VLOOKUP($A891+ROUND((COLUMN()-2)/24,5),'Расчет сбытовых надбавок'!$B$2281:'Расчет сбытовых надбавок'!$G$3024,6)</f>
        <v>241.89000000000001</v>
      </c>
      <c r="M891" s="97">
        <f>VLOOKUP($A891+ROUND((COLUMN()-2)/24,5),АТС!$A$41:$F$736,5)+VLOOKUP($A891+ROUND((COLUMN()-2)/24,5),'Расчет сбытовых надбавок'!$B$2281:'Расчет сбытовых надбавок'!$G$3024,6)</f>
        <v>421.78999999999996</v>
      </c>
      <c r="N891" s="97">
        <f>VLOOKUP($A891+ROUND((COLUMN()-2)/24,5),АТС!$A$41:$F$736,5)+VLOOKUP($A891+ROUND((COLUMN()-2)/24,5),'Расчет сбытовых надбавок'!$B$2281:'Расчет сбытовых надбавок'!$G$3024,6)</f>
        <v>388.7</v>
      </c>
      <c r="O891" s="97">
        <f>VLOOKUP($A891+ROUND((COLUMN()-2)/24,5),АТС!$A$41:$F$736,5)+VLOOKUP($A891+ROUND((COLUMN()-2)/24,5),'Расчет сбытовых надбавок'!$B$2281:'Расчет сбытовых надбавок'!$G$3024,6)</f>
        <v>324.27999999999997</v>
      </c>
      <c r="P891" s="97">
        <f>VLOOKUP($A891+ROUND((COLUMN()-2)/24,5),АТС!$A$41:$F$736,5)+VLOOKUP($A891+ROUND((COLUMN()-2)/24,5),'Расчет сбытовых надбавок'!$B$2281:'Расчет сбытовых надбавок'!$G$3024,6)</f>
        <v>362.25</v>
      </c>
      <c r="Q891" s="97">
        <f>VLOOKUP($A891+ROUND((COLUMN()-2)/24,5),АТС!$A$41:$F$736,5)+VLOOKUP($A891+ROUND((COLUMN()-2)/24,5),'Расчет сбытовых надбавок'!$B$2281:'Расчет сбытовых надбавок'!$G$3024,6)</f>
        <v>421.08</v>
      </c>
      <c r="R891" s="97">
        <f>VLOOKUP($A891+ROUND((COLUMN()-2)/24,5),АТС!$A$41:$F$736,5)+VLOOKUP($A891+ROUND((COLUMN()-2)/24,5),'Расчет сбытовых надбавок'!$B$2281:'Расчет сбытовых надбавок'!$G$3024,6)</f>
        <v>368.34</v>
      </c>
      <c r="S891" s="97">
        <f>VLOOKUP($A891+ROUND((COLUMN()-2)/24,5),АТС!$A$41:$F$736,5)+VLOOKUP($A891+ROUND((COLUMN()-2)/24,5),'Расчет сбытовых надбавок'!$B$2281:'Расчет сбытовых надбавок'!$G$3024,6)</f>
        <v>245.07999999999998</v>
      </c>
      <c r="T891" s="97">
        <f>VLOOKUP($A891+ROUND((COLUMN()-2)/24,5),АТС!$A$41:$F$736,5)+VLOOKUP($A891+ROUND((COLUMN()-2)/24,5),'Расчет сбытовых надбавок'!$B$2281:'Расчет сбытовых надбавок'!$G$3024,6)</f>
        <v>88.3</v>
      </c>
      <c r="U891" s="97">
        <f>VLOOKUP($A891+ROUND((COLUMN()-2)/24,5),АТС!$A$41:$F$736,5)+VLOOKUP($A891+ROUND((COLUMN()-2)/24,5),'Расчет сбытовых надбавок'!$B$2281:'Расчет сбытовых надбавок'!$G$3024,6)</f>
        <v>269.14</v>
      </c>
      <c r="V891" s="97">
        <f>VLOOKUP($A891+ROUND((COLUMN()-2)/24,5),АТС!$A$41:$F$736,5)+VLOOKUP($A891+ROUND((COLUMN()-2)/24,5),'Расчет сбытовых надбавок'!$B$2281:'Расчет сбытовых надбавок'!$G$3024,6)</f>
        <v>16.580000000000002</v>
      </c>
      <c r="W891" s="97">
        <f>VLOOKUP($A891+ROUND((COLUMN()-2)/24,5),АТС!$A$41:$F$736,5)+VLOOKUP($A891+ROUND((COLUMN()-2)/24,5),'Расчет сбытовых надбавок'!$B$2281:'Расчет сбытовых надбавок'!$G$3024,6)</f>
        <v>607.25</v>
      </c>
      <c r="X891" s="97">
        <f>VLOOKUP($A891+ROUND((COLUMN()-2)/24,5),АТС!$A$41:$F$736,5)+VLOOKUP($A891+ROUND((COLUMN()-2)/24,5),'Расчет сбытовых надбавок'!$B$2281:'Расчет сбытовых надбавок'!$G$3024,6)</f>
        <v>591.4</v>
      </c>
      <c r="Y891" s="97">
        <f>VLOOKUP($A891+ROUND((COLUMN()-2)/24,5),АТС!$A$41:$F$736,5)+VLOOKUP($A891+ROUND((COLUMN()-2)/24,5),'Расчет сбытовых надбавок'!$B$2281:'Расчет сбытовых надбавок'!$G$3024,6)</f>
        <v>492.43</v>
      </c>
    </row>
    <row r="892" spans="1:25" x14ac:dyDescent="0.2">
      <c r="A892" s="78">
        <f t="shared" si="25"/>
        <v>42818</v>
      </c>
      <c r="B892" s="97">
        <f>VLOOKUP($A892+ROUND((COLUMN()-2)/24,5),АТС!$A$41:$F$736,5)+VLOOKUP($A892+ROUND((COLUMN()-2)/24,5),'Расчет сбытовых надбавок'!$B$2281:'Расчет сбытовых надбавок'!$G$3024,6)</f>
        <v>1386.3999999999999</v>
      </c>
      <c r="C892" s="97">
        <f>VLOOKUP($A892+ROUND((COLUMN()-2)/24,5),АТС!$A$41:$F$736,5)+VLOOKUP($A892+ROUND((COLUMN()-2)/24,5),'Расчет сбытовых надбавок'!$B$2281:'Расчет сбытовых надбавок'!$G$3024,6)</f>
        <v>383.8</v>
      </c>
      <c r="D892" s="97">
        <f>VLOOKUP($A892+ROUND((COLUMN()-2)/24,5),АТС!$A$41:$F$736,5)+VLOOKUP($A892+ROUND((COLUMN()-2)/24,5),'Расчет сбытовых надбавок'!$B$2281:'Расчет сбытовых надбавок'!$G$3024,6)</f>
        <v>278.05</v>
      </c>
      <c r="E892" s="97">
        <f>VLOOKUP($A892+ROUND((COLUMN()-2)/24,5),АТС!$A$41:$F$736,5)+VLOOKUP($A892+ROUND((COLUMN()-2)/24,5),'Расчет сбытовых надбавок'!$B$2281:'Расчет сбытовых надбавок'!$G$3024,6)</f>
        <v>187.98000000000002</v>
      </c>
      <c r="F892" s="97">
        <f>VLOOKUP($A892+ROUND((COLUMN()-2)/24,5),АТС!$A$41:$F$736,5)+VLOOKUP($A892+ROUND((COLUMN()-2)/24,5),'Расчет сбытовых надбавок'!$B$2281:'Расчет сбытовых надбавок'!$G$3024,6)</f>
        <v>260.96000000000004</v>
      </c>
      <c r="G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H892" s="97">
        <f>VLOOKUP($A892+ROUND((COLUMN()-2)/24,5),АТС!$A$41:$F$736,5)+VLOOKUP($A892+ROUND((COLUMN()-2)/24,5),'Расчет сбытовых надбавок'!$B$2281:'Расчет сбытовых надбавок'!$G$3024,6)</f>
        <v>71.139999999999986</v>
      </c>
      <c r="I892" s="97">
        <f>VLOOKUP($A892+ROUND((COLUMN()-2)/24,5),АТС!$A$41:$F$736,5)+VLOOKUP($A892+ROUND((COLUMN()-2)/24,5),'Расчет сбытовых надбавок'!$B$2281:'Расчет сбытовых надбавок'!$G$3024,6)</f>
        <v>26.93</v>
      </c>
      <c r="J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K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L892" s="97">
        <f>VLOOKUP($A892+ROUND((COLUMN()-2)/24,5),АТС!$A$41:$F$736,5)+VLOOKUP($A892+ROUND((COLUMN()-2)/24,5),'Расчет сбытовых надбавок'!$B$2281:'Расчет сбытовых надбавок'!$G$3024,6)</f>
        <v>257.84000000000003</v>
      </c>
      <c r="M892" s="97">
        <f>VLOOKUP($A892+ROUND((COLUMN()-2)/24,5),АТС!$A$41:$F$736,5)+VLOOKUP($A892+ROUND((COLUMN()-2)/24,5),'Расчет сбытовых надбавок'!$B$2281:'Расчет сбытовых надбавок'!$G$3024,6)</f>
        <v>366.28</v>
      </c>
      <c r="N892" s="97">
        <f>VLOOKUP($A892+ROUND((COLUMN()-2)/24,5),АТС!$A$41:$F$736,5)+VLOOKUP($A892+ROUND((COLUMN()-2)/24,5),'Расчет сбытовых надбавок'!$B$2281:'Расчет сбытовых надбавок'!$G$3024,6)</f>
        <v>455.28000000000003</v>
      </c>
      <c r="O892" s="97">
        <f>VLOOKUP($A892+ROUND((COLUMN()-2)/24,5),АТС!$A$41:$F$736,5)+VLOOKUP($A892+ROUND((COLUMN()-2)/24,5),'Расчет сбытовых надбавок'!$B$2281:'Расчет сбытовых надбавок'!$G$3024,6)</f>
        <v>385.35</v>
      </c>
      <c r="P892" s="97">
        <f>VLOOKUP($A892+ROUND((COLUMN()-2)/24,5),АТС!$A$41:$F$736,5)+VLOOKUP($A892+ROUND((COLUMN()-2)/24,5),'Расчет сбытовых надбавок'!$B$2281:'Расчет сбытовых надбавок'!$G$3024,6)</f>
        <v>385.61</v>
      </c>
      <c r="Q892" s="97">
        <f>VLOOKUP($A892+ROUND((COLUMN()-2)/24,5),АТС!$A$41:$F$736,5)+VLOOKUP($A892+ROUND((COLUMN()-2)/24,5),'Расчет сбытовых надбавок'!$B$2281:'Расчет сбытовых надбавок'!$G$3024,6)</f>
        <v>346.33</v>
      </c>
      <c r="R892" s="97">
        <f>VLOOKUP($A892+ROUND((COLUMN()-2)/24,5),АТС!$A$41:$F$736,5)+VLOOKUP($A892+ROUND((COLUMN()-2)/24,5),'Расчет сбытовых надбавок'!$B$2281:'Расчет сбытовых надбавок'!$G$3024,6)</f>
        <v>347.31</v>
      </c>
      <c r="S892" s="97">
        <f>VLOOKUP($A892+ROUND((COLUMN()-2)/24,5),АТС!$A$41:$F$736,5)+VLOOKUP($A892+ROUND((COLUMN()-2)/24,5),'Расчет сбытовых надбавок'!$B$2281:'Расчет сбытовых надбавок'!$G$3024,6)</f>
        <v>283.33000000000004</v>
      </c>
      <c r="T892" s="97">
        <f>VLOOKUP($A892+ROUND((COLUMN()-2)/24,5),АТС!$A$41:$F$736,5)+VLOOKUP($A892+ROUND((COLUMN()-2)/24,5),'Расчет сбытовых надбавок'!$B$2281:'Расчет сбытовых надбавок'!$G$3024,6)</f>
        <v>196.53</v>
      </c>
      <c r="U892" s="97">
        <f>VLOOKUP($A892+ROUND((COLUMN()-2)/24,5),АТС!$A$41:$F$736,5)+VLOOKUP($A892+ROUND((COLUMN()-2)/24,5),'Расчет сбытовых надбавок'!$B$2281:'Расчет сбытовых надбавок'!$G$3024,6)</f>
        <v>182.86</v>
      </c>
      <c r="V892" s="97">
        <f>VLOOKUP($A892+ROUND((COLUMN()-2)/24,5),АТС!$A$41:$F$736,5)+VLOOKUP($A892+ROUND((COLUMN()-2)/24,5),'Расчет сбытовых надбавок'!$B$2281:'Расчет сбытовых надбавок'!$G$3024,6)</f>
        <v>483.21999999999997</v>
      </c>
      <c r="W892" s="97">
        <f>VLOOKUP($A892+ROUND((COLUMN()-2)/24,5),АТС!$A$41:$F$736,5)+VLOOKUP($A892+ROUND((COLUMN()-2)/24,5),'Расчет сбытовых надбавок'!$B$2281:'Расчет сбытовых надбавок'!$G$3024,6)</f>
        <v>392.99</v>
      </c>
      <c r="X892" s="97">
        <f>VLOOKUP($A892+ROUND((COLUMN()-2)/24,5),АТС!$A$41:$F$736,5)+VLOOKUP($A892+ROUND((COLUMN()-2)/24,5),'Расчет сбытовых надбавок'!$B$2281:'Расчет сбытовых надбавок'!$G$3024,6)</f>
        <v>96.36</v>
      </c>
      <c r="Y892" s="97">
        <f>VLOOKUP($A892+ROUND((COLUMN()-2)/24,5),АТС!$A$41:$F$736,5)+VLOOKUP($A892+ROUND((COLUMN()-2)/24,5),'Расчет сбытовых надбавок'!$B$2281:'Расчет сбытовых надбавок'!$G$3024,6)</f>
        <v>335.97</v>
      </c>
    </row>
    <row r="893" spans="1:25" x14ac:dyDescent="0.2">
      <c r="A893" s="78">
        <f t="shared" si="25"/>
        <v>42819</v>
      </c>
      <c r="B893" s="97">
        <f>VLOOKUP($A893+ROUND((COLUMN()-2)/24,5),АТС!$A$41:$F$736,5)+VLOOKUP($A893+ROUND((COLUMN()-2)/24,5),'Расчет сбытовых надбавок'!$B$2281:'Расчет сбытовых надбавок'!$G$3024,6)</f>
        <v>253.31</v>
      </c>
      <c r="C893" s="97">
        <f>VLOOKUP($A893+ROUND((COLUMN()-2)/24,5),АТС!$A$41:$F$736,5)+VLOOKUP($A893+ROUND((COLUMN()-2)/24,5),'Расчет сбытовых надбавок'!$B$2281:'Расчет сбытовых надбавок'!$G$3024,6)</f>
        <v>247.29</v>
      </c>
      <c r="D893" s="97">
        <f>VLOOKUP($A893+ROUND((COLUMN()-2)/24,5),АТС!$A$41:$F$736,5)+VLOOKUP($A893+ROUND((COLUMN()-2)/24,5),'Расчет сбытовых надбавок'!$B$2281:'Расчет сбытовых надбавок'!$G$3024,6)</f>
        <v>222.19</v>
      </c>
      <c r="E893" s="97">
        <f>VLOOKUP($A893+ROUND((COLUMN()-2)/24,5),АТС!$A$41:$F$736,5)+VLOOKUP($A893+ROUND((COLUMN()-2)/24,5),'Расчет сбытовых надбавок'!$B$2281:'Расчет сбытовых надбавок'!$G$3024,6)</f>
        <v>403.43</v>
      </c>
      <c r="F893" s="97">
        <f>VLOOKUP($A893+ROUND((COLUMN()-2)/24,5),АТС!$A$41:$F$736,5)+VLOOKUP($A893+ROUND((COLUMN()-2)/24,5),'Расчет сбытовых надбавок'!$B$2281:'Расчет сбытовых надбавок'!$G$3024,6)</f>
        <v>208.02</v>
      </c>
      <c r="G893" s="97">
        <f>VLOOKUP($A893+ROUND((COLUMN()-2)/24,5),АТС!$A$41:$F$736,5)+VLOOKUP($A893+ROUND((COLUMN()-2)/24,5),'Расчет сбытовых надбавок'!$B$2281:'Расчет сбытовых надбавок'!$G$3024,6)</f>
        <v>277.91000000000003</v>
      </c>
      <c r="H893" s="97">
        <f>VLOOKUP($A893+ROUND((COLUMN()-2)/24,5),АТС!$A$41:$F$736,5)+VLOOKUP($A893+ROUND((COLUMN()-2)/24,5),'Расчет сбытовых надбавок'!$B$2281:'Расчет сбытовых надбавок'!$G$3024,6)</f>
        <v>168.26999999999998</v>
      </c>
      <c r="I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J893" s="97">
        <f>VLOOKUP($A893+ROUND((COLUMN()-2)/24,5),АТС!$A$41:$F$736,5)+VLOOKUP($A893+ROUND((COLUMN()-2)/24,5),'Расчет сбытовых надбавок'!$B$2281:'Расчет сбытовых надбавок'!$G$3024,6)</f>
        <v>93.67</v>
      </c>
      <c r="K893" s="97">
        <f>VLOOKUP($A893+ROUND((COLUMN()-2)/24,5),АТС!$A$41:$F$736,5)+VLOOKUP($A893+ROUND((COLUMN()-2)/24,5),'Расчет сбытовых надбавок'!$B$2281:'Расчет сбытовых надбавок'!$G$3024,6)</f>
        <v>99.48</v>
      </c>
      <c r="L893" s="97">
        <f>VLOOKUP($A893+ROUND((COLUMN()-2)/24,5),АТС!$A$41:$F$736,5)+VLOOKUP($A893+ROUND((COLUMN()-2)/24,5),'Расчет сбытовых надбавок'!$B$2281:'Расчет сбытовых надбавок'!$G$3024,6)</f>
        <v>122.17</v>
      </c>
      <c r="M893" s="97">
        <f>VLOOKUP($A893+ROUND((COLUMN()-2)/24,5),АТС!$A$41:$F$736,5)+VLOOKUP($A893+ROUND((COLUMN()-2)/24,5),'Расчет сбытовых надбавок'!$B$2281:'Расчет сбытовых надбавок'!$G$3024,6)</f>
        <v>97.98</v>
      </c>
      <c r="N893" s="97">
        <f>VLOOKUP($A893+ROUND((COLUMN()-2)/24,5),АТС!$A$41:$F$736,5)+VLOOKUP($A893+ROUND((COLUMN()-2)/24,5),'Расчет сбытовых надбавок'!$B$2281:'Расчет сбытовых надбавок'!$G$3024,6)</f>
        <v>124.82000000000001</v>
      </c>
      <c r="O893" s="97">
        <f>VLOOKUP($A893+ROUND((COLUMN()-2)/24,5),АТС!$A$41:$F$736,5)+VLOOKUP($A893+ROUND((COLUMN()-2)/24,5),'Расчет сбытовых надбавок'!$B$2281:'Расчет сбытовых надбавок'!$G$3024,6)</f>
        <v>126.41999999999999</v>
      </c>
      <c r="P893" s="97">
        <f>VLOOKUP($A893+ROUND((COLUMN()-2)/24,5),АТС!$A$41:$F$736,5)+VLOOKUP($A893+ROUND((COLUMN()-2)/24,5),'Расчет сбытовых надбавок'!$B$2281:'Расчет сбытовых надбавок'!$G$3024,6)</f>
        <v>167.47</v>
      </c>
      <c r="Q893" s="97">
        <f>VLOOKUP($A893+ROUND((COLUMN()-2)/24,5),АТС!$A$41:$F$736,5)+VLOOKUP($A893+ROUND((COLUMN()-2)/24,5),'Расчет сбытовых надбавок'!$B$2281:'Расчет сбытовых надбавок'!$G$3024,6)</f>
        <v>212.21</v>
      </c>
      <c r="R893" s="97">
        <f>VLOOKUP($A893+ROUND((COLUMN()-2)/24,5),АТС!$A$41:$F$736,5)+VLOOKUP($A893+ROUND((COLUMN()-2)/24,5),'Расчет сбытовых надбавок'!$B$2281:'Расчет сбытовых надбавок'!$G$3024,6)</f>
        <v>154.14000000000001</v>
      </c>
      <c r="S893" s="97">
        <f>VLOOKUP($A893+ROUND((COLUMN()-2)/24,5),АТС!$A$41:$F$736,5)+VLOOKUP($A893+ROUND((COLUMN()-2)/24,5),'Расчет сбытовых надбавок'!$B$2281:'Расчет сбытовых надбавок'!$G$3024,6)</f>
        <v>245.79</v>
      </c>
      <c r="T893" s="97">
        <f>VLOOKUP($A893+ROUND((COLUMN()-2)/24,5),АТС!$A$41:$F$736,5)+VLOOKUP($A893+ROUND((COLUMN()-2)/24,5),'Расчет сбытовых надбавок'!$B$2281:'Расчет сбытовых надбавок'!$G$3024,6)</f>
        <v>81.069999999999993</v>
      </c>
      <c r="U893" s="97">
        <f>VLOOKUP($A893+ROUND((COLUMN()-2)/24,5),АТС!$A$41:$F$736,5)+VLOOKUP($A893+ROUND((COLUMN()-2)/24,5),'Расчет сбытовых надбавок'!$B$2281:'Расчет сбытовых надбавок'!$G$3024,6)</f>
        <v>57.419999999999995</v>
      </c>
      <c r="V893" s="97">
        <f>VLOOKUP($A893+ROUND((COLUMN()-2)/24,5),АТС!$A$41:$F$736,5)+VLOOKUP($A893+ROUND((COLUMN()-2)/24,5),'Расчет сбытовых надбавок'!$B$2281:'Расчет сбытовых надбавок'!$G$3024,6)</f>
        <v>574</v>
      </c>
      <c r="W893" s="97">
        <f>VLOOKUP($A893+ROUND((COLUMN()-2)/24,5),АТС!$A$41:$F$736,5)+VLOOKUP($A893+ROUND((COLUMN()-2)/24,5),'Расчет сбытовых надбавок'!$B$2281:'Расчет сбытовых надбавок'!$G$3024,6)</f>
        <v>764.09</v>
      </c>
      <c r="X893" s="97">
        <f>VLOOKUP($A893+ROUND((COLUMN()-2)/24,5),АТС!$A$41:$F$736,5)+VLOOKUP($A893+ROUND((COLUMN()-2)/24,5),'Расчет сбытовых надбавок'!$B$2281:'Расчет сбытовых надбавок'!$G$3024,6)</f>
        <v>406.25</v>
      </c>
      <c r="Y893" s="97">
        <f>VLOOKUP($A893+ROUND((COLUMN()-2)/24,5),АТС!$A$41:$F$736,5)+VLOOKUP($A893+ROUND((COLUMN()-2)/24,5),'Расчет сбытовых надбавок'!$B$2281:'Расчет сбытовых надбавок'!$G$3024,6)</f>
        <v>832.43999999999994</v>
      </c>
    </row>
    <row r="894" spans="1:25" x14ac:dyDescent="0.2">
      <c r="A894" s="78">
        <f t="shared" si="25"/>
        <v>42820</v>
      </c>
      <c r="B894" s="97">
        <f>VLOOKUP($A894+ROUND((COLUMN()-2)/24,5),АТС!$A$41:$F$736,5)+VLOOKUP($A894+ROUND((COLUMN()-2)/24,5),'Расчет сбытовых надбавок'!$B$2281:'Расчет сбытовых надбавок'!$G$3024,6)</f>
        <v>362.15999999999997</v>
      </c>
      <c r="C894" s="97">
        <f>VLOOKUP($A894+ROUND((COLUMN()-2)/24,5),АТС!$A$41:$F$736,5)+VLOOKUP($A894+ROUND((COLUMN()-2)/24,5),'Расчет сбытовых надбавок'!$B$2281:'Расчет сбытовых надбавок'!$G$3024,6)</f>
        <v>314.06</v>
      </c>
      <c r="D894" s="97">
        <f>VLOOKUP($A894+ROUND((COLUMN()-2)/24,5),АТС!$A$41:$F$736,5)+VLOOKUP($A894+ROUND((COLUMN()-2)/24,5),'Расчет сбытовых надбавок'!$B$2281:'Расчет сбытовых надбавок'!$G$3024,6)</f>
        <v>268.74</v>
      </c>
      <c r="E894" s="97">
        <f>VLOOKUP($A894+ROUND((COLUMN()-2)/24,5),АТС!$A$41:$F$736,5)+VLOOKUP($A894+ROUND((COLUMN()-2)/24,5),'Расчет сбытовых надбавок'!$B$2281:'Расчет сбытовых надбавок'!$G$3024,6)</f>
        <v>225.69</v>
      </c>
      <c r="F894" s="97">
        <f>VLOOKUP($A894+ROUND((COLUMN()-2)/24,5),АТС!$A$41:$F$736,5)+VLOOKUP($A894+ROUND((COLUMN()-2)/24,5),'Расчет сбытовых надбавок'!$B$2281:'Расчет сбытовых надбавок'!$G$3024,6)</f>
        <v>243.28</v>
      </c>
      <c r="G894" s="97">
        <f>VLOOKUP($A894+ROUND((COLUMN()-2)/24,5),АТС!$A$41:$F$736,5)+VLOOKUP($A894+ROUND((COLUMN()-2)/24,5),'Расчет сбытовых надбавок'!$B$2281:'Расчет сбытовых надбавок'!$G$3024,6)</f>
        <v>282.45</v>
      </c>
      <c r="H894" s="97">
        <f>VLOOKUP($A894+ROUND((COLUMN()-2)/24,5),АТС!$A$41:$F$736,5)+VLOOKUP($A894+ROUND((COLUMN()-2)/24,5),'Расчет сбытовых надбавок'!$B$2281:'Расчет сбытовых надбавок'!$G$3024,6)</f>
        <v>354.91999999999996</v>
      </c>
      <c r="I894" s="97">
        <f>VLOOKUP($A894+ROUND((COLUMN()-2)/24,5),АТС!$A$41:$F$736,5)+VLOOKUP($A894+ROUND((COLUMN()-2)/24,5),'Расчет сбытовых надбавок'!$B$2281:'Расчет сбытовых надбавок'!$G$3024,6)</f>
        <v>475.81</v>
      </c>
      <c r="J894" s="97">
        <f>VLOOKUP($A894+ROUND((COLUMN()-2)/24,5),АТС!$A$41:$F$736,5)+VLOOKUP($A894+ROUND((COLUMN()-2)/24,5),'Расчет сбытовых надбавок'!$B$2281:'Расчет сбытовых надбавок'!$G$3024,6)</f>
        <v>286.43</v>
      </c>
      <c r="K894" s="97">
        <f>VLOOKUP($A894+ROUND((COLUMN()-2)/24,5),АТС!$A$41:$F$736,5)+VLOOKUP($A894+ROUND((COLUMN()-2)/24,5),'Расчет сбытовых надбавок'!$B$2281:'Расчет сбытовых надбавок'!$G$3024,6)</f>
        <v>360.09999999999997</v>
      </c>
      <c r="L894" s="97">
        <f>VLOOKUP($A894+ROUND((COLUMN()-2)/24,5),АТС!$A$41:$F$736,5)+VLOOKUP($A894+ROUND((COLUMN()-2)/24,5),'Расчет сбытовых надбавок'!$B$2281:'Расчет сбытовых надбавок'!$G$3024,6)</f>
        <v>398.12</v>
      </c>
      <c r="M894" s="97">
        <f>VLOOKUP($A894+ROUND((COLUMN()-2)/24,5),АТС!$A$41:$F$736,5)+VLOOKUP($A894+ROUND((COLUMN()-2)/24,5),'Расчет сбытовых надбавок'!$B$2281:'Расчет сбытовых надбавок'!$G$3024,6)</f>
        <v>377.45</v>
      </c>
      <c r="N894" s="97">
        <f>VLOOKUP($A894+ROUND((COLUMN()-2)/24,5),АТС!$A$41:$F$736,5)+VLOOKUP($A894+ROUND((COLUMN()-2)/24,5),'Расчет сбытовых надбавок'!$B$2281:'Расчет сбытовых надбавок'!$G$3024,6)</f>
        <v>377.41</v>
      </c>
      <c r="O894" s="97">
        <f>VLOOKUP($A894+ROUND((COLUMN()-2)/24,5),АТС!$A$41:$F$736,5)+VLOOKUP($A894+ROUND((COLUMN()-2)/24,5),'Расчет сбытовых надбавок'!$B$2281:'Расчет сбытовых надбавок'!$G$3024,6)</f>
        <v>194.92</v>
      </c>
      <c r="P894" s="97">
        <f>VLOOKUP($A894+ROUND((COLUMN()-2)/24,5),АТС!$A$41:$F$736,5)+VLOOKUP($A894+ROUND((COLUMN()-2)/24,5),'Расчет сбытовых надбавок'!$B$2281:'Расчет сбытовых надбавок'!$G$3024,6)</f>
        <v>83.21</v>
      </c>
      <c r="Q894" s="97">
        <f>VLOOKUP($A894+ROUND((COLUMN()-2)/24,5),АТС!$A$41:$F$736,5)+VLOOKUP($A894+ROUND((COLUMN()-2)/24,5),'Расчет сбытовых надбавок'!$B$2281:'Расчет сбытовых надбавок'!$G$3024,6)</f>
        <v>30.490000000000002</v>
      </c>
      <c r="R894" s="97">
        <f>VLOOKUP($A894+ROUND((COLUMN()-2)/24,5),АТС!$A$41:$F$736,5)+VLOOKUP($A894+ROUND((COLUMN()-2)/24,5),'Расчет сбытовых надбавок'!$B$2281:'Расчет сбытовых надбавок'!$G$3024,6)</f>
        <v>507.09000000000003</v>
      </c>
      <c r="S894" s="97">
        <f>VLOOKUP($A894+ROUND((COLUMN()-2)/24,5),АТС!$A$41:$F$736,5)+VLOOKUP($A894+ROUND((COLUMN()-2)/24,5),'Расчет сбытовых надбавок'!$B$2281:'Расчет сбытовых надбавок'!$G$3024,6)</f>
        <v>301.14999999999998</v>
      </c>
      <c r="T894" s="97">
        <f>VLOOKUP($A894+ROUND((COLUMN()-2)/24,5),АТС!$A$41:$F$736,5)+VLOOKUP($A894+ROUND((COLUMN()-2)/24,5),'Расчет сбытовых надбавок'!$B$2281:'Расчет сбытовых надбавок'!$G$3024,6)</f>
        <v>136.21</v>
      </c>
      <c r="U894" s="97">
        <f>VLOOKUP($A894+ROUND((COLUMN()-2)/24,5),АТС!$A$41:$F$736,5)+VLOOKUP($A894+ROUND((COLUMN()-2)/24,5),'Расчет сбытовых надбавок'!$B$2281:'Расчет сбытовых надбавок'!$G$3024,6)</f>
        <v>344.52</v>
      </c>
      <c r="V894" s="97">
        <f>VLOOKUP($A894+ROUND((COLUMN()-2)/24,5),АТС!$A$41:$F$736,5)+VLOOKUP($A894+ROUND((COLUMN()-2)/24,5),'Расчет сбытовых надбавок'!$B$2281:'Расчет сбытовых надбавок'!$G$3024,6)</f>
        <v>394.72999999999996</v>
      </c>
      <c r="W894" s="97">
        <f>VLOOKUP($A894+ROUND((COLUMN()-2)/24,5),АТС!$A$41:$F$736,5)+VLOOKUP($A894+ROUND((COLUMN()-2)/24,5),'Расчет сбытовых надбавок'!$B$2281:'Расчет сбытовых надбавок'!$G$3024,6)</f>
        <v>74.449999999999989</v>
      </c>
      <c r="X894" s="97">
        <f>VLOOKUP($A894+ROUND((COLUMN()-2)/24,5),АТС!$A$41:$F$736,5)+VLOOKUP($A894+ROUND((COLUMN()-2)/24,5),'Расчет сбытовых надбавок'!$B$2281:'Расчет сбытовых надбавок'!$G$3024,6)</f>
        <v>366.86</v>
      </c>
      <c r="Y894" s="97">
        <f>VLOOKUP($A894+ROUND((COLUMN()-2)/24,5),АТС!$A$41:$F$736,5)+VLOOKUP($A894+ROUND((COLUMN()-2)/24,5),'Расчет сбытовых надбавок'!$B$2281:'Расчет сбытовых надбавок'!$G$3024,6)</f>
        <v>306.71999999999997</v>
      </c>
    </row>
    <row r="895" spans="1:25" x14ac:dyDescent="0.2">
      <c r="A895" s="78">
        <f t="shared" si="25"/>
        <v>42821</v>
      </c>
      <c r="B895" s="97">
        <f>VLOOKUP($A895+ROUND((COLUMN()-2)/24,5),АТС!$A$41:$F$736,5)+VLOOKUP($A895+ROUND((COLUMN()-2)/24,5),'Расчет сбытовых надбавок'!$B$2281:'Расчет сбытовых надбавок'!$G$3024,6)</f>
        <v>644.79999999999995</v>
      </c>
      <c r="C895" s="97">
        <f>VLOOKUP($A895+ROUND((COLUMN()-2)/24,5),АТС!$A$41:$F$736,5)+VLOOKUP($A895+ROUND((COLUMN()-2)/24,5),'Расчет сбытовых надбавок'!$B$2281:'Расчет сбытовых надбавок'!$G$3024,6)</f>
        <v>37.659999999999997</v>
      </c>
      <c r="D895" s="97">
        <f>VLOOKUP($A895+ROUND((COLUMN()-2)/24,5),АТС!$A$41:$F$736,5)+VLOOKUP($A895+ROUND((COLUMN()-2)/24,5),'Расчет сбытовых надбавок'!$B$2281:'Расчет сбытовых надбавок'!$G$3024,6)</f>
        <v>236.22</v>
      </c>
      <c r="E895" s="97">
        <f>VLOOKUP($A895+ROUND((COLUMN()-2)/24,5),АТС!$A$41:$F$736,5)+VLOOKUP($A895+ROUND((COLUMN()-2)/24,5),'Расчет сбытовых надбавок'!$B$2281:'Расчет сбытовых надбавок'!$G$3024,6)</f>
        <v>262.77999999999997</v>
      </c>
      <c r="F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G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7">
        <f>VLOOKUP($A895+ROUND((COLUMN()-2)/24,5),АТС!$A$41:$F$736,5)+VLOOKUP($A895+ROUND((COLUMN()-2)/24,5),'Расчет сбытовых надбавок'!$B$2281:'Расчет сбытовых надбавок'!$G$3024,6)</f>
        <v>476.90000000000003</v>
      </c>
      <c r="J895" s="97">
        <f>VLOOKUP($A895+ROUND((COLUMN()-2)/24,5),АТС!$A$41:$F$736,5)+VLOOKUP($A895+ROUND((COLUMN()-2)/24,5),'Расчет сбытовых надбавок'!$B$2281:'Расчет сбытовых надбавок'!$G$3024,6)</f>
        <v>413.98</v>
      </c>
      <c r="K895" s="97">
        <f>VLOOKUP($A895+ROUND((COLUMN()-2)/24,5),АТС!$A$41:$F$736,5)+VLOOKUP($A895+ROUND((COLUMN()-2)/24,5),'Расчет сбытовых надбавок'!$B$2281:'Расчет сбытовых надбавок'!$G$3024,6)</f>
        <v>235.65</v>
      </c>
      <c r="L895" s="97">
        <f>VLOOKUP($A895+ROUND((COLUMN()-2)/24,5),АТС!$A$41:$F$736,5)+VLOOKUP($A895+ROUND((COLUMN()-2)/24,5),'Расчет сбытовых надбавок'!$B$2281:'Расчет сбытовых надбавок'!$G$3024,6)</f>
        <v>415.48</v>
      </c>
      <c r="M895" s="97">
        <f>VLOOKUP($A895+ROUND((COLUMN()-2)/24,5),АТС!$A$41:$F$736,5)+VLOOKUP($A895+ROUND((COLUMN()-2)/24,5),'Расчет сбытовых надбавок'!$B$2281:'Расчет сбытовых надбавок'!$G$3024,6)</f>
        <v>386.75</v>
      </c>
      <c r="N895" s="97">
        <f>VLOOKUP($A895+ROUND((COLUMN()-2)/24,5),АТС!$A$41:$F$736,5)+VLOOKUP($A895+ROUND((COLUMN()-2)/24,5),'Расчет сбытовых надбавок'!$B$2281:'Расчет сбытовых надбавок'!$G$3024,6)</f>
        <v>131.21</v>
      </c>
      <c r="O895" s="97">
        <f>VLOOKUP($A895+ROUND((COLUMN()-2)/24,5),АТС!$A$41:$F$736,5)+VLOOKUP($A895+ROUND((COLUMN()-2)/24,5),'Расчет сбытовых надбавок'!$B$2281:'Расчет сбытовых надбавок'!$G$3024,6)</f>
        <v>148.77000000000001</v>
      </c>
      <c r="P895" s="97">
        <f>VLOOKUP($A895+ROUND((COLUMN()-2)/24,5),АТС!$A$41:$F$736,5)+VLOOKUP($A895+ROUND((COLUMN()-2)/24,5),'Расчет сбытовых надбавок'!$B$2281:'Расчет сбытовых надбавок'!$G$3024,6)</f>
        <v>161.83999999999997</v>
      </c>
      <c r="Q895" s="97">
        <f>VLOOKUP($A895+ROUND((COLUMN()-2)/24,5),АТС!$A$41:$F$736,5)+VLOOKUP($A895+ROUND((COLUMN()-2)/24,5),'Расчет сбытовых надбавок'!$B$2281:'Расчет сбытовых надбавок'!$G$3024,6)</f>
        <v>525.26</v>
      </c>
      <c r="R895" s="97">
        <f>VLOOKUP($A895+ROUND((COLUMN()-2)/24,5),АТС!$A$41:$F$736,5)+VLOOKUP($A895+ROUND((COLUMN()-2)/24,5),'Расчет сбытовых надбавок'!$B$2281:'Расчет сбытовых надбавок'!$G$3024,6)</f>
        <v>765.44</v>
      </c>
      <c r="S895" s="97">
        <f>VLOOKUP($A895+ROUND((COLUMN()-2)/24,5),АТС!$A$41:$F$736,5)+VLOOKUP($A895+ROUND((COLUMN()-2)/24,5),'Расчет сбытовых надбавок'!$B$2281:'Расчет сбытовых надбавок'!$G$3024,6)</f>
        <v>350.98</v>
      </c>
      <c r="T895" s="97">
        <f>VLOOKUP($A895+ROUND((COLUMN()-2)/24,5),АТС!$A$41:$F$736,5)+VLOOKUP($A895+ROUND((COLUMN()-2)/24,5),'Расчет сбытовых надбавок'!$B$2281:'Расчет сбытовых надбавок'!$G$3024,6)</f>
        <v>172.15</v>
      </c>
      <c r="U895" s="97">
        <f>VLOOKUP($A895+ROUND((COLUMN()-2)/24,5),АТС!$A$41:$F$736,5)+VLOOKUP($A895+ROUND((COLUMN()-2)/24,5),'Расчет сбытовых надбавок'!$B$2281:'Расчет сбытовых надбавок'!$G$3024,6)</f>
        <v>208.29000000000002</v>
      </c>
      <c r="V895" s="97">
        <f>VLOOKUP($A895+ROUND((COLUMN()-2)/24,5),АТС!$A$41:$F$736,5)+VLOOKUP($A895+ROUND((COLUMN()-2)/24,5),'Расчет сбытовых надбавок'!$B$2281:'Расчет сбытовых надбавок'!$G$3024,6)</f>
        <v>131.16999999999999</v>
      </c>
      <c r="W895" s="97">
        <f>VLOOKUP($A895+ROUND((COLUMN()-2)/24,5),АТС!$A$41:$F$736,5)+VLOOKUP($A895+ROUND((COLUMN()-2)/24,5),'Расчет сбытовых надбавок'!$B$2281:'Расчет сбытовых надбавок'!$G$3024,6)</f>
        <v>575.84999999999991</v>
      </c>
      <c r="X895" s="97">
        <f>VLOOKUP($A895+ROUND((COLUMN()-2)/24,5),АТС!$A$41:$F$736,5)+VLOOKUP($A895+ROUND((COLUMN()-2)/24,5),'Расчет сбытовых надбавок'!$B$2281:'Расчет сбытовых надбавок'!$G$3024,6)</f>
        <v>1118.83</v>
      </c>
      <c r="Y895" s="97">
        <f>VLOOKUP($A895+ROUND((COLUMN()-2)/24,5),АТС!$A$41:$F$736,5)+VLOOKUP($A895+ROUND((COLUMN()-2)/24,5),'Расчет сбытовых надбавок'!$B$2281:'Расчет сбытовых надбавок'!$G$3024,6)</f>
        <v>0</v>
      </c>
    </row>
    <row r="896" spans="1:25" x14ac:dyDescent="0.2">
      <c r="A896" s="78">
        <f t="shared" si="25"/>
        <v>42822</v>
      </c>
      <c r="B896" s="97">
        <f>VLOOKUP($A896+ROUND((COLUMN()-2)/24,5),АТС!$A$41:$F$736,5)+VLOOKUP($A896+ROUND((COLUMN()-2)/24,5),'Расчет сбытовых надбавок'!$B$2281:'Расчет сбытовых надбавок'!$G$3024,6)</f>
        <v>569.4</v>
      </c>
      <c r="C896" s="97">
        <f>VLOOKUP($A896+ROUND((COLUMN()-2)/24,5),АТС!$A$41:$F$736,5)+VLOOKUP($A896+ROUND((COLUMN()-2)/24,5),'Расчет сбытовых надбавок'!$B$2281:'Расчет сбытовых надбавок'!$G$3024,6)</f>
        <v>236.33999999999997</v>
      </c>
      <c r="D896" s="97">
        <f>VLOOKUP($A896+ROUND((COLUMN()-2)/24,5),АТС!$A$41:$F$736,5)+VLOOKUP($A896+ROUND((COLUMN()-2)/24,5),'Расчет сбытовых надбавок'!$B$2281:'Расчет сбытовых надбавок'!$G$3024,6)</f>
        <v>155.38</v>
      </c>
      <c r="E896" s="97">
        <f>VLOOKUP($A896+ROUND((COLUMN()-2)/24,5),АТС!$A$41:$F$736,5)+VLOOKUP($A896+ROUND((COLUMN()-2)/24,5),'Расчет сбытовых надбавок'!$B$2281:'Расчет сбытовых надбавок'!$G$3024,6)</f>
        <v>402.45</v>
      </c>
      <c r="F896" s="97">
        <f>VLOOKUP($A896+ROUND((COLUMN()-2)/24,5),АТС!$A$41:$F$736,5)+VLOOKUP($A896+ROUND((COLUMN()-2)/24,5),'Расчет сбытовых надбавок'!$B$2281:'Расчет сбытовых надбавок'!$G$3024,6)</f>
        <v>211.12</v>
      </c>
      <c r="G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H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I896" s="97">
        <f>VLOOKUP($A896+ROUND((COLUMN()-2)/24,5),АТС!$A$41:$F$736,5)+VLOOKUP($A896+ROUND((COLUMN()-2)/24,5),'Расчет сбытовых надбавок'!$B$2281:'Расчет сбытовых надбавок'!$G$3024,6)</f>
        <v>190.32999999999998</v>
      </c>
      <c r="J896" s="97">
        <f>VLOOKUP($A896+ROUND((COLUMN()-2)/24,5),АТС!$A$41:$F$736,5)+VLOOKUP($A896+ROUND((COLUMN()-2)/24,5),'Расчет сбытовых надбавок'!$B$2281:'Расчет сбытовых надбавок'!$G$3024,6)</f>
        <v>66.789999999999992</v>
      </c>
      <c r="K896" s="97">
        <f>VLOOKUP($A896+ROUND((COLUMN()-2)/24,5),АТС!$A$41:$F$736,5)+VLOOKUP($A896+ROUND((COLUMN()-2)/24,5),'Расчет сбытовых надбавок'!$B$2281:'Расчет сбытовых надбавок'!$G$3024,6)</f>
        <v>153.31</v>
      </c>
      <c r="L896" s="97">
        <f>VLOOKUP($A896+ROUND((COLUMN()-2)/24,5),АТС!$A$41:$F$736,5)+VLOOKUP($A896+ROUND((COLUMN()-2)/24,5),'Расчет сбытовых надбавок'!$B$2281:'Расчет сбытовых надбавок'!$G$3024,6)</f>
        <v>312.68</v>
      </c>
      <c r="M896" s="97">
        <f>VLOOKUP($A896+ROUND((COLUMN()-2)/24,5),АТС!$A$41:$F$736,5)+VLOOKUP($A896+ROUND((COLUMN()-2)/24,5),'Расчет сбытовых надбавок'!$B$2281:'Расчет сбытовых надбавок'!$G$3024,6)</f>
        <v>476.37</v>
      </c>
      <c r="N896" s="97">
        <f>VLOOKUP($A896+ROUND((COLUMN()-2)/24,5),АТС!$A$41:$F$736,5)+VLOOKUP($A896+ROUND((COLUMN()-2)/24,5),'Расчет сбытовых надбавок'!$B$2281:'Расчет сбытовых надбавок'!$G$3024,6)</f>
        <v>123.14</v>
      </c>
      <c r="O896" s="97">
        <f>VLOOKUP($A896+ROUND((COLUMN()-2)/24,5),АТС!$A$41:$F$736,5)+VLOOKUP($A896+ROUND((COLUMN()-2)/24,5),'Расчет сбытовых надбавок'!$B$2281:'Расчет сбытовых надбавок'!$G$3024,6)</f>
        <v>337.83</v>
      </c>
      <c r="P896" s="97">
        <f>VLOOKUP($A896+ROUND((COLUMN()-2)/24,5),АТС!$A$41:$F$736,5)+VLOOKUP($A896+ROUND((COLUMN()-2)/24,5),'Расчет сбытовых надбавок'!$B$2281:'Расчет сбытовых надбавок'!$G$3024,6)</f>
        <v>604.47</v>
      </c>
      <c r="Q896" s="97">
        <f>VLOOKUP($A896+ROUND((COLUMN()-2)/24,5),АТС!$A$41:$F$736,5)+VLOOKUP($A896+ROUND((COLUMN()-2)/24,5),'Расчет сбытовых надбавок'!$B$2281:'Расчет сбытовых надбавок'!$G$3024,6)</f>
        <v>676.57</v>
      </c>
      <c r="R896" s="97">
        <f>VLOOKUP($A896+ROUND((COLUMN()-2)/24,5),АТС!$A$41:$F$736,5)+VLOOKUP($A896+ROUND((COLUMN()-2)/24,5),'Расчет сбытовых надбавок'!$B$2281:'Расчет сбытовых надбавок'!$G$3024,6)</f>
        <v>744.61</v>
      </c>
      <c r="S896" s="97">
        <f>VLOOKUP($A896+ROUND((COLUMN()-2)/24,5),АТС!$A$41:$F$736,5)+VLOOKUP($A896+ROUND((COLUMN()-2)/24,5),'Расчет сбытовых надбавок'!$B$2281:'Расчет сбытовых надбавок'!$G$3024,6)</f>
        <v>760.21</v>
      </c>
      <c r="T896" s="97">
        <f>VLOOKUP($A896+ROUND((COLUMN()-2)/24,5),АТС!$A$41:$F$736,5)+VLOOKUP($A896+ROUND((COLUMN()-2)/24,5),'Расчет сбытовых надбавок'!$B$2281:'Расчет сбытовых надбавок'!$G$3024,6)</f>
        <v>126.5</v>
      </c>
      <c r="U896" s="97">
        <f>VLOOKUP($A896+ROUND((COLUMN()-2)/24,5),АТС!$A$41:$F$736,5)+VLOOKUP($A896+ROUND((COLUMN()-2)/24,5),'Расчет сбытовых надбавок'!$B$2281:'Расчет сбытовых надбавок'!$G$3024,6)</f>
        <v>252.01</v>
      </c>
      <c r="V896" s="97">
        <f>VLOOKUP($A896+ROUND((COLUMN()-2)/24,5),АТС!$A$41:$F$736,5)+VLOOKUP($A896+ROUND((COLUMN()-2)/24,5),'Расчет сбытовых надбавок'!$B$2281:'Расчет сбытовых надбавок'!$G$3024,6)</f>
        <v>784.3900000000001</v>
      </c>
      <c r="W896" s="97">
        <f>VLOOKUP($A896+ROUND((COLUMN()-2)/24,5),АТС!$A$41:$F$736,5)+VLOOKUP($A896+ROUND((COLUMN()-2)/24,5),'Расчет сбытовых надбавок'!$B$2281:'Расчет сбытовых надбавок'!$G$3024,6)</f>
        <v>842.9</v>
      </c>
      <c r="X896" s="97">
        <f>VLOOKUP($A896+ROUND((COLUMN()-2)/24,5),АТС!$A$41:$F$736,5)+VLOOKUP($A896+ROUND((COLUMN()-2)/24,5),'Расчет сбытовых надбавок'!$B$2281:'Расчет сбытовых надбавок'!$G$3024,6)</f>
        <v>1217.58</v>
      </c>
      <c r="Y896" s="97">
        <f>VLOOKUP($A896+ROUND((COLUMN()-2)/24,5),АТС!$A$41:$F$736,5)+VLOOKUP($A896+ROUND((COLUMN()-2)/24,5),'Расчет сбытовых надбавок'!$B$2281:'Расчет сбытовых надбавок'!$G$3024,6)</f>
        <v>68.02</v>
      </c>
    </row>
    <row r="897" spans="1:25" x14ac:dyDescent="0.2">
      <c r="A897" s="78">
        <f t="shared" si="25"/>
        <v>42823</v>
      </c>
      <c r="B897" s="97">
        <f>VLOOKUP($A897+ROUND((COLUMN()-2)/24,5),АТС!$A$41:$F$736,5)+VLOOKUP($A897+ROUND((COLUMN()-2)/24,5),'Расчет сбытовых надбавок'!$B$2281:'Расчет сбытовых надбавок'!$G$3024,6)</f>
        <v>29.21</v>
      </c>
      <c r="C897" s="97">
        <f>VLOOKUP($A897+ROUND((COLUMN()-2)/24,5),АТС!$A$41:$F$736,5)+VLOOKUP($A897+ROUND((COLUMN()-2)/24,5),'Расчет сбытовых надбавок'!$B$2281:'Расчет сбытовых надбавок'!$G$3024,6)</f>
        <v>714.8</v>
      </c>
      <c r="D897" s="97">
        <f>VLOOKUP($A897+ROUND((COLUMN()-2)/24,5),АТС!$A$41:$F$736,5)+VLOOKUP($A897+ROUND((COLUMN()-2)/24,5),'Расчет сбытовых надбавок'!$B$2281:'Расчет сбытовых надбавок'!$G$3024,6)</f>
        <v>727.27</v>
      </c>
      <c r="E897" s="97">
        <f>VLOOKUP($A897+ROUND((COLUMN()-2)/24,5),АТС!$A$41:$F$736,5)+VLOOKUP($A897+ROUND((COLUMN()-2)/24,5),'Расчет сбытовых надбавок'!$B$2281:'Расчет сбытовых надбавок'!$G$3024,6)</f>
        <v>832.03</v>
      </c>
      <c r="F897" s="97">
        <f>VLOOKUP($A897+ROUND((COLUMN()-2)/24,5),АТС!$A$41:$F$736,5)+VLOOKUP($A897+ROUND((COLUMN()-2)/24,5),'Расчет сбытовых надбавок'!$B$2281:'Расчет сбытовых надбавок'!$G$3024,6)</f>
        <v>136.74</v>
      </c>
      <c r="G897" s="97">
        <f>VLOOKUP($A897+ROUND((COLUMN()-2)/24,5),АТС!$A$41:$F$736,5)+VLOOKUP($A897+ROUND((COLUMN()-2)/24,5),'Расчет сбытовых надбавок'!$B$2281:'Расчет сбытовых надбавок'!$G$3024,6)</f>
        <v>13.180000000000001</v>
      </c>
      <c r="H897" s="97">
        <f>VLOOKUP($A897+ROUND((COLUMN()-2)/24,5),АТС!$A$41:$F$736,5)+VLOOKUP($A897+ROUND((COLUMN()-2)/24,5),'Расчет сбытовых надбавок'!$B$2281:'Расчет сбытовых надбавок'!$G$3024,6)</f>
        <v>325.38</v>
      </c>
      <c r="I897" s="97">
        <f>VLOOKUP($A897+ROUND((COLUMN()-2)/24,5),АТС!$A$41:$F$736,5)+VLOOKUP($A897+ROUND((COLUMN()-2)/24,5),'Расчет сбытовых надбавок'!$B$2281:'Расчет сбытовых надбавок'!$G$3024,6)</f>
        <v>138.13999999999999</v>
      </c>
      <c r="J897" s="97">
        <f>VLOOKUP($A897+ROUND((COLUMN()-2)/24,5),АТС!$A$41:$F$736,5)+VLOOKUP($A897+ROUND((COLUMN()-2)/24,5),'Расчет сбытовых надбавок'!$B$2281:'Расчет сбытовых надбавок'!$G$3024,6)</f>
        <v>423.93999999999994</v>
      </c>
      <c r="K897" s="97">
        <f>VLOOKUP($A897+ROUND((COLUMN()-2)/24,5),АТС!$A$41:$F$736,5)+VLOOKUP($A897+ROUND((COLUMN()-2)/24,5),'Расчет сбытовых надбавок'!$B$2281:'Расчет сбытовых надбавок'!$G$3024,6)</f>
        <v>332.95</v>
      </c>
      <c r="L897" s="97">
        <f>VLOOKUP($A897+ROUND((COLUMN()-2)/24,5),АТС!$A$41:$F$736,5)+VLOOKUP($A897+ROUND((COLUMN()-2)/24,5),'Расчет сбытовых надбавок'!$B$2281:'Расчет сбытовых надбавок'!$G$3024,6)</f>
        <v>578.41</v>
      </c>
      <c r="M897" s="97">
        <f>VLOOKUP($A897+ROUND((COLUMN()-2)/24,5),АТС!$A$41:$F$736,5)+VLOOKUP($A897+ROUND((COLUMN()-2)/24,5),'Расчет сбытовых надбавок'!$B$2281:'Расчет сбытовых надбавок'!$G$3024,6)</f>
        <v>581.61</v>
      </c>
      <c r="N897" s="97">
        <f>VLOOKUP($A897+ROUND((COLUMN()-2)/24,5),АТС!$A$41:$F$736,5)+VLOOKUP($A897+ROUND((COLUMN()-2)/24,5),'Расчет сбытовых надбавок'!$B$2281:'Расчет сбытовых надбавок'!$G$3024,6)</f>
        <v>721.24</v>
      </c>
      <c r="O897" s="97">
        <f>VLOOKUP($A897+ROUND((COLUMN()-2)/24,5),АТС!$A$41:$F$736,5)+VLOOKUP($A897+ROUND((COLUMN()-2)/24,5),'Расчет сбытовых надбавок'!$B$2281:'Расчет сбытовых надбавок'!$G$3024,6)</f>
        <v>559.62</v>
      </c>
      <c r="P897" s="97">
        <f>VLOOKUP($A897+ROUND((COLUMN()-2)/24,5),АТС!$A$41:$F$736,5)+VLOOKUP($A897+ROUND((COLUMN()-2)/24,5),'Расчет сбытовых надбавок'!$B$2281:'Расчет сбытовых надбавок'!$G$3024,6)</f>
        <v>812.84</v>
      </c>
      <c r="Q897" s="97">
        <f>VLOOKUP($A897+ROUND((COLUMN()-2)/24,5),АТС!$A$41:$F$736,5)+VLOOKUP($A897+ROUND((COLUMN()-2)/24,5),'Расчет сбытовых надбавок'!$B$2281:'Расчет сбытовых надбавок'!$G$3024,6)</f>
        <v>963.54</v>
      </c>
      <c r="R897" s="97">
        <f>VLOOKUP($A897+ROUND((COLUMN()-2)/24,5),АТС!$A$41:$F$736,5)+VLOOKUP($A897+ROUND((COLUMN()-2)/24,5),'Расчет сбытовых надбавок'!$B$2281:'Расчет сбытовых надбавок'!$G$3024,6)</f>
        <v>581.30999999999995</v>
      </c>
      <c r="S897" s="97">
        <f>VLOOKUP($A897+ROUND((COLUMN()-2)/24,5),АТС!$A$41:$F$736,5)+VLOOKUP($A897+ROUND((COLUMN()-2)/24,5),'Расчет сбытовых надбавок'!$B$2281:'Расчет сбытовых надбавок'!$G$3024,6)</f>
        <v>779.28</v>
      </c>
      <c r="T897" s="97">
        <f>VLOOKUP($A897+ROUND((COLUMN()-2)/24,5),АТС!$A$41:$F$736,5)+VLOOKUP($A897+ROUND((COLUMN()-2)/24,5),'Расчет сбытовых надбавок'!$B$2281:'Расчет сбытовых надбавок'!$G$3024,6)</f>
        <v>150.88</v>
      </c>
      <c r="U897" s="97">
        <f>VLOOKUP($A897+ROUND((COLUMN()-2)/24,5),АТС!$A$41:$F$736,5)+VLOOKUP($A897+ROUND((COLUMN()-2)/24,5),'Расчет сбытовых надбавок'!$B$2281:'Расчет сбытовых надбавок'!$G$3024,6)</f>
        <v>295.41000000000003</v>
      </c>
      <c r="V897" s="97">
        <f>VLOOKUP($A897+ROUND((COLUMN()-2)/24,5),АТС!$A$41:$F$736,5)+VLOOKUP($A897+ROUND((COLUMN()-2)/24,5),'Расчет сбытовых надбавок'!$B$2281:'Расчет сбытовых надбавок'!$G$3024,6)</f>
        <v>562.94000000000005</v>
      </c>
      <c r="W897" s="97">
        <f>VLOOKUP($A897+ROUND((COLUMN()-2)/24,5),АТС!$A$41:$F$736,5)+VLOOKUP($A897+ROUND((COLUMN()-2)/24,5),'Расчет сбытовых надбавок'!$B$2281:'Расчет сбытовых надбавок'!$G$3024,6)</f>
        <v>210.89</v>
      </c>
      <c r="X897" s="97">
        <f>VLOOKUP($A897+ROUND((COLUMN()-2)/24,5),АТС!$A$41:$F$736,5)+VLOOKUP($A897+ROUND((COLUMN()-2)/24,5),'Расчет сбытовых надбавок'!$B$2281:'Расчет сбытовых надбавок'!$G$3024,6)</f>
        <v>1245.08</v>
      </c>
      <c r="Y897" s="97">
        <f>VLOOKUP($A897+ROUND((COLUMN()-2)/24,5),АТС!$A$41:$F$736,5)+VLOOKUP($A897+ROUND((COLUMN()-2)/24,5),'Расчет сбытовых надбавок'!$B$2281:'Расчет сбытовых надбавок'!$G$3024,6)</f>
        <v>1305.3499999999999</v>
      </c>
    </row>
    <row r="898" spans="1:25" x14ac:dyDescent="0.2">
      <c r="A898" s="78">
        <f t="shared" si="25"/>
        <v>42824</v>
      </c>
      <c r="B898" s="97">
        <f>VLOOKUP($A898+ROUND((COLUMN()-2)/24,5),АТС!$A$41:$F$760,5)+VLOOKUP($A898+ROUND((COLUMN()-2)/24,5),'Расчет сбытовых надбавок'!$B$2281:'Расчет сбытовых надбавок'!$G$3024,6)</f>
        <v>682.64</v>
      </c>
      <c r="C898" s="97">
        <f>VLOOKUP($A898+ROUND((COLUMN()-2)/24,5),АТС!$A$41:$F$760,5)+VLOOKUP($A898+ROUND((COLUMN()-2)/24,5),'Расчет сбытовых надбавок'!$B$2281:'Расчет сбытовых надбавок'!$G$3024,6)</f>
        <v>783.22</v>
      </c>
      <c r="D898" s="97">
        <f>VLOOKUP($A898+ROUND((COLUMN()-2)/24,5),АТС!$A$41:$F$760,5)+VLOOKUP($A898+ROUND((COLUMN()-2)/24,5),'Расчет сбытовых надбавок'!$B$2281:'Расчет сбытовых надбавок'!$G$3024,6)</f>
        <v>1385.65</v>
      </c>
      <c r="E898" s="97">
        <f>VLOOKUP($A898+ROUND((COLUMN()-2)/24,5),АТС!$A$41:$F$760,5)+VLOOKUP($A898+ROUND((COLUMN()-2)/24,5),'Расчет сбытовых надбавок'!$B$2281:'Расчет сбытовых надбавок'!$G$3024,6)</f>
        <v>899.28</v>
      </c>
      <c r="F898" s="97">
        <f>VLOOKUP($A898+ROUND((COLUMN()-2)/24,5),АТС!$A$41:$F$760,5)+VLOOKUP($A898+ROUND((COLUMN()-2)/24,5),'Расчет сбытовых надбавок'!$B$2281:'Расчет сбытовых надбавок'!$G$3024,6)</f>
        <v>139.32999999999998</v>
      </c>
      <c r="G898" s="97">
        <f>VLOOKUP($A898+ROUND((COLUMN()-2)/24,5),АТС!$A$41:$F$760,5)+VLOOKUP($A898+ROUND((COLUMN()-2)/24,5),'Расчет сбытовых надбавок'!$B$2281:'Расчет сбытовых надбавок'!$G$3024,6)</f>
        <v>100.58000000000001</v>
      </c>
      <c r="H898" s="97">
        <f>VLOOKUP($A898+ROUND((COLUMN()-2)/24,5),АТС!$A$41:$F$760,5)+VLOOKUP($A898+ROUND((COLUMN()-2)/24,5),'Расчет сбытовых надбавок'!$B$2281:'Расчет сбытовых надбавок'!$G$3024,6)</f>
        <v>208.78</v>
      </c>
      <c r="I898" s="97">
        <f>VLOOKUP($A898+ROUND((COLUMN()-2)/24,5),АТС!$A$41:$F$760,5)+VLOOKUP($A898+ROUND((COLUMN()-2)/24,5),'Расчет сбытовых надбавок'!$B$2281:'Расчет сбытовых надбавок'!$G$3024,6)</f>
        <v>143.43</v>
      </c>
      <c r="J898" s="97">
        <f>VLOOKUP($A898+ROUND((COLUMN()-2)/24,5),АТС!$A$41:$F$760,5)+VLOOKUP($A898+ROUND((COLUMN()-2)/24,5),'Расчет сбытовых надбавок'!$B$2281:'Расчет сбытовых надбавок'!$G$3024,6)</f>
        <v>364.95</v>
      </c>
      <c r="K898" s="97">
        <f>VLOOKUP($A898+ROUND((COLUMN()-2)/24,5),АТС!$A$41:$F$760,5)+VLOOKUP($A898+ROUND((COLUMN()-2)/24,5),'Расчет сбытовых надбавок'!$B$2281:'Расчет сбытовых надбавок'!$G$3024,6)</f>
        <v>573.11999999999989</v>
      </c>
      <c r="L898" s="97">
        <f>VLOOKUP($A898+ROUND((COLUMN()-2)/24,5),АТС!$A$41:$F$760,5)+VLOOKUP($A898+ROUND((COLUMN()-2)/24,5),'Расчет сбытовых надбавок'!$B$2281:'Расчет сбытовых надбавок'!$G$3024,6)</f>
        <v>673.62</v>
      </c>
      <c r="M898" s="97">
        <f>VLOOKUP($A898+ROUND((COLUMN()-2)/24,5),АТС!$A$41:$F$760,5)+VLOOKUP($A898+ROUND((COLUMN()-2)/24,5),'Расчет сбытовых надбавок'!$B$2281:'Расчет сбытовых надбавок'!$G$3024,6)</f>
        <v>552.11</v>
      </c>
      <c r="N898" s="97">
        <f>VLOOKUP($A898+ROUND((COLUMN()-2)/24,5),АТС!$A$41:$F$760,5)+VLOOKUP($A898+ROUND((COLUMN()-2)/24,5),'Расчет сбытовых надбавок'!$B$2281:'Расчет сбытовых надбавок'!$G$3024,6)</f>
        <v>508.17</v>
      </c>
      <c r="O898" s="97">
        <f>VLOOKUP($A898+ROUND((COLUMN()-2)/24,5),АТС!$A$41:$F$760,5)+VLOOKUP($A898+ROUND((COLUMN()-2)/24,5),'Расчет сбытовых надбавок'!$B$2281:'Расчет сбытовых надбавок'!$G$3024,6)</f>
        <v>577.61</v>
      </c>
      <c r="P898" s="97">
        <f>VLOOKUP($A898+ROUND((COLUMN()-2)/24,5),АТС!$A$41:$F$760,5)+VLOOKUP($A898+ROUND((COLUMN()-2)/24,5),'Расчет сбытовых надбавок'!$B$2281:'Расчет сбытовых надбавок'!$G$3024,6)</f>
        <v>592.93999999999994</v>
      </c>
      <c r="Q898" s="97">
        <f>VLOOKUP($A898+ROUND((COLUMN()-2)/24,5),АТС!$A$41:$F$760,5)+VLOOKUP($A898+ROUND((COLUMN()-2)/24,5),'Расчет сбытовых надбавок'!$B$2281:'Расчет сбытовых надбавок'!$G$3024,6)</f>
        <v>513.79999999999995</v>
      </c>
      <c r="R898" s="97">
        <f>VLOOKUP($A898+ROUND((COLUMN()-2)/24,5),АТС!$A$41:$F$760,5)+VLOOKUP($A898+ROUND((COLUMN()-2)/24,5),'Расчет сбытовых надбавок'!$B$2281:'Расчет сбытовых надбавок'!$G$3024,6)</f>
        <v>527.37</v>
      </c>
      <c r="S898" s="97">
        <f>VLOOKUP($A898+ROUND((COLUMN()-2)/24,5),АТС!$A$41:$F$760,5)+VLOOKUP($A898+ROUND((COLUMN()-2)/24,5),'Расчет сбытовых надбавок'!$B$2281:'Расчет сбытовых надбавок'!$G$3024,6)</f>
        <v>565.26</v>
      </c>
      <c r="T898" s="97">
        <f>VLOOKUP($A898+ROUND((COLUMN()-2)/24,5),АТС!$A$41:$F$760,5)+VLOOKUP($A898+ROUND((COLUMN()-2)/24,5),'Расчет сбытовых надбавок'!$B$2281:'Расчет сбытовых надбавок'!$G$3024,6)</f>
        <v>432.25</v>
      </c>
      <c r="U898" s="97">
        <f>VLOOKUP($A898+ROUND((COLUMN()-2)/24,5),АТС!$A$41:$F$760,5)+VLOOKUP($A898+ROUND((COLUMN()-2)/24,5),'Расчет сбытовых надбавок'!$B$2281:'Расчет сбытовых надбавок'!$G$3024,6)</f>
        <v>516.51</v>
      </c>
      <c r="V898" s="97">
        <f>VLOOKUP($A898+ROUND((COLUMN()-2)/24,5),АТС!$A$41:$F$760,5)+VLOOKUP($A898+ROUND((COLUMN()-2)/24,5),'Расчет сбытовых надбавок'!$B$2281:'Расчет сбытовых надбавок'!$G$3024,6)</f>
        <v>233.66000000000003</v>
      </c>
      <c r="W898" s="97">
        <f>VLOOKUP($A898+ROUND((COLUMN()-2)/24,5),АТС!$A$41:$F$760,5)+VLOOKUP($A898+ROUND((COLUMN()-2)/24,5),'Расчет сбытовых надбавок'!$B$2281:'Расчет сбытовых надбавок'!$G$3024,6)</f>
        <v>703.29000000000008</v>
      </c>
      <c r="X898" s="97">
        <f>VLOOKUP($A898+ROUND((COLUMN()-2)/24,5),АТС!$A$41:$F$760,5)+VLOOKUP($A898+ROUND((COLUMN()-2)/24,5),'Расчет сбытовых надбавок'!$B$2281:'Расчет сбытовых надбавок'!$G$3024,6)</f>
        <v>986.68999999999994</v>
      </c>
      <c r="Y898" s="97">
        <f>VLOOKUP($A898+ROUND((COLUMN()-2)/24,5),АТС!$A$41:$F$760,5)+VLOOKUP($A898+ROUND((COLUMN()-2)/24,5),'Расчет сбытовых надбавок'!$B$2281:'Расчет сбытовых надбавок'!$G$3024,6)</f>
        <v>1085.67</v>
      </c>
    </row>
    <row r="899" spans="1:25" x14ac:dyDescent="0.2">
      <c r="A899" s="78">
        <f t="shared" si="25"/>
        <v>42825</v>
      </c>
      <c r="B899" s="97">
        <f>VLOOKUP($A899+ROUND((COLUMN()-2)/24,5),АТС!$A$41:$F$784,5)+VLOOKUP($A899+ROUND((COLUMN()-2)/24,5),'Расчет сбытовых надбавок'!$B$2281:'Расчет сбытовых надбавок'!$G$3024,6)</f>
        <v>730.71</v>
      </c>
      <c r="C899" s="97">
        <f>VLOOKUP($A899+ROUND((COLUMN()-2)/24,5),АТС!$A$41:$F$784,5)+VLOOKUP($A899+ROUND((COLUMN()-2)/24,5),'Расчет сбытовых надбавок'!$B$2281:'Расчет сбытовых надбавок'!$G$3024,6)</f>
        <v>792.89</v>
      </c>
      <c r="D899" s="97">
        <f>VLOOKUP($A899+ROUND((COLUMN()-2)/24,5),АТС!$A$41:$F$784,5)+VLOOKUP($A899+ROUND((COLUMN()-2)/24,5),'Расчет сбытовых надбавок'!$B$2281:'Расчет сбытовых надбавок'!$G$3024,6)</f>
        <v>829.78</v>
      </c>
      <c r="E899" s="97">
        <f>VLOOKUP($A899+ROUND((COLUMN()-2)/24,5),АТС!$A$41:$F$784,5)+VLOOKUP($A899+ROUND((COLUMN()-2)/24,5),'Расчет сбытовых надбавок'!$B$2281:'Расчет сбытовых надбавок'!$G$3024,6)</f>
        <v>72.39</v>
      </c>
      <c r="F899" s="97">
        <f>VLOOKUP($A899+ROUND((COLUMN()-2)/24,5),АТС!$A$41:$F$784,5)+VLOOKUP($A899+ROUND((COLUMN()-2)/24,5),'Расчет сбытовых надбавок'!$B$2281:'Расчет сбытовых надбавок'!$G$3024,6)</f>
        <v>45.68</v>
      </c>
      <c r="G899" s="97">
        <f>VLOOKUP($A899+ROUND((COLUMN()-2)/24,5),АТС!$A$41:$F$784,5)+VLOOKUP($A899+ROUND((COLUMN()-2)/24,5),'Расчет сбытовых надбавок'!$B$2281:'Расчет сбытовых надбавок'!$G$3024,6)</f>
        <v>20.78</v>
      </c>
      <c r="H899" s="97">
        <f>VLOOKUP($A899+ROUND((COLUMN()-2)/24,5),АТС!$A$41:$F$784,5)+VLOOKUP($A899+ROUND((COLUMN()-2)/24,5),'Расчет сбытовых надбавок'!$B$2281:'Расчет сбытовых надбавок'!$G$3024,6)</f>
        <v>178.34</v>
      </c>
      <c r="I899" s="97">
        <f>VLOOKUP($A899+ROUND((COLUMN()-2)/24,5),АТС!$A$41:$F$784,5)+VLOOKUP($A899+ROUND((COLUMN()-2)/24,5),'Расчет сбытовых надбавок'!$B$2281:'Расчет сбытовых надбавок'!$G$3024,6)</f>
        <v>191.51</v>
      </c>
      <c r="J899" s="97">
        <f>VLOOKUP($A899+ROUND((COLUMN()-2)/24,5),АТС!$A$41:$F$784,5)+VLOOKUP($A899+ROUND((COLUMN()-2)/24,5),'Расчет сбытовых надбавок'!$B$2281:'Расчет сбытовых надбавок'!$G$3024,6)</f>
        <v>211.45</v>
      </c>
      <c r="K899" s="97">
        <f>VLOOKUP($A899+ROUND((COLUMN()-2)/24,5),АТС!$A$41:$F$784,5)+VLOOKUP($A899+ROUND((COLUMN()-2)/24,5),'Расчет сбытовых надбавок'!$B$2281:'Расчет сбытовых надбавок'!$G$3024,6)</f>
        <v>502.39</v>
      </c>
      <c r="L899" s="97">
        <f>VLOOKUP($A899+ROUND((COLUMN()-2)/24,5),АТС!$A$41:$F$784,5)+VLOOKUP($A899+ROUND((COLUMN()-2)/24,5),'Расчет сбытовых надбавок'!$B$2281:'Расчет сбытовых надбавок'!$G$3024,6)</f>
        <v>494.26</v>
      </c>
      <c r="M899" s="97">
        <f>VLOOKUP($A899+ROUND((COLUMN()-2)/24,5),АТС!$A$41:$F$784,5)+VLOOKUP($A899+ROUND((COLUMN()-2)/24,5),'Расчет сбытовых надбавок'!$B$2281:'Расчет сбытовых надбавок'!$G$3024,6)</f>
        <v>452.35</v>
      </c>
      <c r="N899" s="97">
        <f>VLOOKUP($A899+ROUND((COLUMN()-2)/24,5),АТС!$A$41:$F$784,5)+VLOOKUP($A899+ROUND((COLUMN()-2)/24,5),'Расчет сбытовых надбавок'!$B$2281:'Расчет сбытовых надбавок'!$G$3024,6)</f>
        <v>535.16</v>
      </c>
      <c r="O899" s="97">
        <f>VLOOKUP($A899+ROUND((COLUMN()-2)/24,5),АТС!$A$41:$F$784,5)+VLOOKUP($A899+ROUND((COLUMN()-2)/24,5),'Расчет сбытовых надбавок'!$B$2281:'Расчет сбытовых надбавок'!$G$3024,6)</f>
        <v>538.43999999999994</v>
      </c>
      <c r="P899" s="97">
        <f>VLOOKUP($A899+ROUND((COLUMN()-2)/24,5),АТС!$A$41:$F$784,5)+VLOOKUP($A899+ROUND((COLUMN()-2)/24,5),'Расчет сбытовых надбавок'!$B$2281:'Расчет сбытовых надбавок'!$G$3024,6)</f>
        <v>596.2700000000001</v>
      </c>
      <c r="Q899" s="97">
        <f>VLOOKUP($A899+ROUND((COLUMN()-2)/24,5),АТС!$A$41:$F$784,5)+VLOOKUP($A899+ROUND((COLUMN()-2)/24,5),'Расчет сбытовых надбавок'!$B$2281:'Расчет сбытовых надбавок'!$G$3024,6)</f>
        <v>479.91999999999996</v>
      </c>
      <c r="R899" s="97">
        <f>VLOOKUP($A899+ROUND((COLUMN()-2)/24,5),АТС!$A$41:$F$784,5)+VLOOKUP($A899+ROUND((COLUMN()-2)/24,5),'Расчет сбытовых надбавок'!$B$2281:'Расчет сбытовых надбавок'!$G$3024,6)</f>
        <v>311.63</v>
      </c>
      <c r="S899" s="97">
        <f>VLOOKUP($A899+ROUND((COLUMN()-2)/24,5),АТС!$A$41:$F$784,5)+VLOOKUP($A899+ROUND((COLUMN()-2)/24,5),'Расчет сбытовых надбавок'!$B$2281:'Расчет сбытовых надбавок'!$G$3024,6)</f>
        <v>780.41000000000008</v>
      </c>
      <c r="T899" s="97">
        <f>VLOOKUP($A899+ROUND((COLUMN()-2)/24,5),АТС!$A$41:$F$784,5)+VLOOKUP($A899+ROUND((COLUMN()-2)/24,5),'Расчет сбытовых надбавок'!$B$2281:'Расчет сбытовых надбавок'!$G$3024,6)</f>
        <v>635.1</v>
      </c>
      <c r="U899" s="97">
        <f>VLOOKUP($A899+ROUND((COLUMN()-2)/24,5),АТС!$A$41:$F$784,5)+VLOOKUP($A899+ROUND((COLUMN()-2)/24,5),'Расчет сбытовых надбавок'!$B$2281:'Расчет сбытовых надбавок'!$G$3024,6)</f>
        <v>346.85</v>
      </c>
      <c r="V899" s="97">
        <f>VLOOKUP($A899+ROUND((COLUMN()-2)/24,5),АТС!$A$41:$F$784,5)+VLOOKUP($A899+ROUND((COLUMN()-2)/24,5),'Расчет сбытовых надбавок'!$B$2281:'Расчет сбытовых надбавок'!$G$3024,6)</f>
        <v>496.90999999999997</v>
      </c>
      <c r="W899" s="97">
        <f>VLOOKUP($A899+ROUND((COLUMN()-2)/24,5),АТС!$A$41:$F$784,5)+VLOOKUP($A899+ROUND((COLUMN()-2)/24,5),'Расчет сбытовых надбавок'!$B$2281:'Расчет сбытовых надбавок'!$G$3024,6)</f>
        <v>439.57000000000005</v>
      </c>
      <c r="X899" s="97">
        <f>VLOOKUP($A899+ROUND((COLUMN()-2)/24,5),АТС!$A$41:$F$784,5)+VLOOKUP($A899+ROUND((COLUMN()-2)/24,5),'Расчет сбытовых надбавок'!$B$2281:'Расчет сбытовых надбавок'!$G$3024,6)</f>
        <v>1368.2199999999998</v>
      </c>
      <c r="Y899" s="97">
        <f>VLOOKUP($A899+ROUND((COLUMN()-2)/24,5),АТС!$A$41:$F$784,5)+VLOOKUP($A899+ROUND((COLUMN()-2)/24,5),'Расчет сбытовых надбавок'!$B$2281:'Расчет сбытовых надбавок'!$G$3024,6)</f>
        <v>2050.16</v>
      </c>
    </row>
    <row r="900" spans="1:25" x14ac:dyDescent="0.2">
      <c r="A900" s="84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</row>
    <row r="901" spans="1:25" ht="21.75" customHeight="1" x14ac:dyDescent="0.2">
      <c r="A901" s="219" t="s">
        <v>160</v>
      </c>
      <c r="B901" s="219"/>
      <c r="C901" s="219"/>
      <c r="D901" s="219"/>
      <c r="E901" s="219"/>
      <c r="F901" s="219"/>
      <c r="G901" s="219"/>
      <c r="H901" s="219"/>
      <c r="I901" s="219"/>
      <c r="J901" s="219"/>
      <c r="K901" s="219"/>
      <c r="L901" s="174" t="s">
        <v>95</v>
      </c>
      <c r="M901" s="174"/>
      <c r="N901" s="174" t="s">
        <v>96</v>
      </c>
      <c r="O901" s="174"/>
      <c r="P901" s="174" t="s">
        <v>97</v>
      </c>
      <c r="Q901" s="174"/>
      <c r="R901" s="174" t="s">
        <v>98</v>
      </c>
      <c r="S901" s="174"/>
      <c r="T901" s="98"/>
      <c r="U901" s="98"/>
      <c r="V901" s="98"/>
      <c r="W901" s="98"/>
      <c r="X901" s="98"/>
      <c r="Y901" s="98"/>
    </row>
    <row r="902" spans="1:25" s="99" customFormat="1" ht="36.75" customHeight="1" x14ac:dyDescent="0.25">
      <c r="A902" s="219"/>
      <c r="B902" s="219"/>
      <c r="C902" s="219"/>
      <c r="D902" s="219"/>
      <c r="E902" s="219"/>
      <c r="F902" s="219"/>
      <c r="G902" s="219"/>
      <c r="H902" s="219"/>
      <c r="I902" s="219"/>
      <c r="J902" s="219"/>
      <c r="K902" s="219"/>
      <c r="L902" s="174"/>
      <c r="M902" s="174"/>
      <c r="N902" s="174"/>
      <c r="O902" s="174"/>
      <c r="P902" s="174"/>
      <c r="Q902" s="174"/>
      <c r="R902" s="174"/>
      <c r="S902" s="174"/>
      <c r="T902" s="98"/>
      <c r="U902" s="98"/>
      <c r="V902" s="98"/>
      <c r="W902" s="98"/>
      <c r="X902" s="98"/>
      <c r="Y902" s="98"/>
    </row>
    <row r="903" spans="1:25" s="99" customFormat="1" ht="20.100000000000001" customHeight="1" x14ac:dyDescent="0.25">
      <c r="A903" s="218" t="s">
        <v>161</v>
      </c>
      <c r="B903" s="218"/>
      <c r="C903" s="218"/>
      <c r="D903" s="218"/>
      <c r="E903" s="218"/>
      <c r="F903" s="218"/>
      <c r="G903" s="218"/>
      <c r="H903" s="218"/>
      <c r="I903" s="218"/>
      <c r="J903" s="218"/>
      <c r="K903" s="218"/>
      <c r="L903" s="216">
        <f>'Расчет сбытовых надбавок'!D3025+АТС!$B$37</f>
        <v>7.13</v>
      </c>
      <c r="M903" s="217"/>
      <c r="N903" s="216">
        <f>'Расчет сбытовых надбавок'!E3025+АТС!$B$37</f>
        <v>7.01</v>
      </c>
      <c r="O903" s="217"/>
      <c r="P903" s="216">
        <f>'Расчет сбытовых надбавок'!F3025+АТС!$B$37</f>
        <v>6.55</v>
      </c>
      <c r="Q903" s="217"/>
      <c r="R903" s="216">
        <f>'Расчет сбытовых надбавок'!G3025+АТС!$B$37</f>
        <v>6.15</v>
      </c>
      <c r="S903" s="217"/>
      <c r="T903" s="98"/>
      <c r="U903" s="98"/>
      <c r="V903" s="98"/>
      <c r="W903" s="98"/>
      <c r="X903" s="98"/>
      <c r="Y903" s="98"/>
    </row>
    <row r="904" spans="1:25" ht="37.5" customHeight="1" x14ac:dyDescent="0.2">
      <c r="A904" s="218" t="s">
        <v>162</v>
      </c>
      <c r="B904" s="218"/>
      <c r="C904" s="218"/>
      <c r="D904" s="218"/>
      <c r="E904" s="218"/>
      <c r="F904" s="218"/>
      <c r="G904" s="218"/>
      <c r="H904" s="218"/>
      <c r="I904" s="218"/>
      <c r="J904" s="218"/>
      <c r="K904" s="218"/>
      <c r="L904" s="214">
        <f>'Расчет сбытовых надбавок'!D3026+АТС!$B$38</f>
        <v>500.08</v>
      </c>
      <c r="M904" s="214"/>
      <c r="N904" s="214">
        <f>'Расчет сбытовых надбавок'!E3026+АТС!$B$38</f>
        <v>491.27</v>
      </c>
      <c r="O904" s="214"/>
      <c r="P904" s="214">
        <f>'Расчет сбытовых надбавок'!F3026+АТС!$B$38</f>
        <v>459.37</v>
      </c>
      <c r="Q904" s="214"/>
      <c r="R904" s="214">
        <f>'Расчет сбытовых надбавок'!G3026+АТС!$B$38</f>
        <v>431.15</v>
      </c>
      <c r="S904" s="214"/>
      <c r="T904" s="98"/>
      <c r="U904" s="98"/>
      <c r="V904" s="98"/>
      <c r="W904" s="98"/>
      <c r="X904" s="98"/>
      <c r="Y904" s="98"/>
    </row>
    <row r="905" spans="1:25" x14ac:dyDescent="0.2">
      <c r="A905" s="84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</row>
    <row r="906" spans="1:25" x14ac:dyDescent="0.2">
      <c r="A906" s="84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</row>
    <row r="907" spans="1:25" ht="15" customHeight="1" x14ac:dyDescent="0.2">
      <c r="A907" s="173" t="s">
        <v>164</v>
      </c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 t="s">
        <v>5</v>
      </c>
      <c r="M907" s="173"/>
      <c r="N907" s="174" t="s">
        <v>155</v>
      </c>
      <c r="O907" s="174"/>
      <c r="P907" s="174" t="s">
        <v>156</v>
      </c>
      <c r="Q907" s="174"/>
      <c r="R907" s="174" t="s">
        <v>157</v>
      </c>
      <c r="S907" s="174"/>
      <c r="T907" s="215"/>
      <c r="U907" s="215"/>
      <c r="V907" s="98"/>
      <c r="W907" s="98"/>
      <c r="X907" s="98"/>
      <c r="Y907" s="98"/>
    </row>
    <row r="908" spans="1:25" s="89" customFormat="1" ht="59.25" customHeight="1" x14ac:dyDescent="0.25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4"/>
      <c r="O908" s="174"/>
      <c r="P908" s="174"/>
      <c r="Q908" s="174"/>
      <c r="R908" s="174"/>
      <c r="S908" s="174"/>
      <c r="T908" s="215"/>
      <c r="U908" s="215"/>
      <c r="V908" s="87"/>
      <c r="W908" s="87"/>
      <c r="X908" s="87"/>
      <c r="Y908" s="87"/>
    </row>
    <row r="909" spans="1:25" s="99" customFormat="1" ht="21.75" customHeight="1" x14ac:dyDescent="0.25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208">
        <f>'Расчет сбытовых надбавок'!D3034+АТС!$B$24</f>
        <v>481347.07999999996</v>
      </c>
      <c r="M909" s="209"/>
      <c r="N909" s="208">
        <f>'Расчет сбытовых надбавок'!E3034+АТС!$B$24</f>
        <v>472861.94</v>
      </c>
      <c r="O909" s="209"/>
      <c r="P909" s="208">
        <f>'Расчет сбытовых надбавок'!F3034+АТС!$B$24</f>
        <v>442161.94</v>
      </c>
      <c r="Q909" s="209"/>
      <c r="R909" s="208">
        <f>'Расчет сбытовых надбавок'!G3034+АТС!$B$24</f>
        <v>415000.97</v>
      </c>
      <c r="S909" s="209"/>
      <c r="T909" s="212"/>
      <c r="U909" s="213"/>
      <c r="V909" s="100"/>
      <c r="W909" s="100"/>
      <c r="X909" s="100"/>
      <c r="Y909" s="100"/>
    </row>
    <row r="911" spans="1:25" ht="15" customHeight="1" x14ac:dyDescent="0.25">
      <c r="A911" s="173" t="s">
        <v>159</v>
      </c>
      <c r="B911" s="173"/>
      <c r="C911" s="173"/>
      <c r="D911" s="173"/>
      <c r="E911" s="173"/>
      <c r="F911" s="173"/>
      <c r="G911" s="173"/>
      <c r="H911" s="173"/>
      <c r="I911" s="173"/>
      <c r="J911" s="173"/>
      <c r="K911" s="173"/>
      <c r="L911" s="207" t="s">
        <v>92</v>
      </c>
      <c r="M911" s="207"/>
      <c r="N911" s="207"/>
      <c r="O911" s="207"/>
      <c r="P911" s="207"/>
      <c r="Q911" s="207"/>
      <c r="R911" s="207"/>
      <c r="S911" s="207"/>
    </row>
    <row r="912" spans="1:25" x14ac:dyDescent="0.25">
      <c r="A912" s="173"/>
      <c r="B912" s="173"/>
      <c r="C912" s="173"/>
      <c r="D912" s="173"/>
      <c r="E912" s="173"/>
      <c r="F912" s="173"/>
      <c r="G912" s="173"/>
      <c r="H912" s="173"/>
      <c r="I912" s="173"/>
      <c r="J912" s="173"/>
      <c r="K912" s="173"/>
      <c r="L912" s="224" t="s">
        <v>0</v>
      </c>
      <c r="M912" s="225"/>
      <c r="N912" s="196" t="s">
        <v>1</v>
      </c>
      <c r="O912" s="196"/>
      <c r="P912" s="196" t="s">
        <v>2</v>
      </c>
      <c r="Q912" s="196"/>
      <c r="R912" s="196" t="s">
        <v>3</v>
      </c>
      <c r="S912" s="196"/>
    </row>
    <row r="913" spans="1:19" x14ac:dyDescent="0.25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73"/>
      <c r="L913" s="226">
        <f>'РСТ РСО-А'!K8</f>
        <v>1105614.05</v>
      </c>
      <c r="M913" s="227"/>
      <c r="N913" s="228">
        <f>'РСТ РСО-А'!L8</f>
        <v>1735726.18</v>
      </c>
      <c r="O913" s="229"/>
      <c r="P913" s="197">
        <f>'РСТ РСО-А'!M8</f>
        <v>1289687.8799999999</v>
      </c>
      <c r="Q913" s="197"/>
      <c r="R913" s="230">
        <f>'РСТ РСО-А'!N8</f>
        <v>1331396.01</v>
      </c>
      <c r="S913" s="230"/>
    </row>
  </sheetData>
  <mergeCells count="66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X571:X572"/>
    <mergeCell ref="Y571:Y572"/>
    <mergeCell ref="A606:A609"/>
    <mergeCell ref="B606:Y607"/>
    <mergeCell ref="B608:B609"/>
    <mergeCell ref="C608:C609"/>
    <mergeCell ref="D608:D609"/>
    <mergeCell ref="E608:E609"/>
    <mergeCell ref="F608:F609"/>
    <mergeCell ref="G608:G609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U608:U609"/>
    <mergeCell ref="V608:V609"/>
    <mergeCell ref="W608:W609"/>
    <mergeCell ref="X608:X609"/>
    <mergeCell ref="Y608:Y609"/>
    <mergeCell ref="N608:N609"/>
    <mergeCell ref="O608:O609"/>
    <mergeCell ref="P608:P609"/>
    <mergeCell ref="Q608:Q609"/>
    <mergeCell ref="R608:R609"/>
    <mergeCell ref="S608:S609"/>
    <mergeCell ref="B645:B646"/>
    <mergeCell ref="C645:C646"/>
    <mergeCell ref="D645:D646"/>
    <mergeCell ref="E645:E646"/>
    <mergeCell ref="F645:F646"/>
    <mergeCell ref="G645:G646"/>
    <mergeCell ref="H645:H646"/>
    <mergeCell ref="I645:I646"/>
    <mergeCell ref="T608:T609"/>
    <mergeCell ref="H608:H609"/>
    <mergeCell ref="I608:I609"/>
    <mergeCell ref="J608:J609"/>
    <mergeCell ref="K608:K609"/>
    <mergeCell ref="L608:L609"/>
    <mergeCell ref="M608:M609"/>
    <mergeCell ref="V645:V646"/>
    <mergeCell ref="W645:W646"/>
    <mergeCell ref="X645:X646"/>
    <mergeCell ref="Y645:Y646"/>
    <mergeCell ref="A680:A683"/>
    <mergeCell ref="B680:Y681"/>
    <mergeCell ref="B682:B683"/>
    <mergeCell ref="C682:C683"/>
    <mergeCell ref="D682:D683"/>
    <mergeCell ref="E682:E683"/>
    <mergeCell ref="P645:P646"/>
    <mergeCell ref="Q645:Q646"/>
    <mergeCell ref="R645:R646"/>
    <mergeCell ref="S645:S646"/>
    <mergeCell ref="T645:T646"/>
    <mergeCell ref="U645:U646"/>
    <mergeCell ref="J645:J646"/>
    <mergeCell ref="K645:K646"/>
    <mergeCell ref="L645:L646"/>
    <mergeCell ref="M645:M646"/>
    <mergeCell ref="N645:N646"/>
    <mergeCell ref="O645:O646"/>
    <mergeCell ref="A643:A646"/>
    <mergeCell ref="B643:Y644"/>
    <mergeCell ref="N682:N683"/>
    <mergeCell ref="O682:O683"/>
    <mergeCell ref="P682:P683"/>
    <mergeCell ref="Q682:Q683"/>
    <mergeCell ref="F682:F683"/>
    <mergeCell ref="G682:G683"/>
    <mergeCell ref="H682:H683"/>
    <mergeCell ref="I682:I683"/>
    <mergeCell ref="J682:J683"/>
    <mergeCell ref="K682:K683"/>
    <mergeCell ref="H719:H720"/>
    <mergeCell ref="I719:I720"/>
    <mergeCell ref="J719:J720"/>
    <mergeCell ref="K719:K720"/>
    <mergeCell ref="L719:L720"/>
    <mergeCell ref="M719:M720"/>
    <mergeCell ref="X682:X683"/>
    <mergeCell ref="Y682:Y683"/>
    <mergeCell ref="A717:A720"/>
    <mergeCell ref="B717:Y718"/>
    <mergeCell ref="B719:B720"/>
    <mergeCell ref="C719:C720"/>
    <mergeCell ref="D719:D720"/>
    <mergeCell ref="E719:E720"/>
    <mergeCell ref="F719:F720"/>
    <mergeCell ref="G719:G720"/>
    <mergeCell ref="R682:R683"/>
    <mergeCell ref="S682:S683"/>
    <mergeCell ref="T682:T683"/>
    <mergeCell ref="U682:U683"/>
    <mergeCell ref="V682:V683"/>
    <mergeCell ref="W682:W683"/>
    <mergeCell ref="L682:L683"/>
    <mergeCell ref="M682:M683"/>
    <mergeCell ref="T719:T720"/>
    <mergeCell ref="U719:U720"/>
    <mergeCell ref="V719:V720"/>
    <mergeCell ref="W719:W720"/>
    <mergeCell ref="X719:X720"/>
    <mergeCell ref="Y719:Y720"/>
    <mergeCell ref="N719:N720"/>
    <mergeCell ref="O719:O720"/>
    <mergeCell ref="P719:P720"/>
    <mergeCell ref="Q719:Q720"/>
    <mergeCell ref="R719:R720"/>
    <mergeCell ref="S719:S720"/>
    <mergeCell ref="N756:N757"/>
    <mergeCell ref="O756:O757"/>
    <mergeCell ref="A754:A757"/>
    <mergeCell ref="B754:Y755"/>
    <mergeCell ref="B756:B757"/>
    <mergeCell ref="C756:C757"/>
    <mergeCell ref="D756:D757"/>
    <mergeCell ref="E756:E757"/>
    <mergeCell ref="F756:F757"/>
    <mergeCell ref="G756:G757"/>
    <mergeCell ref="H756:H757"/>
    <mergeCell ref="I756:I757"/>
    <mergeCell ref="H793:H794"/>
    <mergeCell ref="I793:I794"/>
    <mergeCell ref="J793:J794"/>
    <mergeCell ref="K793:K794"/>
    <mergeCell ref="V756:V757"/>
    <mergeCell ref="W756:W757"/>
    <mergeCell ref="X756:X757"/>
    <mergeCell ref="Y756:Y757"/>
    <mergeCell ref="A791:A794"/>
    <mergeCell ref="B791:Y792"/>
    <mergeCell ref="B793:B794"/>
    <mergeCell ref="C793:C794"/>
    <mergeCell ref="D793:D794"/>
    <mergeCell ref="E793:E794"/>
    <mergeCell ref="P756:P757"/>
    <mergeCell ref="Q756:Q757"/>
    <mergeCell ref="R756:R757"/>
    <mergeCell ref="S756:S757"/>
    <mergeCell ref="T756:T757"/>
    <mergeCell ref="U756:U757"/>
    <mergeCell ref="J756:J757"/>
    <mergeCell ref="K756:K757"/>
    <mergeCell ref="L756:L757"/>
    <mergeCell ref="M756:M757"/>
    <mergeCell ref="X793:X794"/>
    <mergeCell ref="Y793:Y794"/>
    <mergeCell ref="A828:A831"/>
    <mergeCell ref="B828:Y829"/>
    <mergeCell ref="B830:B831"/>
    <mergeCell ref="C830:C831"/>
    <mergeCell ref="D830:D831"/>
    <mergeCell ref="E830:E831"/>
    <mergeCell ref="F830:F831"/>
    <mergeCell ref="G830:G831"/>
    <mergeCell ref="R793:R794"/>
    <mergeCell ref="S793:S794"/>
    <mergeCell ref="T793:T794"/>
    <mergeCell ref="U793:U794"/>
    <mergeCell ref="V793:V794"/>
    <mergeCell ref="W793:W794"/>
    <mergeCell ref="L793:L794"/>
    <mergeCell ref="M793:M794"/>
    <mergeCell ref="N793:N794"/>
    <mergeCell ref="O793:O794"/>
    <mergeCell ref="P793:P794"/>
    <mergeCell ref="Q793:Q794"/>
    <mergeCell ref="F793:F794"/>
    <mergeCell ref="G793:G794"/>
    <mergeCell ref="V830:V831"/>
    <mergeCell ref="W830:W831"/>
    <mergeCell ref="X830:X831"/>
    <mergeCell ref="Y830:Y831"/>
    <mergeCell ref="N830:N831"/>
    <mergeCell ref="O830:O831"/>
    <mergeCell ref="P830:P831"/>
    <mergeCell ref="Q830:Q831"/>
    <mergeCell ref="R830:R831"/>
    <mergeCell ref="S830:S831"/>
    <mergeCell ref="C867:C868"/>
    <mergeCell ref="D867:D868"/>
    <mergeCell ref="E867:E868"/>
    <mergeCell ref="F867:F868"/>
    <mergeCell ref="G867:G868"/>
    <mergeCell ref="H867:H868"/>
    <mergeCell ref="I867:I868"/>
    <mergeCell ref="T830:T831"/>
    <mergeCell ref="U830:U831"/>
    <mergeCell ref="H830:H831"/>
    <mergeCell ref="I830:I831"/>
    <mergeCell ref="J830:J831"/>
    <mergeCell ref="K830:K831"/>
    <mergeCell ref="L830:L831"/>
    <mergeCell ref="M830:M831"/>
    <mergeCell ref="V867:V868"/>
    <mergeCell ref="R867:R868"/>
    <mergeCell ref="S867:S868"/>
    <mergeCell ref="T867:T868"/>
    <mergeCell ref="U867:U868"/>
    <mergeCell ref="W867:W868"/>
    <mergeCell ref="X867:X868"/>
    <mergeCell ref="Y867:Y868"/>
    <mergeCell ref="A901:K902"/>
    <mergeCell ref="L901:M902"/>
    <mergeCell ref="N901:O902"/>
    <mergeCell ref="P901:Q902"/>
    <mergeCell ref="R901:S902"/>
    <mergeCell ref="P867:P868"/>
    <mergeCell ref="Q867:Q868"/>
    <mergeCell ref="J867:J868"/>
    <mergeCell ref="K867:K868"/>
    <mergeCell ref="L867:L868"/>
    <mergeCell ref="M867:M868"/>
    <mergeCell ref="N867:N868"/>
    <mergeCell ref="O867:O868"/>
    <mergeCell ref="A865:A868"/>
    <mergeCell ref="B865:Y866"/>
    <mergeCell ref="B867:B868"/>
    <mergeCell ref="A903:K903"/>
    <mergeCell ref="L903:M903"/>
    <mergeCell ref="N903:O903"/>
    <mergeCell ref="P903:Q903"/>
    <mergeCell ref="R903:S903"/>
    <mergeCell ref="A904:K904"/>
    <mergeCell ref="L904:M904"/>
    <mergeCell ref="N904:O904"/>
    <mergeCell ref="P904:Q904"/>
    <mergeCell ref="R904:S904"/>
    <mergeCell ref="T909:U909"/>
    <mergeCell ref="A911:K913"/>
    <mergeCell ref="L911:S911"/>
    <mergeCell ref="L912:M912"/>
    <mergeCell ref="N912:O912"/>
    <mergeCell ref="P912:Q912"/>
    <mergeCell ref="R912:S912"/>
    <mergeCell ref="L913:M913"/>
    <mergeCell ref="N913:O913"/>
    <mergeCell ref="A907:K909"/>
    <mergeCell ref="L907:M908"/>
    <mergeCell ref="N907:O908"/>
    <mergeCell ref="P907:Q908"/>
    <mergeCell ref="R907:S908"/>
    <mergeCell ref="P913:Q913"/>
    <mergeCell ref="R913:S913"/>
    <mergeCell ref="T907:U908"/>
    <mergeCell ref="L909:M909"/>
    <mergeCell ref="N909:O909"/>
    <mergeCell ref="P909:Q909"/>
    <mergeCell ref="R909:S909"/>
  </mergeCells>
  <pageMargins left="0.17" right="0.17" top="0.52" bottom="0.37" header="0.28000000000000003" footer="0.17"/>
  <pageSetup paperSize="9" scale="43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zoomScale="90" zoomScaleNormal="90" workbookViewId="0">
      <selection activeCell="D5" sqref="D5"/>
    </sheetView>
  </sheetViews>
  <sheetFormatPr defaultRowHeight="15.75" x14ac:dyDescent="0.25"/>
  <cols>
    <col min="1" max="1" width="33.875" customWidth="1"/>
    <col min="2" max="2" width="14.25" style="127" customWidth="1"/>
    <col min="3" max="3" width="11.875" style="127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58" t="s">
        <v>187</v>
      </c>
      <c r="B1" s="258"/>
      <c r="C1" s="258"/>
      <c r="D1" s="258"/>
      <c r="E1" s="258"/>
      <c r="F1" s="258"/>
      <c r="G1" s="258"/>
    </row>
    <row r="2" spans="1:7" ht="36" customHeight="1" x14ac:dyDescent="0.25">
      <c r="A2" s="235" t="s">
        <v>321</v>
      </c>
      <c r="B2" s="235"/>
      <c r="C2" s="235"/>
      <c r="D2" s="235"/>
      <c r="E2" s="235"/>
      <c r="F2" s="235"/>
      <c r="G2" s="235"/>
    </row>
    <row r="3" spans="1:7" x14ac:dyDescent="0.25">
      <c r="A3" s="255" t="s">
        <v>45</v>
      </c>
      <c r="B3" s="255"/>
      <c r="C3" s="255"/>
      <c r="D3" s="255"/>
      <c r="E3" s="255"/>
      <c r="F3" s="255"/>
      <c r="G3" s="255"/>
    </row>
    <row r="4" spans="1:7" s="9" customFormat="1" ht="64.5" customHeight="1" x14ac:dyDescent="0.25">
      <c r="A4" s="245" t="s">
        <v>11</v>
      </c>
      <c r="B4" s="246"/>
      <c r="C4" s="102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49" t="s">
        <v>170</v>
      </c>
      <c r="B5" s="250"/>
      <c r="C5" s="101" t="s">
        <v>113</v>
      </c>
      <c r="D5" s="13">
        <f>'РСТ РСО-А'!G9</f>
        <v>24.55</v>
      </c>
      <c r="E5" s="13">
        <f>'РСТ РСО-А'!H9</f>
        <v>22.56</v>
      </c>
      <c r="F5" s="13">
        <f>'РСТ РСО-А'!I9</f>
        <v>15.36</v>
      </c>
      <c r="G5" s="13">
        <f>'РСТ РСО-А'!J9</f>
        <v>8.99</v>
      </c>
    </row>
    <row r="6" spans="1:7" s="3" customFormat="1" x14ac:dyDescent="0.25">
      <c r="A6" s="251" t="s">
        <v>8</v>
      </c>
      <c r="B6" s="252"/>
      <c r="C6" s="102" t="s">
        <v>166</v>
      </c>
      <c r="D6" s="14">
        <f>'РСТ РСО-А'!G10</f>
        <v>1.1319999999999999</v>
      </c>
      <c r="E6" s="14">
        <f>'РСТ РСО-А'!H10</f>
        <v>1.1319999999999999</v>
      </c>
      <c r="F6" s="14">
        <f>'РСТ РСО-А'!I10</f>
        <v>1.1319999999999999</v>
      </c>
      <c r="G6" s="14">
        <f>'РСТ РСО-А'!J10</f>
        <v>1.1319999999999999</v>
      </c>
    </row>
    <row r="7" spans="1:7" s="3" customFormat="1" ht="31.5" x14ac:dyDescent="0.25">
      <c r="A7" s="251" t="s">
        <v>171</v>
      </c>
      <c r="B7" s="252"/>
      <c r="C7" s="102" t="s">
        <v>168</v>
      </c>
      <c r="D7" s="15">
        <f>'I ЦК'!F16</f>
        <v>1307.56</v>
      </c>
      <c r="E7" s="15">
        <f>D7</f>
        <v>1307.56</v>
      </c>
      <c r="F7" s="15">
        <f>E7</f>
        <v>1307.56</v>
      </c>
      <c r="G7" s="15">
        <f>F7</f>
        <v>1307.56</v>
      </c>
    </row>
    <row r="8" spans="1:7" s="17" customFormat="1" ht="33" customHeight="1" x14ac:dyDescent="0.25">
      <c r="A8" s="253" t="s">
        <v>167</v>
      </c>
      <c r="B8" s="254"/>
      <c r="C8" s="74" t="s">
        <v>168</v>
      </c>
      <c r="D8" s="16">
        <f>ROUND(D5*D6*D7/100,2)</f>
        <v>363.38</v>
      </c>
      <c r="E8" s="16">
        <f>ROUND(E5*E6*E7/100,2)</f>
        <v>333.92</v>
      </c>
      <c r="F8" s="16">
        <f>ROUND(F5*F6*F7/100,2)</f>
        <v>227.35</v>
      </c>
      <c r="G8" s="16">
        <f>ROUND(G5*G6*G7/100,2)</f>
        <v>133.07</v>
      </c>
    </row>
    <row r="10" spans="1:7" x14ac:dyDescent="0.25">
      <c r="A10" s="255" t="s">
        <v>44</v>
      </c>
      <c r="B10" s="255"/>
      <c r="C10" s="255"/>
      <c r="D10" s="255"/>
      <c r="E10" s="255"/>
      <c r="F10" s="255"/>
      <c r="G10" s="255"/>
    </row>
    <row r="11" spans="1:7" ht="71.25" customHeight="1" x14ac:dyDescent="0.25">
      <c r="A11" s="245" t="s">
        <v>11</v>
      </c>
      <c r="B11" s="246"/>
      <c r="C11" s="102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45" t="s">
        <v>38</v>
      </c>
      <c r="B12" s="256"/>
      <c r="C12" s="256"/>
      <c r="D12" s="256"/>
      <c r="E12" s="256"/>
      <c r="F12" s="256"/>
      <c r="G12" s="246"/>
    </row>
    <row r="13" spans="1:7" x14ac:dyDescent="0.25">
      <c r="A13" s="249" t="s">
        <v>170</v>
      </c>
      <c r="B13" s="250"/>
      <c r="C13" s="101" t="s">
        <v>113</v>
      </c>
      <c r="D13" s="13">
        <f>'РСТ РСО-А'!G9</f>
        <v>24.55</v>
      </c>
      <c r="E13" s="13">
        <f>'РСТ РСО-А'!H9</f>
        <v>22.56</v>
      </c>
      <c r="F13" s="13">
        <f>'РСТ РСО-А'!I9</f>
        <v>15.36</v>
      </c>
      <c r="G13" s="13">
        <f>'РСТ РСО-А'!J9</f>
        <v>8.99</v>
      </c>
    </row>
    <row r="14" spans="1:7" x14ac:dyDescent="0.25">
      <c r="A14" s="251" t="s">
        <v>8</v>
      </c>
      <c r="B14" s="252"/>
      <c r="C14" s="102" t="s">
        <v>166</v>
      </c>
      <c r="D14" s="14">
        <f>'РСТ РСО-А'!G10</f>
        <v>1.1319999999999999</v>
      </c>
      <c r="E14" s="14">
        <f>'РСТ РСО-А'!H10</f>
        <v>1.1319999999999999</v>
      </c>
      <c r="F14" s="14">
        <f>'РСТ РСО-А'!I10</f>
        <v>1.1319999999999999</v>
      </c>
      <c r="G14" s="14">
        <f>'РСТ РСО-А'!J10</f>
        <v>1.1319999999999999</v>
      </c>
    </row>
    <row r="15" spans="1:7" ht="31.5" x14ac:dyDescent="0.25">
      <c r="A15" s="251" t="s">
        <v>169</v>
      </c>
      <c r="B15" s="252"/>
      <c r="C15" s="102" t="s">
        <v>168</v>
      </c>
      <c r="D15" s="15">
        <f>АТС!B11</f>
        <v>730.83</v>
      </c>
      <c r="E15" s="15">
        <f>D15</f>
        <v>730.83</v>
      </c>
      <c r="F15" s="15">
        <f>E15</f>
        <v>730.83</v>
      </c>
      <c r="G15" s="15">
        <f>F15</f>
        <v>730.83</v>
      </c>
    </row>
    <row r="16" spans="1:7" ht="38.25" customHeight="1" x14ac:dyDescent="0.25">
      <c r="A16" s="253" t="s">
        <v>167</v>
      </c>
      <c r="B16" s="254"/>
      <c r="C16" s="74" t="s">
        <v>168</v>
      </c>
      <c r="D16" s="16">
        <f>ROUND(D13*D14*D15/100,2)</f>
        <v>203.1</v>
      </c>
      <c r="E16" s="16">
        <f>ROUND(E13*E14*E15/100,2)</f>
        <v>186.64</v>
      </c>
      <c r="F16" s="16">
        <f>ROUND(F13*F14*F15/100,2)</f>
        <v>127.07</v>
      </c>
      <c r="G16" s="16">
        <f>ROUND(G13*G14*G15/100,2)</f>
        <v>74.37</v>
      </c>
    </row>
    <row r="17" spans="1:7" x14ac:dyDescent="0.25">
      <c r="A17" s="245" t="s">
        <v>39</v>
      </c>
      <c r="B17" s="256"/>
      <c r="C17" s="256"/>
      <c r="D17" s="256"/>
      <c r="E17" s="256"/>
      <c r="F17" s="256"/>
      <c r="G17" s="246"/>
    </row>
    <row r="18" spans="1:7" x14ac:dyDescent="0.25">
      <c r="A18" s="249" t="s">
        <v>170</v>
      </c>
      <c r="B18" s="250"/>
      <c r="C18" s="101" t="s">
        <v>113</v>
      </c>
      <c r="D18" s="13">
        <f>'РСТ РСО-А'!G9</f>
        <v>24.55</v>
      </c>
      <c r="E18" s="13">
        <f>'РСТ РСО-А'!H9</f>
        <v>22.56</v>
      </c>
      <c r="F18" s="13">
        <f>'РСТ РСО-А'!I9</f>
        <v>15.36</v>
      </c>
      <c r="G18" s="13">
        <f>'РСТ РСО-А'!J9</f>
        <v>8.99</v>
      </c>
    </row>
    <row r="19" spans="1:7" x14ac:dyDescent="0.25">
      <c r="A19" s="251" t="s">
        <v>8</v>
      </c>
      <c r="B19" s="252"/>
      <c r="C19" s="102" t="s">
        <v>166</v>
      </c>
      <c r="D19" s="14">
        <f>'РСТ РСО-А'!G10</f>
        <v>1.1319999999999999</v>
      </c>
      <c r="E19" s="14">
        <f>'РСТ РСО-А'!H10</f>
        <v>1.1319999999999999</v>
      </c>
      <c r="F19" s="14">
        <f>'РСТ РСО-А'!I10</f>
        <v>1.1319999999999999</v>
      </c>
      <c r="G19" s="14">
        <f>'РСТ РСО-А'!J10</f>
        <v>1.1319999999999999</v>
      </c>
    </row>
    <row r="20" spans="1:7" ht="31.5" x14ac:dyDescent="0.25">
      <c r="A20" s="251" t="s">
        <v>169</v>
      </c>
      <c r="B20" s="252"/>
      <c r="C20" s="102" t="s">
        <v>168</v>
      </c>
      <c r="D20" s="15">
        <f>АТС!B12</f>
        <v>1295.44</v>
      </c>
      <c r="E20" s="15">
        <f>D20</f>
        <v>1295.44</v>
      </c>
      <c r="F20" s="15">
        <f>E20</f>
        <v>1295.44</v>
      </c>
      <c r="G20" s="15">
        <f>F20</f>
        <v>1295.44</v>
      </c>
    </row>
    <row r="21" spans="1:7" ht="37.5" customHeight="1" x14ac:dyDescent="0.25">
      <c r="A21" s="253" t="s">
        <v>167</v>
      </c>
      <c r="B21" s="254"/>
      <c r="C21" s="74" t="s">
        <v>168</v>
      </c>
      <c r="D21" s="16">
        <f>ROUND(D18*D19*D20/100,2)</f>
        <v>360.01</v>
      </c>
      <c r="E21" s="16">
        <f>ROUND(E18*E19*E20/100,2)</f>
        <v>330.83</v>
      </c>
      <c r="F21" s="16">
        <f>ROUND(F18*F19*F20/100,2)</f>
        <v>225.24</v>
      </c>
      <c r="G21" s="16">
        <f>ROUND(G18*G19*G20/100,2)</f>
        <v>131.83000000000001</v>
      </c>
    </row>
    <row r="22" spans="1:7" x14ac:dyDescent="0.25">
      <c r="A22" s="245" t="s">
        <v>40</v>
      </c>
      <c r="B22" s="256"/>
      <c r="C22" s="256"/>
      <c r="D22" s="256"/>
      <c r="E22" s="256"/>
      <c r="F22" s="256"/>
      <c r="G22" s="246"/>
    </row>
    <row r="23" spans="1:7" x14ac:dyDescent="0.25">
      <c r="A23" s="249" t="s">
        <v>170</v>
      </c>
      <c r="B23" s="250"/>
      <c r="C23" s="101" t="s">
        <v>113</v>
      </c>
      <c r="D23" s="13">
        <f>'РСТ РСО-А'!G9</f>
        <v>24.55</v>
      </c>
      <c r="E23" s="13">
        <f>'РСТ РСО-А'!H9</f>
        <v>22.56</v>
      </c>
      <c r="F23" s="13">
        <f>'РСТ РСО-А'!I9</f>
        <v>15.36</v>
      </c>
      <c r="G23" s="13">
        <f>'РСТ РСО-А'!J9</f>
        <v>8.99</v>
      </c>
    </row>
    <row r="24" spans="1:7" x14ac:dyDescent="0.25">
      <c r="A24" s="251" t="s">
        <v>8</v>
      </c>
      <c r="B24" s="252"/>
      <c r="C24" s="102" t="s">
        <v>166</v>
      </c>
      <c r="D24" s="14">
        <f>'РСТ РСО-А'!G10</f>
        <v>1.1319999999999999</v>
      </c>
      <c r="E24" s="14">
        <f>'РСТ РСО-А'!H10</f>
        <v>1.1319999999999999</v>
      </c>
      <c r="F24" s="14">
        <f>'РСТ РСО-А'!I10</f>
        <v>1.1319999999999999</v>
      </c>
      <c r="G24" s="14">
        <f>'РСТ РСО-А'!J10</f>
        <v>1.1319999999999999</v>
      </c>
    </row>
    <row r="25" spans="1:7" ht="31.5" x14ac:dyDescent="0.25">
      <c r="A25" s="251" t="s">
        <v>169</v>
      </c>
      <c r="B25" s="252"/>
      <c r="C25" s="102" t="s">
        <v>168</v>
      </c>
      <c r="D25" s="15">
        <f>АТС!B13</f>
        <v>4297.84</v>
      </c>
      <c r="E25" s="15">
        <f>D25</f>
        <v>4297.84</v>
      </c>
      <c r="F25" s="15">
        <f>E25</f>
        <v>4297.84</v>
      </c>
      <c r="G25" s="15">
        <f>F25</f>
        <v>4297.84</v>
      </c>
    </row>
    <row r="26" spans="1:7" ht="35.25" customHeight="1" x14ac:dyDescent="0.25">
      <c r="A26" s="253" t="s">
        <v>167</v>
      </c>
      <c r="B26" s="254"/>
      <c r="C26" s="74" t="s">
        <v>168</v>
      </c>
      <c r="D26" s="16">
        <f>ROUND(D23*D24*D25/100,2)</f>
        <v>1194.4000000000001</v>
      </c>
      <c r="E26" s="16">
        <f>ROUND(E23*E24*E25/100,2)</f>
        <v>1097.58</v>
      </c>
      <c r="F26" s="16">
        <f>ROUND(F23*F24*F25/100,2)</f>
        <v>747.29</v>
      </c>
      <c r="G26" s="16">
        <f>ROUND(G23*G24*G25/100,2)</f>
        <v>437.38</v>
      </c>
    </row>
    <row r="27" spans="1:7" x14ac:dyDescent="0.25">
      <c r="A27" s="245" t="s">
        <v>41</v>
      </c>
      <c r="B27" s="256"/>
      <c r="C27" s="256"/>
      <c r="D27" s="256"/>
      <c r="E27" s="256"/>
      <c r="F27" s="256"/>
      <c r="G27" s="246"/>
    </row>
    <row r="28" spans="1:7" x14ac:dyDescent="0.25">
      <c r="A28" s="249" t="s">
        <v>170</v>
      </c>
      <c r="B28" s="250"/>
      <c r="C28" s="101" t="s">
        <v>113</v>
      </c>
      <c r="D28" s="13">
        <f>'РСТ РСО-А'!G9</f>
        <v>24.55</v>
      </c>
      <c r="E28" s="13">
        <f>'РСТ РСО-А'!H9</f>
        <v>22.56</v>
      </c>
      <c r="F28" s="13">
        <f>'РСТ РСО-А'!I9</f>
        <v>15.36</v>
      </c>
      <c r="G28" s="13">
        <f>'РСТ РСО-А'!J9</f>
        <v>8.99</v>
      </c>
    </row>
    <row r="29" spans="1:7" x14ac:dyDescent="0.25">
      <c r="A29" s="251" t="s">
        <v>8</v>
      </c>
      <c r="B29" s="252"/>
      <c r="C29" s="102" t="s">
        <v>166</v>
      </c>
      <c r="D29" s="14">
        <f>'РСТ РСО-А'!G10</f>
        <v>1.1319999999999999</v>
      </c>
      <c r="E29" s="14">
        <f>'РСТ РСО-А'!H10</f>
        <v>1.1319999999999999</v>
      </c>
      <c r="F29" s="14">
        <f>'РСТ РСО-А'!I10</f>
        <v>1.1319999999999999</v>
      </c>
      <c r="G29" s="14">
        <f>'РСТ РСО-А'!J10</f>
        <v>1.1319999999999999</v>
      </c>
    </row>
    <row r="30" spans="1:7" ht="31.5" x14ac:dyDescent="0.25">
      <c r="A30" s="251" t="s">
        <v>169</v>
      </c>
      <c r="B30" s="252"/>
      <c r="C30" s="102" t="s">
        <v>168</v>
      </c>
      <c r="D30" s="15">
        <f>АТС!B15</f>
        <v>730.83</v>
      </c>
      <c r="E30" s="15">
        <f>D30</f>
        <v>730.83</v>
      </c>
      <c r="F30" s="15">
        <f>E30</f>
        <v>730.83</v>
      </c>
      <c r="G30" s="15">
        <f>F30</f>
        <v>730.83</v>
      </c>
    </row>
    <row r="31" spans="1:7" ht="31.5" customHeight="1" x14ac:dyDescent="0.25">
      <c r="A31" s="253" t="s">
        <v>167</v>
      </c>
      <c r="B31" s="254"/>
      <c r="C31" s="74" t="s">
        <v>168</v>
      </c>
      <c r="D31" s="16">
        <f>ROUND(D28*D29*D30/100,2)</f>
        <v>203.1</v>
      </c>
      <c r="E31" s="16">
        <f>ROUND(E28*E29*E30/100,2)</f>
        <v>186.64</v>
      </c>
      <c r="F31" s="16">
        <f>ROUND(F28*F29*F30/100,2)</f>
        <v>127.07</v>
      </c>
      <c r="G31" s="16">
        <f>ROUND(G28*G29*G30/100,2)</f>
        <v>74.37</v>
      </c>
    </row>
    <row r="32" spans="1:7" x14ac:dyDescent="0.25">
      <c r="A32" s="245" t="s">
        <v>42</v>
      </c>
      <c r="B32" s="256"/>
      <c r="C32" s="256"/>
      <c r="D32" s="256"/>
      <c r="E32" s="256"/>
      <c r="F32" s="256"/>
      <c r="G32" s="246"/>
    </row>
    <row r="33" spans="1:7" x14ac:dyDescent="0.25">
      <c r="A33" s="249" t="s">
        <v>170</v>
      </c>
      <c r="B33" s="250"/>
      <c r="C33" s="101" t="s">
        <v>113</v>
      </c>
      <c r="D33" s="13">
        <f>'РСТ РСО-А'!G9</f>
        <v>24.55</v>
      </c>
      <c r="E33" s="13">
        <f>'РСТ РСО-А'!H9</f>
        <v>22.56</v>
      </c>
      <c r="F33" s="13">
        <f>'РСТ РСО-А'!I9</f>
        <v>15.36</v>
      </c>
      <c r="G33" s="13">
        <f>'РСТ РСО-А'!J9</f>
        <v>8.99</v>
      </c>
    </row>
    <row r="34" spans="1:7" x14ac:dyDescent="0.25">
      <c r="A34" s="251" t="s">
        <v>8</v>
      </c>
      <c r="B34" s="252"/>
      <c r="C34" s="102" t="s">
        <v>166</v>
      </c>
      <c r="D34" s="14">
        <f>'РСТ РСО-А'!G10</f>
        <v>1.1319999999999999</v>
      </c>
      <c r="E34" s="14">
        <f>'РСТ РСО-А'!H10</f>
        <v>1.1319999999999999</v>
      </c>
      <c r="F34" s="14">
        <f>'РСТ РСО-А'!I10</f>
        <v>1.1319999999999999</v>
      </c>
      <c r="G34" s="14">
        <f>'РСТ РСО-А'!J10</f>
        <v>1.1319999999999999</v>
      </c>
    </row>
    <row r="35" spans="1:7" ht="31.5" x14ac:dyDescent="0.25">
      <c r="A35" s="251" t="s">
        <v>169</v>
      </c>
      <c r="B35" s="252"/>
      <c r="C35" s="102" t="s">
        <v>168</v>
      </c>
      <c r="D35" s="15">
        <f>АТС!B16</f>
        <v>2187.64</v>
      </c>
      <c r="E35" s="15">
        <f>D35</f>
        <v>2187.64</v>
      </c>
      <c r="F35" s="15">
        <f>E35</f>
        <v>2187.64</v>
      </c>
      <c r="G35" s="15">
        <f>F35</f>
        <v>2187.64</v>
      </c>
    </row>
    <row r="36" spans="1:7" ht="36.75" customHeight="1" x14ac:dyDescent="0.25">
      <c r="A36" s="253" t="s">
        <v>167</v>
      </c>
      <c r="B36" s="254"/>
      <c r="C36" s="74" t="s">
        <v>168</v>
      </c>
      <c r="D36" s="16">
        <f>ROUND(D33*D34*D35/100,2)</f>
        <v>607.96</v>
      </c>
      <c r="E36" s="16">
        <f>ROUND(E33*E34*E35/100,2)</f>
        <v>558.67999999999995</v>
      </c>
      <c r="F36" s="16">
        <f>ROUND(F33*F34*F35/100,2)</f>
        <v>380.38</v>
      </c>
      <c r="G36" s="16">
        <f>ROUND(G33*G34*G35/100,2)</f>
        <v>222.63</v>
      </c>
    </row>
    <row r="39" spans="1:7" x14ac:dyDescent="0.25">
      <c r="A39" s="255" t="s">
        <v>43</v>
      </c>
      <c r="B39" s="255"/>
      <c r="C39" s="255"/>
      <c r="D39" s="255"/>
      <c r="E39" s="255"/>
      <c r="F39" s="255"/>
      <c r="G39" s="255"/>
    </row>
    <row r="40" spans="1:7" ht="71.25" customHeight="1" x14ac:dyDescent="0.25">
      <c r="A40" s="19" t="s">
        <v>11</v>
      </c>
      <c r="B40" s="74" t="s">
        <v>32</v>
      </c>
      <c r="C40" s="74" t="s">
        <v>33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36" t="s">
        <v>10</v>
      </c>
      <c r="B41" s="237"/>
      <c r="C41" s="238"/>
      <c r="D41" s="15">
        <f>'РСТ РСО-А'!G9</f>
        <v>24.55</v>
      </c>
      <c r="E41" s="15">
        <f>'РСТ РСО-А'!H9</f>
        <v>22.56</v>
      </c>
      <c r="F41" s="15">
        <f>'РСТ РСО-А'!I9</f>
        <v>15.36</v>
      </c>
      <c r="G41" s="15">
        <f>'РСТ РСО-А'!J9</f>
        <v>8.99</v>
      </c>
    </row>
    <row r="42" spans="1:7" ht="31.5" customHeight="1" x14ac:dyDescent="0.25">
      <c r="A42" s="239" t="s">
        <v>8</v>
      </c>
      <c r="B42" s="240"/>
      <c r="C42" s="241"/>
      <c r="D42" s="14">
        <f>'РСТ РСО-А'!G10</f>
        <v>1.1319999999999999</v>
      </c>
      <c r="E42" s="14">
        <f>'РСТ РСО-А'!H10</f>
        <v>1.1319999999999999</v>
      </c>
      <c r="F42" s="14">
        <f>'РСТ РСО-А'!I10</f>
        <v>1.1319999999999999</v>
      </c>
      <c r="G42" s="14">
        <f>'РСТ РСО-А'!J10</f>
        <v>1.1319999999999999</v>
      </c>
    </row>
    <row r="43" spans="1:7" ht="17.25" customHeight="1" x14ac:dyDescent="0.25">
      <c r="A43" s="257" t="s">
        <v>179</v>
      </c>
      <c r="B43" s="121">
        <f>АТС!A41</f>
        <v>42795</v>
      </c>
      <c r="C43" s="122">
        <v>0</v>
      </c>
      <c r="D43" s="11">
        <f>ROUND(АТС!F41*$D$41*$D$42/100,2)</f>
        <v>203.35</v>
      </c>
      <c r="E43" s="11">
        <f>ROUND(АТС!$F41*$E$41*$E$42/100,2)</f>
        <v>186.87</v>
      </c>
      <c r="F43" s="11">
        <f>ROUND(АТС!$F41*$F$41*$F$42/100,2)</f>
        <v>127.23</v>
      </c>
      <c r="G43" s="11">
        <f>ROUND(АТС!$F41*$G$41*$G$42/100,2)</f>
        <v>74.459999999999994</v>
      </c>
    </row>
    <row r="44" spans="1:7" x14ac:dyDescent="0.25">
      <c r="A44" s="257"/>
      <c r="B44" s="123">
        <f>B$43+ROUND(C44/24,5)</f>
        <v>42795.041669999999</v>
      </c>
      <c r="C44" s="124">
        <v>1</v>
      </c>
      <c r="D44" s="11">
        <f>ROUND(АТС!F42*$D$41*$D$42/100,2)</f>
        <v>189.39</v>
      </c>
      <c r="E44" s="11">
        <f>ROUND(АТС!F42*$E$41*$E$42/100,2)</f>
        <v>174.04</v>
      </c>
      <c r="F44" s="11">
        <f>ROUND(АТС!$F42*$F$41*$F$42/100,2)</f>
        <v>118.5</v>
      </c>
      <c r="G44" s="11">
        <f>ROUND(АТС!$F42*$G$41*$G$42/100,2)</f>
        <v>69.349999999999994</v>
      </c>
    </row>
    <row r="45" spans="1:7" x14ac:dyDescent="0.25">
      <c r="A45" s="257"/>
      <c r="B45" s="123">
        <f>B$43+ROUND(C45/24,5)</f>
        <v>42795.083330000001</v>
      </c>
      <c r="C45" s="124">
        <v>2</v>
      </c>
      <c r="D45" s="11">
        <f>ROUND(АТС!F43*$D$41*$D$42/100,2)</f>
        <v>185.64</v>
      </c>
      <c r="E45" s="11">
        <f>ROUND(АТС!F43*$E$41*$E$42/100,2)</f>
        <v>170.59</v>
      </c>
      <c r="F45" s="11">
        <f>ROUND(АТС!$F43*$F$41*$F$42/100,2)</f>
        <v>116.15</v>
      </c>
      <c r="G45" s="11">
        <f>ROUND(АТС!$F43*$G$41*$G$42/100,2)</f>
        <v>67.98</v>
      </c>
    </row>
    <row r="46" spans="1:7" x14ac:dyDescent="0.25">
      <c r="A46" s="257"/>
      <c r="B46" s="123">
        <f t="shared" ref="B46:B66" si="0">B$43+ROUND(C46/24,5)</f>
        <v>42795.125</v>
      </c>
      <c r="C46" s="124">
        <v>3</v>
      </c>
      <c r="D46" s="11">
        <f>ROUND(АТС!F44*$D$41*$D$42/100,2)</f>
        <v>188.13</v>
      </c>
      <c r="E46" s="11">
        <f>ROUND(АТС!F44*$E$41*$E$42/100,2)</f>
        <v>172.88</v>
      </c>
      <c r="F46" s="11">
        <f>ROUND(АТС!$F44*$F$41*$F$42/100,2)</f>
        <v>117.71</v>
      </c>
      <c r="G46" s="11">
        <f>ROUND(АТС!$F44*$G$41*$G$42/100,2)</f>
        <v>68.89</v>
      </c>
    </row>
    <row r="47" spans="1:7" x14ac:dyDescent="0.25">
      <c r="A47" s="257"/>
      <c r="B47" s="121">
        <f t="shared" si="0"/>
        <v>42795.166669999999</v>
      </c>
      <c r="C47" s="124">
        <v>4</v>
      </c>
      <c r="D47" s="11">
        <f>ROUND(АТС!F45*$D$41*$D$42/100,2)</f>
        <v>191.27</v>
      </c>
      <c r="E47" s="11">
        <f>ROUND(АТС!F45*$E$41*$E$42/100,2)</f>
        <v>175.76</v>
      </c>
      <c r="F47" s="11">
        <f>ROUND(АТС!$F45*$F$41*$F$42/100,2)</f>
        <v>119.67</v>
      </c>
      <c r="G47" s="11">
        <f>ROUND(АТС!$F45*$G$41*$G$42/100,2)</f>
        <v>70.040000000000006</v>
      </c>
    </row>
    <row r="48" spans="1:7" x14ac:dyDescent="0.25">
      <c r="A48" s="257"/>
      <c r="B48" s="123">
        <f t="shared" si="0"/>
        <v>42795.208330000001</v>
      </c>
      <c r="C48" s="124">
        <v>5</v>
      </c>
      <c r="D48" s="11">
        <f>ROUND(АТС!F46*$D$41*$D$42/100,2)</f>
        <v>185.5</v>
      </c>
      <c r="E48" s="11">
        <f>ROUND(АТС!F46*$E$41*$E$42/100,2)</f>
        <v>170.47</v>
      </c>
      <c r="F48" s="11">
        <f>ROUND(АТС!$F46*$F$41*$F$42/100,2)</f>
        <v>116.06</v>
      </c>
      <c r="G48" s="11">
        <f>ROUND(АТС!$F46*$G$41*$G$42/100,2)</f>
        <v>67.930000000000007</v>
      </c>
    </row>
    <row r="49" spans="1:7" x14ac:dyDescent="0.25">
      <c r="A49" s="257"/>
      <c r="B49" s="123">
        <f t="shared" si="0"/>
        <v>42795.25</v>
      </c>
      <c r="C49" s="124">
        <v>6</v>
      </c>
      <c r="D49" s="11">
        <f>ROUND(АТС!F47*$D$41*$D$42/100,2)</f>
        <v>194</v>
      </c>
      <c r="E49" s="11">
        <f>ROUND(АТС!F47*$E$41*$E$42/100,2)</f>
        <v>178.28</v>
      </c>
      <c r="F49" s="11">
        <f>ROUND(АТС!$F47*$F$41*$F$42/100,2)</f>
        <v>121.38</v>
      </c>
      <c r="G49" s="11">
        <f>ROUND(АТС!$F47*$G$41*$G$42/100,2)</f>
        <v>71.040000000000006</v>
      </c>
    </row>
    <row r="50" spans="1:7" x14ac:dyDescent="0.25">
      <c r="A50" s="257"/>
      <c r="B50" s="123">
        <f t="shared" si="0"/>
        <v>42795.291669999999</v>
      </c>
      <c r="C50" s="124">
        <v>7</v>
      </c>
      <c r="D50" s="11">
        <f>ROUND(АТС!F48*$D$41*$D$42/100,2)</f>
        <v>198.09</v>
      </c>
      <c r="E50" s="11">
        <f>ROUND(АТС!F48*$E$41*$E$42/100,2)</f>
        <v>182.03</v>
      </c>
      <c r="F50" s="11">
        <f>ROUND(АТС!$F48*$F$41*$F$42/100,2)</f>
        <v>123.94</v>
      </c>
      <c r="G50" s="11">
        <f>ROUND(АТС!$F48*$G$41*$G$42/100,2)</f>
        <v>72.540000000000006</v>
      </c>
    </row>
    <row r="51" spans="1:7" x14ac:dyDescent="0.25">
      <c r="A51" s="257"/>
      <c r="B51" s="121">
        <f t="shared" si="0"/>
        <v>42795.333330000001</v>
      </c>
      <c r="C51" s="124">
        <v>8</v>
      </c>
      <c r="D51" s="11">
        <f>ROUND(АТС!F49*$D$41*$D$42/100,2)</f>
        <v>185.01</v>
      </c>
      <c r="E51" s="11">
        <f>ROUND(АТС!F49*$E$41*$E$42/100,2)</f>
        <v>170.02</v>
      </c>
      <c r="F51" s="11">
        <f>ROUND(АТС!$F49*$F$41*$F$42/100,2)</f>
        <v>115.76</v>
      </c>
      <c r="G51" s="11">
        <f>ROUND(АТС!$F49*$G$41*$G$42/100,2)</f>
        <v>67.75</v>
      </c>
    </row>
    <row r="52" spans="1:7" x14ac:dyDescent="0.25">
      <c r="A52" s="257"/>
      <c r="B52" s="123">
        <f t="shared" si="0"/>
        <v>42795.375</v>
      </c>
      <c r="C52" s="124">
        <v>9</v>
      </c>
      <c r="D52" s="11">
        <f>ROUND(АТС!F50*$D$41*$D$42/100,2)</f>
        <v>194.89</v>
      </c>
      <c r="E52" s="11">
        <f>ROUND(АТС!F50*$E$41*$E$42/100,2)</f>
        <v>179.09</v>
      </c>
      <c r="F52" s="11">
        <f>ROUND(АТС!$F50*$F$41*$F$42/100,2)</f>
        <v>121.94</v>
      </c>
      <c r="G52" s="11">
        <f>ROUND(АТС!$F50*$G$41*$G$42/100,2)</f>
        <v>71.37</v>
      </c>
    </row>
    <row r="53" spans="1:7" x14ac:dyDescent="0.25">
      <c r="A53" s="257"/>
      <c r="B53" s="123">
        <f t="shared" si="0"/>
        <v>42795.416669999999</v>
      </c>
      <c r="C53" s="124">
        <v>10</v>
      </c>
      <c r="D53" s="11">
        <f>ROUND(АТС!F51*$D$41*$D$42/100,2)</f>
        <v>188.78</v>
      </c>
      <c r="E53" s="11">
        <f>ROUND(АТС!F51*$E$41*$E$42/100,2)</f>
        <v>173.48</v>
      </c>
      <c r="F53" s="11">
        <f>ROUND(АТС!$F51*$F$41*$F$42/100,2)</f>
        <v>118.11</v>
      </c>
      <c r="G53" s="11">
        <f>ROUND(АТС!$F51*$G$41*$G$42/100,2)</f>
        <v>69.13</v>
      </c>
    </row>
    <row r="54" spans="1:7" x14ac:dyDescent="0.25">
      <c r="A54" s="257"/>
      <c r="B54" s="123">
        <f t="shared" si="0"/>
        <v>42795.458330000001</v>
      </c>
      <c r="C54" s="124">
        <v>11</v>
      </c>
      <c r="D54" s="11">
        <f>ROUND(АТС!F52*$D$41*$D$42/100,2)</f>
        <v>200.9</v>
      </c>
      <c r="E54" s="11">
        <f>ROUND(АТС!F52*$E$41*$E$42/100,2)</f>
        <v>184.62</v>
      </c>
      <c r="F54" s="11">
        <f>ROUND(АТС!$F52*$F$41*$F$42/100,2)</f>
        <v>125.7</v>
      </c>
      <c r="G54" s="11">
        <f>ROUND(АТС!$F52*$G$41*$G$42/100,2)</f>
        <v>73.569999999999993</v>
      </c>
    </row>
    <row r="55" spans="1:7" x14ac:dyDescent="0.25">
      <c r="A55" s="257"/>
      <c r="B55" s="121">
        <f t="shared" si="0"/>
        <v>42795.5</v>
      </c>
      <c r="C55" s="124">
        <v>12</v>
      </c>
      <c r="D55" s="11">
        <f>ROUND(АТС!F53*$D$41*$D$42/100,2)</f>
        <v>200.05</v>
      </c>
      <c r="E55" s="11">
        <f>ROUND(АТС!F53*$E$41*$E$42/100,2)</f>
        <v>183.84</v>
      </c>
      <c r="F55" s="11">
        <f>ROUND(АТС!$F53*$F$41*$F$42/100,2)</f>
        <v>125.17</v>
      </c>
      <c r="G55" s="11">
        <f>ROUND(АТС!$F53*$G$41*$G$42/100,2)</f>
        <v>73.260000000000005</v>
      </c>
    </row>
    <row r="56" spans="1:7" x14ac:dyDescent="0.25">
      <c r="A56" s="257"/>
      <c r="B56" s="123">
        <f t="shared" si="0"/>
        <v>42795.541669999999</v>
      </c>
      <c r="C56" s="124">
        <v>13</v>
      </c>
      <c r="D56" s="11">
        <f>ROUND(АТС!F54*$D$41*$D$42/100,2)</f>
        <v>199.99</v>
      </c>
      <c r="E56" s="11">
        <f>ROUND(АТС!F54*$E$41*$E$42/100,2)</f>
        <v>183.78</v>
      </c>
      <c r="F56" s="11">
        <f>ROUND(АТС!$F54*$F$41*$F$42/100,2)</f>
        <v>125.13</v>
      </c>
      <c r="G56" s="11">
        <f>ROUND(АТС!$F54*$G$41*$G$42/100,2)</f>
        <v>73.23</v>
      </c>
    </row>
    <row r="57" spans="1:7" x14ac:dyDescent="0.25">
      <c r="A57" s="257"/>
      <c r="B57" s="123">
        <f t="shared" si="0"/>
        <v>42795.583330000001</v>
      </c>
      <c r="C57" s="124">
        <v>14</v>
      </c>
      <c r="D57" s="11">
        <f>ROUND(АТС!F55*$D$41*$D$42/100,2)</f>
        <v>192.6</v>
      </c>
      <c r="E57" s="11">
        <f>ROUND(АТС!F55*$E$41*$E$42/100,2)</f>
        <v>176.99</v>
      </c>
      <c r="F57" s="11">
        <f>ROUND(АТС!$F55*$F$41*$F$42/100,2)</f>
        <v>120.5</v>
      </c>
      <c r="G57" s="11">
        <f>ROUND(АТС!$F55*$G$41*$G$42/100,2)</f>
        <v>70.53</v>
      </c>
    </row>
    <row r="58" spans="1:7" x14ac:dyDescent="0.25">
      <c r="A58" s="257"/>
      <c r="B58" s="123">
        <f t="shared" si="0"/>
        <v>42795.625</v>
      </c>
      <c r="C58" s="124">
        <v>15</v>
      </c>
      <c r="D58" s="11">
        <f>ROUND(АТС!F56*$D$41*$D$42/100,2)</f>
        <v>192.19</v>
      </c>
      <c r="E58" s="11">
        <f>ROUND(АТС!F56*$E$41*$E$42/100,2)</f>
        <v>176.61</v>
      </c>
      <c r="F58" s="11">
        <f>ROUND(АТС!$F56*$F$41*$F$42/100,2)</f>
        <v>120.25</v>
      </c>
      <c r="G58" s="11">
        <f>ROUND(АТС!$F56*$G$41*$G$42/100,2)</f>
        <v>70.38</v>
      </c>
    </row>
    <row r="59" spans="1:7" x14ac:dyDescent="0.25">
      <c r="A59" s="257"/>
      <c r="B59" s="121">
        <f t="shared" si="0"/>
        <v>42795.666669999999</v>
      </c>
      <c r="C59" s="124">
        <v>16</v>
      </c>
      <c r="D59" s="11">
        <f>ROUND(АТС!F57*$D$41*$D$42/100,2)</f>
        <v>203.06</v>
      </c>
      <c r="E59" s="11">
        <f>ROUND(АТС!F57*$E$41*$E$42/100,2)</f>
        <v>186.6</v>
      </c>
      <c r="F59" s="11">
        <f>ROUND(АТС!$F57*$F$41*$F$42/100,2)</f>
        <v>127.05</v>
      </c>
      <c r="G59" s="11">
        <f>ROUND(АТС!$F57*$G$41*$G$42/100,2)</f>
        <v>74.36</v>
      </c>
    </row>
    <row r="60" spans="1:7" x14ac:dyDescent="0.25">
      <c r="A60" s="257"/>
      <c r="B60" s="123">
        <f t="shared" si="0"/>
        <v>42795.708330000001</v>
      </c>
      <c r="C60" s="124">
        <v>17</v>
      </c>
      <c r="D60" s="11">
        <f>ROUND(АТС!F58*$D$41*$D$42/100,2)</f>
        <v>212.67</v>
      </c>
      <c r="E60" s="11">
        <f>ROUND(АТС!F58*$E$41*$E$42/100,2)</f>
        <v>195.43</v>
      </c>
      <c r="F60" s="11">
        <f>ROUND(АТС!$F58*$F$41*$F$42/100,2)</f>
        <v>133.06</v>
      </c>
      <c r="G60" s="11">
        <f>ROUND(АТС!$F58*$G$41*$G$42/100,2)</f>
        <v>77.88</v>
      </c>
    </row>
    <row r="61" spans="1:7" x14ac:dyDescent="0.25">
      <c r="A61" s="257"/>
      <c r="B61" s="123">
        <f t="shared" si="0"/>
        <v>42795.75</v>
      </c>
      <c r="C61" s="124">
        <v>18</v>
      </c>
      <c r="D61" s="11">
        <f>ROUND(АТС!F59*$D$41*$D$42/100,2)</f>
        <v>234.12</v>
      </c>
      <c r="E61" s="11">
        <f>ROUND(АТС!F59*$E$41*$E$42/100,2)</f>
        <v>215.14</v>
      </c>
      <c r="F61" s="11">
        <f>ROUND(АТС!$F59*$F$41*$F$42/100,2)</f>
        <v>146.47999999999999</v>
      </c>
      <c r="G61" s="11">
        <f>ROUND(АТС!$F59*$G$41*$G$42/100,2)</f>
        <v>85.73</v>
      </c>
    </row>
    <row r="62" spans="1:7" x14ac:dyDescent="0.25">
      <c r="A62" s="257"/>
      <c r="B62" s="123">
        <f t="shared" si="0"/>
        <v>42795.791669999999</v>
      </c>
      <c r="C62" s="124">
        <v>19</v>
      </c>
      <c r="D62" s="11">
        <f>ROUND(АТС!F60*$D$41*$D$42/100,2)</f>
        <v>235.91</v>
      </c>
      <c r="E62" s="11">
        <f>ROUND(АТС!F60*$E$41*$E$42/100,2)</f>
        <v>216.79</v>
      </c>
      <c r="F62" s="11">
        <f>ROUND(АТС!$F60*$F$41*$F$42/100,2)</f>
        <v>147.6</v>
      </c>
      <c r="G62" s="11">
        <f>ROUND(АТС!$F60*$G$41*$G$42/100,2)</f>
        <v>86.39</v>
      </c>
    </row>
    <row r="63" spans="1:7" x14ac:dyDescent="0.25">
      <c r="A63" s="257"/>
      <c r="B63" s="121">
        <f t="shared" si="0"/>
        <v>42795.833330000001</v>
      </c>
      <c r="C63" s="124">
        <v>20</v>
      </c>
      <c r="D63" s="11">
        <f>ROUND(АТС!F61*$D$41*$D$42/100,2)</f>
        <v>232.79</v>
      </c>
      <c r="E63" s="11">
        <f>ROUND(АТС!F61*$E$41*$E$42/100,2)</f>
        <v>213.92</v>
      </c>
      <c r="F63" s="11">
        <f>ROUND(АТС!$F61*$F$41*$F$42/100,2)</f>
        <v>145.63999999999999</v>
      </c>
      <c r="G63" s="11">
        <f>ROUND(АТС!$F61*$G$41*$G$42/100,2)</f>
        <v>85.24</v>
      </c>
    </row>
    <row r="64" spans="1:7" x14ac:dyDescent="0.25">
      <c r="A64" s="257"/>
      <c r="B64" s="123">
        <f t="shared" si="0"/>
        <v>42795.875</v>
      </c>
      <c r="C64" s="124">
        <v>21</v>
      </c>
      <c r="D64" s="11">
        <f>ROUND(АТС!F62*$D$41*$D$42/100,2)</f>
        <v>242.93</v>
      </c>
      <c r="E64" s="11">
        <f>ROUND(АТС!F62*$E$41*$E$42/100,2)</f>
        <v>223.24</v>
      </c>
      <c r="F64" s="11">
        <f>ROUND(АТС!$F62*$F$41*$F$42/100,2)</f>
        <v>151.99</v>
      </c>
      <c r="G64" s="11">
        <f>ROUND(АТС!$F62*$G$41*$G$42/100,2)</f>
        <v>88.96</v>
      </c>
    </row>
    <row r="65" spans="1:7" x14ac:dyDescent="0.25">
      <c r="A65" s="257"/>
      <c r="B65" s="123">
        <f t="shared" si="0"/>
        <v>42795.916669999999</v>
      </c>
      <c r="C65" s="124">
        <v>22</v>
      </c>
      <c r="D65" s="11">
        <f>ROUND(АТС!F63*$D$41*$D$42/100,2)</f>
        <v>276.81</v>
      </c>
      <c r="E65" s="11">
        <f>ROUND(АТС!F63*$E$41*$E$42/100,2)</f>
        <v>254.38</v>
      </c>
      <c r="F65" s="11">
        <f>ROUND(АТС!$F63*$F$41*$F$42/100,2)</f>
        <v>173.19</v>
      </c>
      <c r="G65" s="11">
        <f>ROUND(АТС!$F63*$G$41*$G$42/100,2)</f>
        <v>101.37</v>
      </c>
    </row>
    <row r="66" spans="1:7" x14ac:dyDescent="0.25">
      <c r="A66" s="257"/>
      <c r="B66" s="123">
        <f t="shared" si="0"/>
        <v>42795.958330000001</v>
      </c>
      <c r="C66" s="124">
        <v>23</v>
      </c>
      <c r="D66" s="11">
        <f>ROUND(АТС!F64*$D$41*$D$42/100,2)</f>
        <v>243.32</v>
      </c>
      <c r="E66" s="11">
        <f>ROUND(АТС!F64*$E$41*$E$42/100,2)</f>
        <v>223.6</v>
      </c>
      <c r="F66" s="11">
        <f>ROUND(АТС!$F64*$F$41*$F$42/100,2)</f>
        <v>152.24</v>
      </c>
      <c r="G66" s="11">
        <f>ROUND(АТС!$F64*$G$41*$G$42/100,2)</f>
        <v>89.1</v>
      </c>
    </row>
    <row r="67" spans="1:7" x14ac:dyDescent="0.25">
      <c r="A67" s="257"/>
      <c r="B67" s="121">
        <f>B43+1</f>
        <v>42796</v>
      </c>
      <c r="C67" s="124">
        <v>0</v>
      </c>
      <c r="D67" s="11">
        <f>ROUND(АТС!F65*$D$41*$D$42/100,2)</f>
        <v>190.39</v>
      </c>
      <c r="E67" s="11">
        <f>ROUND(АТС!F65*$E$41*$E$42/100,2)</f>
        <v>174.96</v>
      </c>
      <c r="F67" s="11">
        <f>ROUND(АТС!$F65*$F$41*$F$42/100,2)</f>
        <v>119.12</v>
      </c>
      <c r="G67" s="11">
        <f>ROUND(АТС!$F65*$G$41*$G$42/100,2)</f>
        <v>69.72</v>
      </c>
    </row>
    <row r="68" spans="1:7" x14ac:dyDescent="0.25">
      <c r="A68" s="257"/>
      <c r="B68" s="123">
        <f t="shared" ref="B68:B131" si="1">B44+1</f>
        <v>42796.041669999999</v>
      </c>
      <c r="C68" s="124">
        <v>1</v>
      </c>
      <c r="D68" s="11">
        <f>ROUND(АТС!F66*$D$41*$D$42/100,2)</f>
        <v>189.12</v>
      </c>
      <c r="E68" s="11">
        <f>ROUND(АТС!F66*$E$41*$E$42/100,2)</f>
        <v>173.79</v>
      </c>
      <c r="F68" s="11">
        <f>ROUND(АТС!$F66*$F$41*$F$42/100,2)</f>
        <v>118.32</v>
      </c>
      <c r="G68" s="11">
        <f>ROUND(АТС!$F66*$G$41*$G$42/100,2)</f>
        <v>69.25</v>
      </c>
    </row>
    <row r="69" spans="1:7" x14ac:dyDescent="0.25">
      <c r="A69" s="257"/>
      <c r="B69" s="123">
        <f t="shared" si="1"/>
        <v>42796.083330000001</v>
      </c>
      <c r="C69" s="124">
        <v>2</v>
      </c>
      <c r="D69" s="11">
        <f>ROUND(АТС!F67*$D$41*$D$42/100,2)</f>
        <v>190.32</v>
      </c>
      <c r="E69" s="11">
        <f>ROUND(АТС!F67*$E$41*$E$42/100,2)</f>
        <v>174.89</v>
      </c>
      <c r="F69" s="11">
        <f>ROUND(АТС!$F67*$F$41*$F$42/100,2)</f>
        <v>119.07</v>
      </c>
      <c r="G69" s="11">
        <f>ROUND(АТС!$F67*$G$41*$G$42/100,2)</f>
        <v>69.69</v>
      </c>
    </row>
    <row r="70" spans="1:7" x14ac:dyDescent="0.25">
      <c r="A70" s="257"/>
      <c r="B70" s="123">
        <f t="shared" si="1"/>
        <v>42796.125</v>
      </c>
      <c r="C70" s="124">
        <v>3</v>
      </c>
      <c r="D70" s="11">
        <f>ROUND(АТС!F68*$D$41*$D$42/100,2)</f>
        <v>190.33</v>
      </c>
      <c r="E70" s="11">
        <f>ROUND(АТС!F68*$E$41*$E$42/100,2)</f>
        <v>174.9</v>
      </c>
      <c r="F70" s="11">
        <f>ROUND(АТС!$F68*$F$41*$F$42/100,2)</f>
        <v>119.08</v>
      </c>
      <c r="G70" s="11">
        <f>ROUND(АТС!$F68*$G$41*$G$42/100,2)</f>
        <v>69.7</v>
      </c>
    </row>
    <row r="71" spans="1:7" x14ac:dyDescent="0.25">
      <c r="A71" s="257"/>
      <c r="B71" s="121">
        <f t="shared" si="1"/>
        <v>42796.166669999999</v>
      </c>
      <c r="C71" s="124">
        <v>4</v>
      </c>
      <c r="D71" s="11">
        <f>ROUND(АТС!F69*$D$41*$D$42/100,2)</f>
        <v>190.44</v>
      </c>
      <c r="E71" s="11">
        <f>ROUND(АТС!F69*$E$41*$E$42/100,2)</f>
        <v>175.01</v>
      </c>
      <c r="F71" s="11">
        <f>ROUND(АТС!$F69*$F$41*$F$42/100,2)</f>
        <v>119.15</v>
      </c>
      <c r="G71" s="11">
        <f>ROUND(АТС!$F69*$G$41*$G$42/100,2)</f>
        <v>69.739999999999995</v>
      </c>
    </row>
    <row r="72" spans="1:7" x14ac:dyDescent="0.25">
      <c r="A72" s="257"/>
      <c r="B72" s="123">
        <f t="shared" si="1"/>
        <v>42796.208330000001</v>
      </c>
      <c r="C72" s="124">
        <v>5</v>
      </c>
      <c r="D72" s="11">
        <f>ROUND(АТС!F70*$D$41*$D$42/100,2)</f>
        <v>186.07</v>
      </c>
      <c r="E72" s="11">
        <f>ROUND(АТС!F70*$E$41*$E$42/100,2)</f>
        <v>170.99</v>
      </c>
      <c r="F72" s="11">
        <f>ROUND(АТС!$F70*$F$41*$F$42/100,2)</f>
        <v>116.42</v>
      </c>
      <c r="G72" s="11">
        <f>ROUND(АТС!$F70*$G$41*$G$42/100,2)</f>
        <v>68.14</v>
      </c>
    </row>
    <row r="73" spans="1:7" x14ac:dyDescent="0.25">
      <c r="A73" s="257"/>
      <c r="B73" s="123">
        <f t="shared" si="1"/>
        <v>42796.25</v>
      </c>
      <c r="C73" s="124">
        <v>6</v>
      </c>
      <c r="D73" s="11">
        <f>ROUND(АТС!F71*$D$41*$D$42/100,2)</f>
        <v>190.24</v>
      </c>
      <c r="E73" s="11">
        <f>ROUND(АТС!F71*$E$41*$E$42/100,2)</f>
        <v>174.82</v>
      </c>
      <c r="F73" s="11">
        <f>ROUND(АТС!$F71*$F$41*$F$42/100,2)</f>
        <v>119.03</v>
      </c>
      <c r="G73" s="11">
        <f>ROUND(АТС!$F71*$G$41*$G$42/100,2)</f>
        <v>69.67</v>
      </c>
    </row>
    <row r="74" spans="1:7" x14ac:dyDescent="0.25">
      <c r="A74" s="257"/>
      <c r="B74" s="123">
        <f t="shared" si="1"/>
        <v>42796.291669999999</v>
      </c>
      <c r="C74" s="124">
        <v>7</v>
      </c>
      <c r="D74" s="11">
        <f>ROUND(АТС!F72*$D$41*$D$42/100,2)</f>
        <v>206.03</v>
      </c>
      <c r="E74" s="11">
        <f>ROUND(АТС!F72*$E$41*$E$42/100,2)</f>
        <v>189.33</v>
      </c>
      <c r="F74" s="11">
        <f>ROUND(АТС!$F72*$F$41*$F$42/100,2)</f>
        <v>128.9</v>
      </c>
      <c r="G74" s="11">
        <f>ROUND(АТС!$F72*$G$41*$G$42/100,2)</f>
        <v>75.45</v>
      </c>
    </row>
    <row r="75" spans="1:7" x14ac:dyDescent="0.25">
      <c r="A75" s="257"/>
      <c r="B75" s="121">
        <f t="shared" si="1"/>
        <v>42796.333330000001</v>
      </c>
      <c r="C75" s="124">
        <v>8</v>
      </c>
      <c r="D75" s="11">
        <f>ROUND(АТС!F73*$D$41*$D$42/100,2)</f>
        <v>188.09</v>
      </c>
      <c r="E75" s="11">
        <f>ROUND(АТС!F73*$E$41*$E$42/100,2)</f>
        <v>172.84</v>
      </c>
      <c r="F75" s="11">
        <f>ROUND(АТС!$F73*$F$41*$F$42/100,2)</f>
        <v>117.68</v>
      </c>
      <c r="G75" s="11">
        <f>ROUND(АТС!$F73*$G$41*$G$42/100,2)</f>
        <v>68.88</v>
      </c>
    </row>
    <row r="76" spans="1:7" x14ac:dyDescent="0.25">
      <c r="A76" s="257"/>
      <c r="B76" s="123">
        <f t="shared" si="1"/>
        <v>42796.375</v>
      </c>
      <c r="C76" s="124">
        <v>9</v>
      </c>
      <c r="D76" s="11">
        <f>ROUND(АТС!F74*$D$41*$D$42/100,2)</f>
        <v>200.49</v>
      </c>
      <c r="E76" s="11">
        <f>ROUND(АТС!F74*$E$41*$E$42/100,2)</f>
        <v>184.24</v>
      </c>
      <c r="F76" s="11">
        <f>ROUND(АТС!$F74*$F$41*$F$42/100,2)</f>
        <v>125.44</v>
      </c>
      <c r="G76" s="11">
        <f>ROUND(АТС!$F74*$G$41*$G$42/100,2)</f>
        <v>73.42</v>
      </c>
    </row>
    <row r="77" spans="1:7" x14ac:dyDescent="0.25">
      <c r="A77" s="257"/>
      <c r="B77" s="123">
        <f t="shared" si="1"/>
        <v>42796.416669999999</v>
      </c>
      <c r="C77" s="124">
        <v>10</v>
      </c>
      <c r="D77" s="11">
        <f>ROUND(АТС!F75*$D$41*$D$42/100,2)</f>
        <v>200.52</v>
      </c>
      <c r="E77" s="11">
        <f>ROUND(АТС!F75*$E$41*$E$42/100,2)</f>
        <v>184.27</v>
      </c>
      <c r="F77" s="11">
        <f>ROUND(АТС!$F75*$F$41*$F$42/100,2)</f>
        <v>125.46</v>
      </c>
      <c r="G77" s="11">
        <f>ROUND(АТС!$F75*$G$41*$G$42/100,2)</f>
        <v>73.430000000000007</v>
      </c>
    </row>
    <row r="78" spans="1:7" x14ac:dyDescent="0.25">
      <c r="A78" s="257"/>
      <c r="B78" s="123">
        <f t="shared" si="1"/>
        <v>42796.458330000001</v>
      </c>
      <c r="C78" s="124">
        <v>11</v>
      </c>
      <c r="D78" s="11">
        <f>ROUND(АТС!F76*$D$41*$D$42/100,2)</f>
        <v>203</v>
      </c>
      <c r="E78" s="11">
        <f>ROUND(АТС!F76*$E$41*$E$42/100,2)</f>
        <v>186.55</v>
      </c>
      <c r="F78" s="11">
        <f>ROUND(АТС!$F76*$F$41*$F$42/100,2)</f>
        <v>127.01</v>
      </c>
      <c r="G78" s="11">
        <f>ROUND(АТС!$F76*$G$41*$G$42/100,2)</f>
        <v>74.34</v>
      </c>
    </row>
    <row r="79" spans="1:7" x14ac:dyDescent="0.25">
      <c r="A79" s="257"/>
      <c r="B79" s="121">
        <f t="shared" si="1"/>
        <v>42796.5</v>
      </c>
      <c r="C79" s="124">
        <v>12</v>
      </c>
      <c r="D79" s="11">
        <f>ROUND(АТС!F77*$D$41*$D$42/100,2)</f>
        <v>189.49</v>
      </c>
      <c r="E79" s="11">
        <f>ROUND(АТС!F77*$E$41*$E$42/100,2)</f>
        <v>174.13</v>
      </c>
      <c r="F79" s="11">
        <f>ROUND(АТС!$F77*$F$41*$F$42/100,2)</f>
        <v>118.56</v>
      </c>
      <c r="G79" s="11">
        <f>ROUND(АТС!$F77*$G$41*$G$42/100,2)</f>
        <v>69.39</v>
      </c>
    </row>
    <row r="80" spans="1:7" x14ac:dyDescent="0.25">
      <c r="A80" s="257"/>
      <c r="B80" s="123">
        <f t="shared" si="1"/>
        <v>42796.541669999999</v>
      </c>
      <c r="C80" s="124">
        <v>13</v>
      </c>
      <c r="D80" s="11">
        <f>ROUND(АТС!F78*$D$41*$D$42/100,2)</f>
        <v>185.93</v>
      </c>
      <c r="E80" s="11">
        <f>ROUND(АТС!F78*$E$41*$E$42/100,2)</f>
        <v>170.86</v>
      </c>
      <c r="F80" s="11">
        <f>ROUND(АТС!$F78*$F$41*$F$42/100,2)</f>
        <v>116.33</v>
      </c>
      <c r="G80" s="11">
        <f>ROUND(АТС!$F78*$G$41*$G$42/100,2)</f>
        <v>68.09</v>
      </c>
    </row>
    <row r="81" spans="1:7" x14ac:dyDescent="0.25">
      <c r="A81" s="257"/>
      <c r="B81" s="123">
        <f t="shared" si="1"/>
        <v>42796.583330000001</v>
      </c>
      <c r="C81" s="124">
        <v>14</v>
      </c>
      <c r="D81" s="11">
        <f>ROUND(АТС!F79*$D$41*$D$42/100,2)</f>
        <v>186.78</v>
      </c>
      <c r="E81" s="11">
        <f>ROUND(АТС!F79*$E$41*$E$42/100,2)</f>
        <v>171.64</v>
      </c>
      <c r="F81" s="11">
        <f>ROUND(АТС!$F79*$F$41*$F$42/100,2)</f>
        <v>116.86</v>
      </c>
      <c r="G81" s="11">
        <f>ROUND(АТС!$F79*$G$41*$G$42/100,2)</f>
        <v>68.400000000000006</v>
      </c>
    </row>
    <row r="82" spans="1:7" x14ac:dyDescent="0.25">
      <c r="A82" s="257"/>
      <c r="B82" s="123">
        <f t="shared" si="1"/>
        <v>42796.625</v>
      </c>
      <c r="C82" s="124">
        <v>15</v>
      </c>
      <c r="D82" s="11">
        <f>ROUND(АТС!F80*$D$41*$D$42/100,2)</f>
        <v>186.75</v>
      </c>
      <c r="E82" s="11">
        <f>ROUND(АТС!F80*$E$41*$E$42/100,2)</f>
        <v>171.61</v>
      </c>
      <c r="F82" s="11">
        <f>ROUND(АТС!$F80*$F$41*$F$42/100,2)</f>
        <v>116.84</v>
      </c>
      <c r="G82" s="11">
        <f>ROUND(АТС!$F80*$G$41*$G$42/100,2)</f>
        <v>68.39</v>
      </c>
    </row>
    <row r="83" spans="1:7" x14ac:dyDescent="0.25">
      <c r="A83" s="257"/>
      <c r="B83" s="121">
        <f t="shared" si="1"/>
        <v>42796.666669999999</v>
      </c>
      <c r="C83" s="124">
        <v>16</v>
      </c>
      <c r="D83" s="11">
        <f>ROUND(АТС!F81*$D$41*$D$42/100,2)</f>
        <v>189.47</v>
      </c>
      <c r="E83" s="11">
        <f>ROUND(АТС!F81*$E$41*$E$42/100,2)</f>
        <v>174.11</v>
      </c>
      <c r="F83" s="11">
        <f>ROUND(АТС!$F81*$F$41*$F$42/100,2)</f>
        <v>118.54</v>
      </c>
      <c r="G83" s="11">
        <f>ROUND(АТС!$F81*$G$41*$G$42/100,2)</f>
        <v>69.38</v>
      </c>
    </row>
    <row r="84" spans="1:7" x14ac:dyDescent="0.25">
      <c r="A84" s="257"/>
      <c r="B84" s="123">
        <f t="shared" si="1"/>
        <v>42796.708330000001</v>
      </c>
      <c r="C84" s="124">
        <v>17</v>
      </c>
      <c r="D84" s="11">
        <f>ROUND(АТС!F82*$D$41*$D$42/100,2)</f>
        <v>189.23</v>
      </c>
      <c r="E84" s="11">
        <f>ROUND(АТС!F82*$E$41*$E$42/100,2)</f>
        <v>173.89</v>
      </c>
      <c r="F84" s="11">
        <f>ROUND(АТС!$F82*$F$41*$F$42/100,2)</f>
        <v>118.4</v>
      </c>
      <c r="G84" s="11">
        <f>ROUND(АТС!$F82*$G$41*$G$42/100,2)</f>
        <v>69.3</v>
      </c>
    </row>
    <row r="85" spans="1:7" x14ac:dyDescent="0.25">
      <c r="A85" s="257"/>
      <c r="B85" s="123">
        <f t="shared" si="1"/>
        <v>42796.75</v>
      </c>
      <c r="C85" s="124">
        <v>18</v>
      </c>
      <c r="D85" s="11">
        <f>ROUND(АТС!F83*$D$41*$D$42/100,2)</f>
        <v>209.18</v>
      </c>
      <c r="E85" s="11">
        <f>ROUND(АТС!F83*$E$41*$E$42/100,2)</f>
        <v>192.22</v>
      </c>
      <c r="F85" s="11">
        <f>ROUND(АТС!$F83*$F$41*$F$42/100,2)</f>
        <v>130.88</v>
      </c>
      <c r="G85" s="11">
        <f>ROUND(АТС!$F83*$G$41*$G$42/100,2)</f>
        <v>76.599999999999994</v>
      </c>
    </row>
    <row r="86" spans="1:7" x14ac:dyDescent="0.25">
      <c r="A86" s="257"/>
      <c r="B86" s="123">
        <f t="shared" si="1"/>
        <v>42796.791669999999</v>
      </c>
      <c r="C86" s="124">
        <v>19</v>
      </c>
      <c r="D86" s="11">
        <f>ROUND(АТС!F84*$D$41*$D$42/100,2)</f>
        <v>202.02</v>
      </c>
      <c r="E86" s="11">
        <f>ROUND(АТС!F84*$E$41*$E$42/100,2)</f>
        <v>185.64</v>
      </c>
      <c r="F86" s="11">
        <f>ROUND(АТС!$F84*$F$41*$F$42/100,2)</f>
        <v>126.4</v>
      </c>
      <c r="G86" s="11">
        <f>ROUND(АТС!$F84*$G$41*$G$42/100,2)</f>
        <v>73.98</v>
      </c>
    </row>
    <row r="87" spans="1:7" x14ac:dyDescent="0.25">
      <c r="A87" s="257"/>
      <c r="B87" s="121">
        <f t="shared" si="1"/>
        <v>42796.833330000001</v>
      </c>
      <c r="C87" s="124">
        <v>20</v>
      </c>
      <c r="D87" s="11">
        <f>ROUND(АТС!F85*$D$41*$D$42/100,2)</f>
        <v>198.3</v>
      </c>
      <c r="E87" s="11">
        <f>ROUND(АТС!F85*$E$41*$E$42/100,2)</f>
        <v>182.22</v>
      </c>
      <c r="F87" s="11">
        <f>ROUND(АТС!$F85*$F$41*$F$42/100,2)</f>
        <v>124.07</v>
      </c>
      <c r="G87" s="11">
        <f>ROUND(АТС!$F85*$G$41*$G$42/100,2)</f>
        <v>72.61</v>
      </c>
    </row>
    <row r="88" spans="1:7" x14ac:dyDescent="0.25">
      <c r="A88" s="257"/>
      <c r="B88" s="123">
        <f t="shared" si="1"/>
        <v>42796.875</v>
      </c>
      <c r="C88" s="124">
        <v>21</v>
      </c>
      <c r="D88" s="11">
        <f>ROUND(АТС!F86*$D$41*$D$42/100,2)</f>
        <v>220.1</v>
      </c>
      <c r="E88" s="11">
        <f>ROUND(АТС!F86*$E$41*$E$42/100,2)</f>
        <v>202.26</v>
      </c>
      <c r="F88" s="11">
        <f>ROUND(АТС!$F86*$F$41*$F$42/100,2)</f>
        <v>137.71</v>
      </c>
      <c r="G88" s="11">
        <f>ROUND(АТС!$F86*$G$41*$G$42/100,2)</f>
        <v>80.599999999999994</v>
      </c>
    </row>
    <row r="89" spans="1:7" x14ac:dyDescent="0.25">
      <c r="A89" s="257"/>
      <c r="B89" s="123">
        <f t="shared" si="1"/>
        <v>42796.916669999999</v>
      </c>
      <c r="C89" s="124">
        <v>22</v>
      </c>
      <c r="D89" s="11">
        <f>ROUND(АТС!F87*$D$41*$D$42/100,2)</f>
        <v>250.76</v>
      </c>
      <c r="E89" s="11">
        <f>ROUND(АТС!F87*$E$41*$E$42/100,2)</f>
        <v>230.43</v>
      </c>
      <c r="F89" s="11">
        <f>ROUND(АТС!$F87*$F$41*$F$42/100,2)</f>
        <v>156.88999999999999</v>
      </c>
      <c r="G89" s="11">
        <f>ROUND(АТС!$F87*$G$41*$G$42/100,2)</f>
        <v>91.83</v>
      </c>
    </row>
    <row r="90" spans="1:7" x14ac:dyDescent="0.25">
      <c r="A90" s="257"/>
      <c r="B90" s="123">
        <f t="shared" si="1"/>
        <v>42796.958330000001</v>
      </c>
      <c r="C90" s="124">
        <v>23</v>
      </c>
      <c r="D90" s="11">
        <f>ROUND(АТС!F88*$D$41*$D$42/100,2)</f>
        <v>217.07</v>
      </c>
      <c r="E90" s="11">
        <f>ROUND(АТС!F88*$E$41*$E$42/100,2)</f>
        <v>199.47</v>
      </c>
      <c r="F90" s="11">
        <f>ROUND(АТС!$F88*$F$41*$F$42/100,2)</f>
        <v>135.81</v>
      </c>
      <c r="G90" s="11">
        <f>ROUND(АТС!$F88*$G$41*$G$42/100,2)</f>
        <v>79.489999999999995</v>
      </c>
    </row>
    <row r="91" spans="1:7" x14ac:dyDescent="0.25">
      <c r="A91" s="257"/>
      <c r="B91" s="121">
        <f t="shared" si="1"/>
        <v>42797</v>
      </c>
      <c r="C91" s="124">
        <v>0</v>
      </c>
      <c r="D91" s="11">
        <f>ROUND(АТС!F89*$D$41*$D$42/100,2)</f>
        <v>193.39</v>
      </c>
      <c r="E91" s="11">
        <f>ROUND(АТС!F89*$E$41*$E$42/100,2)</f>
        <v>177.71</v>
      </c>
      <c r="F91" s="11">
        <f>ROUND(АТС!$F89*$F$41*$F$42/100,2)</f>
        <v>121</v>
      </c>
      <c r="G91" s="11">
        <f>ROUND(АТС!$F89*$G$41*$G$42/100,2)</f>
        <v>70.819999999999993</v>
      </c>
    </row>
    <row r="92" spans="1:7" x14ac:dyDescent="0.25">
      <c r="A92" s="257"/>
      <c r="B92" s="123">
        <f t="shared" si="1"/>
        <v>42797.041669999999</v>
      </c>
      <c r="C92" s="124">
        <v>1</v>
      </c>
      <c r="D92" s="11">
        <f>ROUND(АТС!F90*$D$41*$D$42/100,2)</f>
        <v>191.83</v>
      </c>
      <c r="E92" s="11">
        <f>ROUND(АТС!F90*$E$41*$E$42/100,2)</f>
        <v>176.28</v>
      </c>
      <c r="F92" s="11">
        <f>ROUND(АТС!$F90*$F$41*$F$42/100,2)</f>
        <v>120.02</v>
      </c>
      <c r="G92" s="11">
        <f>ROUND(АТС!$F90*$G$41*$G$42/100,2)</f>
        <v>70.25</v>
      </c>
    </row>
    <row r="93" spans="1:7" x14ac:dyDescent="0.25">
      <c r="A93" s="257"/>
      <c r="B93" s="123">
        <f t="shared" si="1"/>
        <v>42797.083330000001</v>
      </c>
      <c r="C93" s="124">
        <v>2</v>
      </c>
      <c r="D93" s="11">
        <f>ROUND(АТС!F91*$D$41*$D$42/100,2)</f>
        <v>201.29</v>
      </c>
      <c r="E93" s="11">
        <f>ROUND(АТС!F91*$E$41*$E$42/100,2)</f>
        <v>184.98</v>
      </c>
      <c r="F93" s="11">
        <f>ROUND(АТС!$F91*$F$41*$F$42/100,2)</f>
        <v>125.94</v>
      </c>
      <c r="G93" s="11">
        <f>ROUND(АТС!$F91*$G$41*$G$42/100,2)</f>
        <v>73.709999999999994</v>
      </c>
    </row>
    <row r="94" spans="1:7" x14ac:dyDescent="0.25">
      <c r="A94" s="257"/>
      <c r="B94" s="123">
        <f t="shared" si="1"/>
        <v>42797.125</v>
      </c>
      <c r="C94" s="124">
        <v>3</v>
      </c>
      <c r="D94" s="11">
        <f>ROUND(АТС!F92*$D$41*$D$42/100,2)</f>
        <v>201.3</v>
      </c>
      <c r="E94" s="11">
        <f>ROUND(АТС!F92*$E$41*$E$42/100,2)</f>
        <v>184.98</v>
      </c>
      <c r="F94" s="11">
        <f>ROUND(АТС!$F92*$F$41*$F$42/100,2)</f>
        <v>125.95</v>
      </c>
      <c r="G94" s="11">
        <f>ROUND(АТС!$F92*$G$41*$G$42/100,2)</f>
        <v>73.709999999999994</v>
      </c>
    </row>
    <row r="95" spans="1:7" x14ac:dyDescent="0.25">
      <c r="A95" s="257"/>
      <c r="B95" s="121">
        <f t="shared" si="1"/>
        <v>42797.166669999999</v>
      </c>
      <c r="C95" s="124">
        <v>4</v>
      </c>
      <c r="D95" s="11">
        <f>ROUND(АТС!F93*$D$41*$D$42/100,2)</f>
        <v>201.44</v>
      </c>
      <c r="E95" s="11">
        <f>ROUND(АТС!F93*$E$41*$E$42/100,2)</f>
        <v>185.11</v>
      </c>
      <c r="F95" s="11">
        <f>ROUND(АТС!$F93*$F$41*$F$42/100,2)</f>
        <v>126.03</v>
      </c>
      <c r="G95" s="11">
        <f>ROUND(АТС!$F93*$G$41*$G$42/100,2)</f>
        <v>73.77</v>
      </c>
    </row>
    <row r="96" spans="1:7" x14ac:dyDescent="0.25">
      <c r="A96" s="257"/>
      <c r="B96" s="123">
        <f t="shared" si="1"/>
        <v>42797.208330000001</v>
      </c>
      <c r="C96" s="124">
        <v>5</v>
      </c>
      <c r="D96" s="11">
        <f>ROUND(АТС!F94*$D$41*$D$42/100,2)</f>
        <v>191.98</v>
      </c>
      <c r="E96" s="11">
        <f>ROUND(АТС!F94*$E$41*$E$42/100,2)</f>
        <v>176.42</v>
      </c>
      <c r="F96" s="11">
        <f>ROUND(АТС!$F94*$F$41*$F$42/100,2)</f>
        <v>120.11</v>
      </c>
      <c r="G96" s="11">
        <f>ROUND(АТС!$F94*$G$41*$G$42/100,2)</f>
        <v>70.3</v>
      </c>
    </row>
    <row r="97" spans="1:7" x14ac:dyDescent="0.25">
      <c r="A97" s="257"/>
      <c r="B97" s="123">
        <f t="shared" si="1"/>
        <v>42797.25</v>
      </c>
      <c r="C97" s="124">
        <v>6</v>
      </c>
      <c r="D97" s="11">
        <f>ROUND(АТС!F95*$D$41*$D$42/100,2)</f>
        <v>191.97</v>
      </c>
      <c r="E97" s="11">
        <f>ROUND(АТС!F95*$E$41*$E$42/100,2)</f>
        <v>176.41</v>
      </c>
      <c r="F97" s="11">
        <f>ROUND(АТС!$F95*$F$41*$F$42/100,2)</f>
        <v>120.11</v>
      </c>
      <c r="G97" s="11">
        <f>ROUND(АТС!$F95*$G$41*$G$42/100,2)</f>
        <v>70.3</v>
      </c>
    </row>
    <row r="98" spans="1:7" x14ac:dyDescent="0.25">
      <c r="A98" s="257"/>
      <c r="B98" s="123">
        <f t="shared" si="1"/>
        <v>42797.291669999999</v>
      </c>
      <c r="C98" s="124">
        <v>7</v>
      </c>
      <c r="D98" s="11">
        <f>ROUND(АТС!F96*$D$41*$D$42/100,2)</f>
        <v>204.56</v>
      </c>
      <c r="E98" s="11">
        <f>ROUND(АТС!F96*$E$41*$E$42/100,2)</f>
        <v>187.98</v>
      </c>
      <c r="F98" s="11">
        <f>ROUND(АТС!$F96*$F$41*$F$42/100,2)</f>
        <v>127.99</v>
      </c>
      <c r="G98" s="11">
        <f>ROUND(АТС!$F96*$G$41*$G$42/100,2)</f>
        <v>74.91</v>
      </c>
    </row>
    <row r="99" spans="1:7" x14ac:dyDescent="0.25">
      <c r="A99" s="257"/>
      <c r="B99" s="121">
        <f t="shared" si="1"/>
        <v>42797.333330000001</v>
      </c>
      <c r="C99" s="124">
        <v>8</v>
      </c>
      <c r="D99" s="11">
        <f>ROUND(АТС!F97*$D$41*$D$42/100,2)</f>
        <v>196.1</v>
      </c>
      <c r="E99" s="11">
        <f>ROUND(АТС!F97*$E$41*$E$42/100,2)</f>
        <v>180.21</v>
      </c>
      <c r="F99" s="11">
        <f>ROUND(АТС!$F97*$F$41*$F$42/100,2)</f>
        <v>122.69</v>
      </c>
      <c r="G99" s="11">
        <f>ROUND(АТС!$F97*$G$41*$G$42/100,2)</f>
        <v>71.81</v>
      </c>
    </row>
    <row r="100" spans="1:7" x14ac:dyDescent="0.25">
      <c r="A100" s="257"/>
      <c r="B100" s="123">
        <f t="shared" si="1"/>
        <v>42797.375</v>
      </c>
      <c r="C100" s="124">
        <v>9</v>
      </c>
      <c r="D100" s="11">
        <f>ROUND(АТС!F98*$D$41*$D$42/100,2)</f>
        <v>217.03</v>
      </c>
      <c r="E100" s="11">
        <f>ROUND(АТС!F98*$E$41*$E$42/100,2)</f>
        <v>199.43</v>
      </c>
      <c r="F100" s="11">
        <f>ROUND(АТС!$F98*$F$41*$F$42/100,2)</f>
        <v>135.78</v>
      </c>
      <c r="G100" s="11">
        <f>ROUND(АТС!$F98*$G$41*$G$42/100,2)</f>
        <v>79.47</v>
      </c>
    </row>
    <row r="101" spans="1:7" x14ac:dyDescent="0.25">
      <c r="A101" s="257"/>
      <c r="B101" s="123">
        <f t="shared" si="1"/>
        <v>42797.416669999999</v>
      </c>
      <c r="C101" s="124">
        <v>10</v>
      </c>
      <c r="D101" s="11">
        <f>ROUND(АТС!F99*$D$41*$D$42/100,2)</f>
        <v>217.04</v>
      </c>
      <c r="E101" s="11">
        <f>ROUND(АТС!F99*$E$41*$E$42/100,2)</f>
        <v>199.44</v>
      </c>
      <c r="F101" s="11">
        <f>ROUND(АТС!$F99*$F$41*$F$42/100,2)</f>
        <v>135.79</v>
      </c>
      <c r="G101" s="11">
        <f>ROUND(АТС!$F99*$G$41*$G$42/100,2)</f>
        <v>79.48</v>
      </c>
    </row>
    <row r="102" spans="1:7" x14ac:dyDescent="0.25">
      <c r="A102" s="257"/>
      <c r="B102" s="123">
        <f t="shared" si="1"/>
        <v>42797.458330000001</v>
      </c>
      <c r="C102" s="124">
        <v>11</v>
      </c>
      <c r="D102" s="11">
        <f>ROUND(АТС!F100*$D$41*$D$42/100,2)</f>
        <v>190.88</v>
      </c>
      <c r="E102" s="11">
        <f>ROUND(АТС!F100*$E$41*$E$42/100,2)</f>
        <v>175.41</v>
      </c>
      <c r="F102" s="11">
        <f>ROUND(АТС!$F100*$F$41*$F$42/100,2)</f>
        <v>119.43</v>
      </c>
      <c r="G102" s="11">
        <f>ROUND(АТС!$F100*$G$41*$G$42/100,2)</f>
        <v>69.900000000000006</v>
      </c>
    </row>
    <row r="103" spans="1:7" x14ac:dyDescent="0.25">
      <c r="A103" s="257"/>
      <c r="B103" s="121">
        <f t="shared" si="1"/>
        <v>42797.5</v>
      </c>
      <c r="C103" s="124">
        <v>12</v>
      </c>
      <c r="D103" s="11">
        <f>ROUND(АТС!F101*$D$41*$D$42/100,2)</f>
        <v>189.45</v>
      </c>
      <c r="E103" s="11">
        <f>ROUND(АТС!F101*$E$41*$E$42/100,2)</f>
        <v>174.1</v>
      </c>
      <c r="F103" s="11">
        <f>ROUND(АТС!$F101*$F$41*$F$42/100,2)</f>
        <v>118.53</v>
      </c>
      <c r="G103" s="11">
        <f>ROUND(АТС!$F101*$G$41*$G$42/100,2)</f>
        <v>69.38</v>
      </c>
    </row>
    <row r="104" spans="1:7" x14ac:dyDescent="0.25">
      <c r="A104" s="257"/>
      <c r="B104" s="123">
        <f t="shared" si="1"/>
        <v>42797.541669999999</v>
      </c>
      <c r="C104" s="124">
        <v>13</v>
      </c>
      <c r="D104" s="11">
        <f>ROUND(АТС!F102*$D$41*$D$42/100,2)</f>
        <v>189.41</v>
      </c>
      <c r="E104" s="11">
        <f>ROUND(АТС!F102*$E$41*$E$42/100,2)</f>
        <v>174.06</v>
      </c>
      <c r="F104" s="11">
        <f>ROUND(АТС!$F102*$F$41*$F$42/100,2)</f>
        <v>118.51</v>
      </c>
      <c r="G104" s="11">
        <f>ROUND(АТС!$F102*$G$41*$G$42/100,2)</f>
        <v>69.36</v>
      </c>
    </row>
    <row r="105" spans="1:7" x14ac:dyDescent="0.25">
      <c r="A105" s="257"/>
      <c r="B105" s="123">
        <f t="shared" si="1"/>
        <v>42797.583330000001</v>
      </c>
      <c r="C105" s="124">
        <v>14</v>
      </c>
      <c r="D105" s="11">
        <f>ROUND(АТС!F103*$D$41*$D$42/100,2)</f>
        <v>196.02</v>
      </c>
      <c r="E105" s="11">
        <f>ROUND(АТС!F103*$E$41*$E$42/100,2)</f>
        <v>180.13</v>
      </c>
      <c r="F105" s="11">
        <f>ROUND(АТС!$F103*$F$41*$F$42/100,2)</f>
        <v>122.64</v>
      </c>
      <c r="G105" s="11">
        <f>ROUND(АТС!$F103*$G$41*$G$42/100,2)</f>
        <v>71.78</v>
      </c>
    </row>
    <row r="106" spans="1:7" x14ac:dyDescent="0.25">
      <c r="A106" s="257"/>
      <c r="B106" s="123">
        <f t="shared" si="1"/>
        <v>42797.625</v>
      </c>
      <c r="C106" s="124">
        <v>15</v>
      </c>
      <c r="D106" s="11">
        <f>ROUND(АТС!F104*$D$41*$D$42/100,2)</f>
        <v>196</v>
      </c>
      <c r="E106" s="11">
        <f>ROUND(АТС!F104*$E$41*$E$42/100,2)</f>
        <v>180.11</v>
      </c>
      <c r="F106" s="11">
        <f>ROUND(АТС!$F104*$F$41*$F$42/100,2)</f>
        <v>122.63</v>
      </c>
      <c r="G106" s="11">
        <f>ROUND(АТС!$F104*$G$41*$G$42/100,2)</f>
        <v>71.77</v>
      </c>
    </row>
    <row r="107" spans="1:7" x14ac:dyDescent="0.25">
      <c r="A107" s="257"/>
      <c r="B107" s="121">
        <f t="shared" si="1"/>
        <v>42797.666669999999</v>
      </c>
      <c r="C107" s="124">
        <v>16</v>
      </c>
      <c r="D107" s="11">
        <f>ROUND(АТС!F105*$D$41*$D$42/100,2)</f>
        <v>195.94</v>
      </c>
      <c r="E107" s="11">
        <f>ROUND(АТС!F105*$E$41*$E$42/100,2)</f>
        <v>180.06</v>
      </c>
      <c r="F107" s="11">
        <f>ROUND(АТС!$F105*$F$41*$F$42/100,2)</f>
        <v>122.59</v>
      </c>
      <c r="G107" s="11">
        <f>ROUND(АТС!$F105*$G$41*$G$42/100,2)</f>
        <v>71.75</v>
      </c>
    </row>
    <row r="108" spans="1:7" x14ac:dyDescent="0.25">
      <c r="A108" s="257"/>
      <c r="B108" s="123">
        <f t="shared" si="1"/>
        <v>42797.708330000001</v>
      </c>
      <c r="C108" s="124">
        <v>17</v>
      </c>
      <c r="D108" s="11">
        <f>ROUND(АТС!F106*$D$41*$D$42/100,2)</f>
        <v>190.48</v>
      </c>
      <c r="E108" s="11">
        <f>ROUND(АТС!F106*$E$41*$E$42/100,2)</f>
        <v>175.04</v>
      </c>
      <c r="F108" s="11">
        <f>ROUND(АТС!$F106*$F$41*$F$42/100,2)</f>
        <v>119.17</v>
      </c>
      <c r="G108" s="11">
        <f>ROUND(АТС!$F106*$G$41*$G$42/100,2)</f>
        <v>69.75</v>
      </c>
    </row>
    <row r="109" spans="1:7" x14ac:dyDescent="0.25">
      <c r="A109" s="257"/>
      <c r="B109" s="123">
        <f t="shared" si="1"/>
        <v>42797.75</v>
      </c>
      <c r="C109" s="124">
        <v>18</v>
      </c>
      <c r="D109" s="11">
        <f>ROUND(АТС!F107*$D$41*$D$42/100,2)</f>
        <v>198.87</v>
      </c>
      <c r="E109" s="11">
        <f>ROUND(АТС!F107*$E$41*$E$42/100,2)</f>
        <v>182.75</v>
      </c>
      <c r="F109" s="11">
        <f>ROUND(АТС!$F107*$F$41*$F$42/100,2)</f>
        <v>124.43</v>
      </c>
      <c r="G109" s="11">
        <f>ROUND(АТС!$F107*$G$41*$G$42/100,2)</f>
        <v>72.819999999999993</v>
      </c>
    </row>
    <row r="110" spans="1:7" x14ac:dyDescent="0.25">
      <c r="A110" s="257"/>
      <c r="B110" s="123">
        <f t="shared" si="1"/>
        <v>42797.791669999999</v>
      </c>
      <c r="C110" s="124">
        <v>19</v>
      </c>
      <c r="D110" s="11">
        <f>ROUND(АТС!F108*$D$41*$D$42/100,2)</f>
        <v>203.47</v>
      </c>
      <c r="E110" s="11">
        <f>ROUND(АТС!F108*$E$41*$E$42/100,2)</f>
        <v>186.97</v>
      </c>
      <c r="F110" s="11">
        <f>ROUND(АТС!$F108*$F$41*$F$42/100,2)</f>
        <v>127.3</v>
      </c>
      <c r="G110" s="11">
        <f>ROUND(АТС!$F108*$G$41*$G$42/100,2)</f>
        <v>74.510000000000005</v>
      </c>
    </row>
    <row r="111" spans="1:7" x14ac:dyDescent="0.25">
      <c r="A111" s="257"/>
      <c r="B111" s="121">
        <f t="shared" si="1"/>
        <v>42797.833330000001</v>
      </c>
      <c r="C111" s="124">
        <v>20</v>
      </c>
      <c r="D111" s="11">
        <f>ROUND(АТС!F109*$D$41*$D$42/100,2)</f>
        <v>201.22</v>
      </c>
      <c r="E111" s="11">
        <f>ROUND(АТС!F109*$E$41*$E$42/100,2)</f>
        <v>184.91</v>
      </c>
      <c r="F111" s="11">
        <f>ROUND(АТС!$F109*$F$41*$F$42/100,2)</f>
        <v>125.9</v>
      </c>
      <c r="G111" s="11">
        <f>ROUND(АТС!$F109*$G$41*$G$42/100,2)</f>
        <v>73.69</v>
      </c>
    </row>
    <row r="112" spans="1:7" x14ac:dyDescent="0.25">
      <c r="A112" s="257"/>
      <c r="B112" s="123">
        <f t="shared" si="1"/>
        <v>42797.875</v>
      </c>
      <c r="C112" s="124">
        <v>21</v>
      </c>
      <c r="D112" s="11">
        <f>ROUND(АТС!F110*$D$41*$D$42/100,2)</f>
        <v>218.27</v>
      </c>
      <c r="E112" s="11">
        <f>ROUND(АТС!F110*$E$41*$E$42/100,2)</f>
        <v>200.58</v>
      </c>
      <c r="F112" s="11">
        <f>ROUND(АТС!$F110*$F$41*$F$42/100,2)</f>
        <v>136.57</v>
      </c>
      <c r="G112" s="11">
        <f>ROUND(АТС!$F110*$G$41*$G$42/100,2)</f>
        <v>79.930000000000007</v>
      </c>
    </row>
    <row r="113" spans="1:7" x14ac:dyDescent="0.25">
      <c r="A113" s="257"/>
      <c r="B113" s="123">
        <f t="shared" si="1"/>
        <v>42797.916669999999</v>
      </c>
      <c r="C113" s="124">
        <v>22</v>
      </c>
      <c r="D113" s="11">
        <f>ROUND(АТС!F111*$D$41*$D$42/100,2)</f>
        <v>251.2</v>
      </c>
      <c r="E113" s="11">
        <f>ROUND(АТС!F111*$E$41*$E$42/100,2)</f>
        <v>230.84</v>
      </c>
      <c r="F113" s="11">
        <f>ROUND(АТС!$F111*$F$41*$F$42/100,2)</f>
        <v>157.16999999999999</v>
      </c>
      <c r="G113" s="11">
        <f>ROUND(АТС!$F111*$G$41*$G$42/100,2)</f>
        <v>91.99</v>
      </c>
    </row>
    <row r="114" spans="1:7" x14ac:dyDescent="0.25">
      <c r="A114" s="257"/>
      <c r="B114" s="123">
        <f t="shared" si="1"/>
        <v>42797.958330000001</v>
      </c>
      <c r="C114" s="124">
        <v>23</v>
      </c>
      <c r="D114" s="11">
        <f>ROUND(АТС!F112*$D$41*$D$42/100,2)</f>
        <v>216.68</v>
      </c>
      <c r="E114" s="11">
        <f>ROUND(АТС!F112*$E$41*$E$42/100,2)</f>
        <v>199.11</v>
      </c>
      <c r="F114" s="11">
        <f>ROUND(АТС!$F112*$F$41*$F$42/100,2)</f>
        <v>135.57</v>
      </c>
      <c r="G114" s="11">
        <f>ROUND(АТС!$F112*$G$41*$G$42/100,2)</f>
        <v>79.349999999999994</v>
      </c>
    </row>
    <row r="115" spans="1:7" x14ac:dyDescent="0.25">
      <c r="A115" s="257"/>
      <c r="B115" s="121">
        <f t="shared" si="1"/>
        <v>42798</v>
      </c>
      <c r="C115" s="124">
        <v>0</v>
      </c>
      <c r="D115" s="11">
        <f>ROUND(АТС!F113*$D$41*$D$42/100,2)</f>
        <v>196.42</v>
      </c>
      <c r="E115" s="11">
        <f>ROUND(АТС!F113*$E$41*$E$42/100,2)</f>
        <v>180.5</v>
      </c>
      <c r="F115" s="11">
        <f>ROUND(АТС!$F113*$F$41*$F$42/100,2)</f>
        <v>122.89</v>
      </c>
      <c r="G115" s="11">
        <f>ROUND(АТС!$F113*$G$41*$G$42/100,2)</f>
        <v>71.930000000000007</v>
      </c>
    </row>
    <row r="116" spans="1:7" x14ac:dyDescent="0.25">
      <c r="A116" s="257"/>
      <c r="B116" s="123">
        <f t="shared" si="1"/>
        <v>42798.041669999999</v>
      </c>
      <c r="C116" s="124">
        <v>1</v>
      </c>
      <c r="D116" s="11">
        <f>ROUND(АТС!F114*$D$41*$D$42/100,2)</f>
        <v>198.63</v>
      </c>
      <c r="E116" s="11">
        <f>ROUND(АТС!F114*$E$41*$E$42/100,2)</f>
        <v>182.53</v>
      </c>
      <c r="F116" s="11">
        <f>ROUND(АТС!$F114*$F$41*$F$42/100,2)</f>
        <v>124.27</v>
      </c>
      <c r="G116" s="11">
        <f>ROUND(АТС!$F114*$G$41*$G$42/100,2)</f>
        <v>72.739999999999995</v>
      </c>
    </row>
    <row r="117" spans="1:7" x14ac:dyDescent="0.25">
      <c r="A117" s="257"/>
      <c r="B117" s="123">
        <f t="shared" si="1"/>
        <v>42798.083330000001</v>
      </c>
      <c r="C117" s="124">
        <v>2</v>
      </c>
      <c r="D117" s="11">
        <f>ROUND(АТС!F115*$D$41*$D$42/100,2)</f>
        <v>202.29</v>
      </c>
      <c r="E117" s="11">
        <f>ROUND(АТС!F115*$E$41*$E$42/100,2)</f>
        <v>185.89</v>
      </c>
      <c r="F117" s="11">
        <f>ROUND(АТС!$F115*$F$41*$F$42/100,2)</f>
        <v>126.57</v>
      </c>
      <c r="G117" s="11">
        <f>ROUND(АТС!$F115*$G$41*$G$42/100,2)</f>
        <v>74.08</v>
      </c>
    </row>
    <row r="118" spans="1:7" x14ac:dyDescent="0.25">
      <c r="A118" s="257"/>
      <c r="B118" s="123">
        <f t="shared" si="1"/>
        <v>42798.125</v>
      </c>
      <c r="C118" s="124">
        <v>3</v>
      </c>
      <c r="D118" s="11">
        <f>ROUND(АТС!F116*$D$41*$D$42/100,2)</f>
        <v>202.3</v>
      </c>
      <c r="E118" s="11">
        <f>ROUND(АТС!F116*$E$41*$E$42/100,2)</f>
        <v>185.91</v>
      </c>
      <c r="F118" s="11">
        <f>ROUND(АТС!$F116*$F$41*$F$42/100,2)</f>
        <v>126.57</v>
      </c>
      <c r="G118" s="11">
        <f>ROUND(АТС!$F116*$G$41*$G$42/100,2)</f>
        <v>74.08</v>
      </c>
    </row>
    <row r="119" spans="1:7" x14ac:dyDescent="0.25">
      <c r="A119" s="257"/>
      <c r="B119" s="121">
        <f t="shared" si="1"/>
        <v>42798.166669999999</v>
      </c>
      <c r="C119" s="124">
        <v>4</v>
      </c>
      <c r="D119" s="11">
        <f>ROUND(АТС!F117*$D$41*$D$42/100,2)</f>
        <v>202.44</v>
      </c>
      <c r="E119" s="11">
        <f>ROUND(АТС!F117*$E$41*$E$42/100,2)</f>
        <v>186.03</v>
      </c>
      <c r="F119" s="11">
        <f>ROUND(АТС!$F117*$F$41*$F$42/100,2)</f>
        <v>126.66</v>
      </c>
      <c r="G119" s="11">
        <f>ROUND(АТС!$F117*$G$41*$G$42/100,2)</f>
        <v>74.13</v>
      </c>
    </row>
    <row r="120" spans="1:7" x14ac:dyDescent="0.25">
      <c r="A120" s="257"/>
      <c r="B120" s="123">
        <f t="shared" si="1"/>
        <v>42798.208330000001</v>
      </c>
      <c r="C120" s="124">
        <v>5</v>
      </c>
      <c r="D120" s="11">
        <f>ROUND(АТС!F118*$D$41*$D$42/100,2)</f>
        <v>193.49</v>
      </c>
      <c r="E120" s="11">
        <f>ROUND(АТС!F118*$E$41*$E$42/100,2)</f>
        <v>177.81</v>
      </c>
      <c r="F120" s="11">
        <f>ROUND(АТС!$F118*$F$41*$F$42/100,2)</f>
        <v>121.06</v>
      </c>
      <c r="G120" s="11">
        <f>ROUND(АТС!$F118*$G$41*$G$42/100,2)</f>
        <v>70.86</v>
      </c>
    </row>
    <row r="121" spans="1:7" x14ac:dyDescent="0.25">
      <c r="A121" s="257"/>
      <c r="B121" s="123">
        <f t="shared" si="1"/>
        <v>42798.25</v>
      </c>
      <c r="C121" s="124">
        <v>6</v>
      </c>
      <c r="D121" s="11">
        <f>ROUND(АТС!F119*$D$41*$D$42/100,2)</f>
        <v>191.27</v>
      </c>
      <c r="E121" s="11">
        <f>ROUND(АТС!F119*$E$41*$E$42/100,2)</f>
        <v>175.76</v>
      </c>
      <c r="F121" s="11">
        <f>ROUND(АТС!$F119*$F$41*$F$42/100,2)</f>
        <v>119.67</v>
      </c>
      <c r="G121" s="11">
        <f>ROUND(АТС!$F119*$G$41*$G$42/100,2)</f>
        <v>70.040000000000006</v>
      </c>
    </row>
    <row r="122" spans="1:7" x14ac:dyDescent="0.25">
      <c r="A122" s="257"/>
      <c r="B122" s="123">
        <f t="shared" si="1"/>
        <v>42798.291669999999</v>
      </c>
      <c r="C122" s="124">
        <v>7</v>
      </c>
      <c r="D122" s="11">
        <f>ROUND(АТС!F120*$D$41*$D$42/100,2)</f>
        <v>196.88</v>
      </c>
      <c r="E122" s="11">
        <f>ROUND(АТС!F120*$E$41*$E$42/100,2)</f>
        <v>180.92</v>
      </c>
      <c r="F122" s="11">
        <f>ROUND(АТС!$F120*$F$41*$F$42/100,2)</f>
        <v>123.18</v>
      </c>
      <c r="G122" s="11">
        <f>ROUND(АТС!$F120*$G$41*$G$42/100,2)</f>
        <v>72.09</v>
      </c>
    </row>
    <row r="123" spans="1:7" x14ac:dyDescent="0.25">
      <c r="A123" s="257"/>
      <c r="B123" s="121">
        <f t="shared" si="1"/>
        <v>42798.333330000001</v>
      </c>
      <c r="C123" s="124">
        <v>8</v>
      </c>
      <c r="D123" s="11">
        <f>ROUND(АТС!F121*$D$41*$D$42/100,2)</f>
        <v>224.39</v>
      </c>
      <c r="E123" s="11">
        <f>ROUND(АТС!F121*$E$41*$E$42/100,2)</f>
        <v>206.2</v>
      </c>
      <c r="F123" s="11">
        <f>ROUND(АТС!$F121*$F$41*$F$42/100,2)</f>
        <v>140.38999999999999</v>
      </c>
      <c r="G123" s="11">
        <f>ROUND(АТС!$F121*$G$41*$G$42/100,2)</f>
        <v>82.17</v>
      </c>
    </row>
    <row r="124" spans="1:7" x14ac:dyDescent="0.25">
      <c r="A124" s="257"/>
      <c r="B124" s="123">
        <f t="shared" si="1"/>
        <v>42798.375</v>
      </c>
      <c r="C124" s="124">
        <v>9</v>
      </c>
      <c r="D124" s="11">
        <f>ROUND(АТС!F122*$D$41*$D$42/100,2)</f>
        <v>187.46</v>
      </c>
      <c r="E124" s="11">
        <f>ROUND(АТС!F122*$E$41*$E$42/100,2)</f>
        <v>172.27</v>
      </c>
      <c r="F124" s="11">
        <f>ROUND(АТС!$F122*$F$41*$F$42/100,2)</f>
        <v>117.29</v>
      </c>
      <c r="G124" s="11">
        <f>ROUND(АТС!$F122*$G$41*$G$42/100,2)</f>
        <v>68.650000000000006</v>
      </c>
    </row>
    <row r="125" spans="1:7" x14ac:dyDescent="0.25">
      <c r="A125" s="257"/>
      <c r="B125" s="123">
        <f t="shared" si="1"/>
        <v>42798.416669999999</v>
      </c>
      <c r="C125" s="124">
        <v>10</v>
      </c>
      <c r="D125" s="11">
        <f>ROUND(АТС!F123*$D$41*$D$42/100,2)</f>
        <v>187.55</v>
      </c>
      <c r="E125" s="11">
        <f>ROUND(АТС!F123*$E$41*$E$42/100,2)</f>
        <v>172.35</v>
      </c>
      <c r="F125" s="11">
        <f>ROUND(АТС!$F123*$F$41*$F$42/100,2)</f>
        <v>117.34</v>
      </c>
      <c r="G125" s="11">
        <f>ROUND(АТС!$F123*$G$41*$G$42/100,2)</f>
        <v>68.680000000000007</v>
      </c>
    </row>
    <row r="126" spans="1:7" x14ac:dyDescent="0.25">
      <c r="A126" s="257"/>
      <c r="B126" s="123">
        <f t="shared" si="1"/>
        <v>42798.458330000001</v>
      </c>
      <c r="C126" s="124">
        <v>11</v>
      </c>
      <c r="D126" s="11">
        <f>ROUND(АТС!F124*$D$41*$D$42/100,2)</f>
        <v>187.5</v>
      </c>
      <c r="E126" s="11">
        <f>ROUND(АТС!F124*$E$41*$E$42/100,2)</f>
        <v>172.3</v>
      </c>
      <c r="F126" s="11">
        <f>ROUND(АТС!$F124*$F$41*$F$42/100,2)</f>
        <v>117.31</v>
      </c>
      <c r="G126" s="11">
        <f>ROUND(АТС!$F124*$G$41*$G$42/100,2)</f>
        <v>68.66</v>
      </c>
    </row>
    <row r="127" spans="1:7" x14ac:dyDescent="0.25">
      <c r="A127" s="257"/>
      <c r="B127" s="121">
        <f t="shared" si="1"/>
        <v>42798.5</v>
      </c>
      <c r="C127" s="124">
        <v>12</v>
      </c>
      <c r="D127" s="11">
        <f>ROUND(АТС!F125*$D$41*$D$42/100,2)</f>
        <v>187.44</v>
      </c>
      <c r="E127" s="11">
        <f>ROUND(АТС!F125*$E$41*$E$42/100,2)</f>
        <v>172.25</v>
      </c>
      <c r="F127" s="11">
        <f>ROUND(АТС!$F125*$F$41*$F$42/100,2)</f>
        <v>117.28</v>
      </c>
      <c r="G127" s="11">
        <f>ROUND(АТС!$F125*$G$41*$G$42/100,2)</f>
        <v>68.64</v>
      </c>
    </row>
    <row r="128" spans="1:7" x14ac:dyDescent="0.25">
      <c r="A128" s="257"/>
      <c r="B128" s="123">
        <f t="shared" si="1"/>
        <v>42798.541669999999</v>
      </c>
      <c r="C128" s="124">
        <v>13</v>
      </c>
      <c r="D128" s="11">
        <f>ROUND(АТС!F126*$D$41*$D$42/100,2)</f>
        <v>250.97</v>
      </c>
      <c r="E128" s="11">
        <f>ROUND(АТС!F126*$E$41*$E$42/100,2)</f>
        <v>230.63</v>
      </c>
      <c r="F128" s="11">
        <f>ROUND(АТС!$F126*$F$41*$F$42/100,2)</f>
        <v>157.02000000000001</v>
      </c>
      <c r="G128" s="11">
        <f>ROUND(АТС!$F126*$G$41*$G$42/100,2)</f>
        <v>91.9</v>
      </c>
    </row>
    <row r="129" spans="1:7" x14ac:dyDescent="0.25">
      <c r="A129" s="257"/>
      <c r="B129" s="123">
        <f t="shared" si="1"/>
        <v>42798.583330000001</v>
      </c>
      <c r="C129" s="124">
        <v>14</v>
      </c>
      <c r="D129" s="11">
        <f>ROUND(АТС!F127*$D$41*$D$42/100,2)</f>
        <v>247.88</v>
      </c>
      <c r="E129" s="11">
        <f>ROUND(АТС!F127*$E$41*$E$42/100,2)</f>
        <v>227.79</v>
      </c>
      <c r="F129" s="11">
        <f>ROUND(АТС!$F127*$F$41*$F$42/100,2)</f>
        <v>155.09</v>
      </c>
      <c r="G129" s="11">
        <f>ROUND(АТС!$F127*$G$41*$G$42/100,2)</f>
        <v>90.77</v>
      </c>
    </row>
    <row r="130" spans="1:7" x14ac:dyDescent="0.25">
      <c r="A130" s="257"/>
      <c r="B130" s="123">
        <f t="shared" si="1"/>
        <v>42798.625</v>
      </c>
      <c r="C130" s="124">
        <v>15</v>
      </c>
      <c r="D130" s="11">
        <f>ROUND(АТС!F128*$D$41*$D$42/100,2)</f>
        <v>245.01</v>
      </c>
      <c r="E130" s="11">
        <f>ROUND(АТС!F128*$E$41*$E$42/100,2)</f>
        <v>225.15</v>
      </c>
      <c r="F130" s="11">
        <f>ROUND(АТС!$F128*$F$41*$F$42/100,2)</f>
        <v>153.29</v>
      </c>
      <c r="G130" s="11">
        <f>ROUND(АТС!$F128*$G$41*$G$42/100,2)</f>
        <v>89.72</v>
      </c>
    </row>
    <row r="131" spans="1:7" x14ac:dyDescent="0.25">
      <c r="A131" s="257"/>
      <c r="B131" s="121">
        <f t="shared" si="1"/>
        <v>42798.666669999999</v>
      </c>
      <c r="C131" s="124">
        <v>16</v>
      </c>
      <c r="D131" s="11">
        <f>ROUND(АТС!F129*$D$41*$D$42/100,2)</f>
        <v>193.91</v>
      </c>
      <c r="E131" s="11">
        <f>ROUND(АТС!F129*$E$41*$E$42/100,2)</f>
        <v>178.19</v>
      </c>
      <c r="F131" s="11">
        <f>ROUND(АТС!$F129*$F$41*$F$42/100,2)</f>
        <v>121.32</v>
      </c>
      <c r="G131" s="11">
        <f>ROUND(АТС!$F129*$G$41*$G$42/100,2)</f>
        <v>71.010000000000005</v>
      </c>
    </row>
    <row r="132" spans="1:7" x14ac:dyDescent="0.25">
      <c r="A132" s="257"/>
      <c r="B132" s="123">
        <f t="shared" ref="B132:B195" si="2">B108+1</f>
        <v>42798.708330000001</v>
      </c>
      <c r="C132" s="124">
        <v>17</v>
      </c>
      <c r="D132" s="11">
        <f>ROUND(АТС!F130*$D$41*$D$42/100,2)</f>
        <v>185.68</v>
      </c>
      <c r="E132" s="11">
        <f>ROUND(АТС!F130*$E$41*$E$42/100,2)</f>
        <v>170.63</v>
      </c>
      <c r="F132" s="11">
        <f>ROUND(АТС!$F130*$F$41*$F$42/100,2)</f>
        <v>116.17</v>
      </c>
      <c r="G132" s="11">
        <f>ROUND(АТС!$F130*$G$41*$G$42/100,2)</f>
        <v>68</v>
      </c>
    </row>
    <row r="133" spans="1:7" x14ac:dyDescent="0.25">
      <c r="A133" s="257"/>
      <c r="B133" s="123">
        <f t="shared" si="2"/>
        <v>42798.75</v>
      </c>
      <c r="C133" s="124">
        <v>18</v>
      </c>
      <c r="D133" s="11">
        <f>ROUND(АТС!F131*$D$41*$D$42/100,2)</f>
        <v>238.09</v>
      </c>
      <c r="E133" s="11">
        <f>ROUND(АТС!F131*$E$41*$E$42/100,2)</f>
        <v>218.79</v>
      </c>
      <c r="F133" s="11">
        <f>ROUND(АТС!$F131*$F$41*$F$42/100,2)</f>
        <v>148.97</v>
      </c>
      <c r="G133" s="11">
        <f>ROUND(АТС!$F131*$G$41*$G$42/100,2)</f>
        <v>87.19</v>
      </c>
    </row>
    <row r="134" spans="1:7" x14ac:dyDescent="0.25">
      <c r="A134" s="257"/>
      <c r="B134" s="123">
        <f t="shared" si="2"/>
        <v>42798.791669999999</v>
      </c>
      <c r="C134" s="124">
        <v>19</v>
      </c>
      <c r="D134" s="11">
        <f>ROUND(АТС!F132*$D$41*$D$42/100,2)</f>
        <v>257.70999999999998</v>
      </c>
      <c r="E134" s="11">
        <f>ROUND(АТС!F132*$E$41*$E$42/100,2)</f>
        <v>236.82</v>
      </c>
      <c r="F134" s="11">
        <f>ROUND(АТС!$F132*$F$41*$F$42/100,2)</f>
        <v>161.24</v>
      </c>
      <c r="G134" s="11">
        <f>ROUND(АТС!$F132*$G$41*$G$42/100,2)</f>
        <v>94.37</v>
      </c>
    </row>
    <row r="135" spans="1:7" x14ac:dyDescent="0.25">
      <c r="A135" s="257"/>
      <c r="B135" s="121">
        <f t="shared" si="2"/>
        <v>42798.833330000001</v>
      </c>
      <c r="C135" s="124">
        <v>20</v>
      </c>
      <c r="D135" s="11">
        <f>ROUND(АТС!F133*$D$41*$D$42/100,2)</f>
        <v>245.26</v>
      </c>
      <c r="E135" s="11">
        <f>ROUND(АТС!F133*$E$41*$E$42/100,2)</f>
        <v>225.38</v>
      </c>
      <c r="F135" s="11">
        <f>ROUND(АТС!$F133*$F$41*$F$42/100,2)</f>
        <v>153.44999999999999</v>
      </c>
      <c r="G135" s="11">
        <f>ROUND(АТС!$F133*$G$41*$G$42/100,2)</f>
        <v>89.81</v>
      </c>
    </row>
    <row r="136" spans="1:7" x14ac:dyDescent="0.25">
      <c r="A136" s="257"/>
      <c r="B136" s="123">
        <f t="shared" si="2"/>
        <v>42798.875</v>
      </c>
      <c r="C136" s="124">
        <v>21</v>
      </c>
      <c r="D136" s="11">
        <f>ROUND(АТС!F134*$D$41*$D$42/100,2)</f>
        <v>220.58</v>
      </c>
      <c r="E136" s="11">
        <f>ROUND(АТС!F134*$E$41*$E$42/100,2)</f>
        <v>202.7</v>
      </c>
      <c r="F136" s="11">
        <f>ROUND(АТС!$F134*$F$41*$F$42/100,2)</f>
        <v>138.01</v>
      </c>
      <c r="G136" s="11">
        <f>ROUND(АТС!$F134*$G$41*$G$42/100,2)</f>
        <v>80.77</v>
      </c>
    </row>
    <row r="137" spans="1:7" x14ac:dyDescent="0.25">
      <c r="A137" s="257"/>
      <c r="B137" s="123">
        <f t="shared" si="2"/>
        <v>42798.916669999999</v>
      </c>
      <c r="C137" s="124">
        <v>22</v>
      </c>
      <c r="D137" s="11">
        <f>ROUND(АТС!F135*$D$41*$D$42/100,2)</f>
        <v>195.22</v>
      </c>
      <c r="E137" s="11">
        <f>ROUND(АТС!F135*$E$41*$E$42/100,2)</f>
        <v>179.39</v>
      </c>
      <c r="F137" s="11">
        <f>ROUND(АТС!$F135*$F$41*$F$42/100,2)</f>
        <v>122.14</v>
      </c>
      <c r="G137" s="11">
        <f>ROUND(АТС!$F135*$G$41*$G$42/100,2)</f>
        <v>71.489999999999995</v>
      </c>
    </row>
    <row r="138" spans="1:7" x14ac:dyDescent="0.25">
      <c r="A138" s="257"/>
      <c r="B138" s="123">
        <f t="shared" si="2"/>
        <v>42798.958330000001</v>
      </c>
      <c r="C138" s="124">
        <v>23</v>
      </c>
      <c r="D138" s="11">
        <f>ROUND(АТС!F136*$D$41*$D$42/100,2)</f>
        <v>222.91</v>
      </c>
      <c r="E138" s="11">
        <f>ROUND(АТС!F136*$E$41*$E$42/100,2)</f>
        <v>204.84</v>
      </c>
      <c r="F138" s="11">
        <f>ROUND(АТС!$F136*$F$41*$F$42/100,2)</f>
        <v>139.47</v>
      </c>
      <c r="G138" s="11">
        <f>ROUND(АТС!$F136*$G$41*$G$42/100,2)</f>
        <v>81.63</v>
      </c>
    </row>
    <row r="139" spans="1:7" x14ac:dyDescent="0.25">
      <c r="A139" s="257"/>
      <c r="B139" s="121">
        <f t="shared" si="2"/>
        <v>42799</v>
      </c>
      <c r="C139" s="124">
        <v>0</v>
      </c>
      <c r="D139" s="11">
        <f>ROUND(АТС!F137*$D$41*$D$42/100,2)</f>
        <v>195.78</v>
      </c>
      <c r="E139" s="11">
        <f>ROUND(АТС!F137*$E$41*$E$42/100,2)</f>
        <v>179.91</v>
      </c>
      <c r="F139" s="11">
        <f>ROUND(АТС!$F137*$F$41*$F$42/100,2)</f>
        <v>122.49</v>
      </c>
      <c r="G139" s="11">
        <f>ROUND(АТС!$F137*$G$41*$G$42/100,2)</f>
        <v>71.69</v>
      </c>
    </row>
    <row r="140" spans="1:7" x14ac:dyDescent="0.25">
      <c r="A140" s="257"/>
      <c r="B140" s="123">
        <f t="shared" si="2"/>
        <v>42799.041669999999</v>
      </c>
      <c r="C140" s="124">
        <v>1</v>
      </c>
      <c r="D140" s="11">
        <f>ROUND(АТС!F138*$D$41*$D$42/100,2)</f>
        <v>198.55</v>
      </c>
      <c r="E140" s="11">
        <f>ROUND(АТС!F138*$E$41*$E$42/100,2)</f>
        <v>182.46</v>
      </c>
      <c r="F140" s="11">
        <f>ROUND(АТС!$F138*$F$41*$F$42/100,2)</f>
        <v>124.23</v>
      </c>
      <c r="G140" s="11">
        <f>ROUND(АТС!$F138*$G$41*$G$42/100,2)</f>
        <v>72.709999999999994</v>
      </c>
    </row>
    <row r="141" spans="1:7" x14ac:dyDescent="0.25">
      <c r="A141" s="257"/>
      <c r="B141" s="123">
        <f t="shared" si="2"/>
        <v>42799.083330000001</v>
      </c>
      <c r="C141" s="124">
        <v>2</v>
      </c>
      <c r="D141" s="11">
        <f>ROUND(АТС!F139*$D$41*$D$42/100,2)</f>
        <v>202.11</v>
      </c>
      <c r="E141" s="11">
        <f>ROUND(АТС!F139*$E$41*$E$42/100,2)</f>
        <v>185.72</v>
      </c>
      <c r="F141" s="11">
        <f>ROUND(АТС!$F139*$F$41*$F$42/100,2)</f>
        <v>126.45</v>
      </c>
      <c r="G141" s="11">
        <f>ROUND(АТС!$F139*$G$41*$G$42/100,2)</f>
        <v>74.010000000000005</v>
      </c>
    </row>
    <row r="142" spans="1:7" x14ac:dyDescent="0.25">
      <c r="A142" s="257"/>
      <c r="B142" s="123">
        <f t="shared" si="2"/>
        <v>42799.125</v>
      </c>
      <c r="C142" s="124">
        <v>3</v>
      </c>
      <c r="D142" s="11">
        <f>ROUND(АТС!F140*$D$41*$D$42/100,2)</f>
        <v>202.11</v>
      </c>
      <c r="E142" s="11">
        <f>ROUND(АТС!F140*$E$41*$E$42/100,2)</f>
        <v>185.73</v>
      </c>
      <c r="F142" s="11">
        <f>ROUND(АТС!$F140*$F$41*$F$42/100,2)</f>
        <v>126.45</v>
      </c>
      <c r="G142" s="11">
        <f>ROUND(АТС!$F140*$G$41*$G$42/100,2)</f>
        <v>74.010000000000005</v>
      </c>
    </row>
    <row r="143" spans="1:7" x14ac:dyDescent="0.25">
      <c r="A143" s="257"/>
      <c r="B143" s="121">
        <f t="shared" si="2"/>
        <v>42799.166669999999</v>
      </c>
      <c r="C143" s="124">
        <v>4</v>
      </c>
      <c r="D143" s="11">
        <f>ROUND(АТС!F141*$D$41*$D$42/100,2)</f>
        <v>202.32</v>
      </c>
      <c r="E143" s="11">
        <f>ROUND(АТС!F141*$E$41*$E$42/100,2)</f>
        <v>185.92</v>
      </c>
      <c r="F143" s="11">
        <f>ROUND(АТС!$F141*$F$41*$F$42/100,2)</f>
        <v>126.59</v>
      </c>
      <c r="G143" s="11">
        <f>ROUND(АТС!$F141*$G$41*$G$42/100,2)</f>
        <v>74.09</v>
      </c>
    </row>
    <row r="144" spans="1:7" x14ac:dyDescent="0.25">
      <c r="A144" s="257"/>
      <c r="B144" s="123">
        <f t="shared" si="2"/>
        <v>42799.208330000001</v>
      </c>
      <c r="C144" s="124">
        <v>5</v>
      </c>
      <c r="D144" s="11">
        <f>ROUND(АТС!F142*$D$41*$D$42/100,2)</f>
        <v>193.4</v>
      </c>
      <c r="E144" s="11">
        <f>ROUND(АТС!F142*$E$41*$E$42/100,2)</f>
        <v>177.72</v>
      </c>
      <c r="F144" s="11">
        <f>ROUND(АТС!$F142*$F$41*$F$42/100,2)</f>
        <v>121</v>
      </c>
      <c r="G144" s="11">
        <f>ROUND(АТС!$F142*$G$41*$G$42/100,2)</f>
        <v>70.819999999999993</v>
      </c>
    </row>
    <row r="145" spans="1:7" x14ac:dyDescent="0.25">
      <c r="A145" s="257"/>
      <c r="B145" s="123">
        <f t="shared" si="2"/>
        <v>42799.25</v>
      </c>
      <c r="C145" s="124">
        <v>6</v>
      </c>
      <c r="D145" s="11">
        <f>ROUND(АТС!F143*$D$41*$D$42/100,2)</f>
        <v>190.07</v>
      </c>
      <c r="E145" s="11">
        <f>ROUND(АТС!F143*$E$41*$E$42/100,2)</f>
        <v>174.66</v>
      </c>
      <c r="F145" s="11">
        <f>ROUND(АТС!$F143*$F$41*$F$42/100,2)</f>
        <v>118.92</v>
      </c>
      <c r="G145" s="11">
        <f>ROUND(АТС!$F143*$G$41*$G$42/100,2)</f>
        <v>69.599999999999994</v>
      </c>
    </row>
    <row r="146" spans="1:7" x14ac:dyDescent="0.25">
      <c r="A146" s="257"/>
      <c r="B146" s="123">
        <f t="shared" si="2"/>
        <v>42799.291669999999</v>
      </c>
      <c r="C146" s="124">
        <v>7</v>
      </c>
      <c r="D146" s="11">
        <f>ROUND(АТС!F144*$D$41*$D$42/100,2)</f>
        <v>196.32</v>
      </c>
      <c r="E146" s="11">
        <f>ROUND(АТС!F144*$E$41*$E$42/100,2)</f>
        <v>180.4</v>
      </c>
      <c r="F146" s="11">
        <f>ROUND(АТС!$F144*$F$41*$F$42/100,2)</f>
        <v>122.83</v>
      </c>
      <c r="G146" s="11">
        <f>ROUND(АТС!$F144*$G$41*$G$42/100,2)</f>
        <v>71.89</v>
      </c>
    </row>
    <row r="147" spans="1:7" x14ac:dyDescent="0.25">
      <c r="A147" s="257"/>
      <c r="B147" s="121">
        <f t="shared" si="2"/>
        <v>42799.333330000001</v>
      </c>
      <c r="C147" s="124">
        <v>8</v>
      </c>
      <c r="D147" s="11">
        <f>ROUND(АТС!F145*$D$41*$D$42/100,2)</f>
        <v>222.88</v>
      </c>
      <c r="E147" s="11">
        <f>ROUND(АТС!F145*$E$41*$E$42/100,2)</f>
        <v>204.81</v>
      </c>
      <c r="F147" s="11">
        <f>ROUND(АТС!$F145*$F$41*$F$42/100,2)</f>
        <v>139.44999999999999</v>
      </c>
      <c r="G147" s="11">
        <f>ROUND(АТС!$F145*$G$41*$G$42/100,2)</f>
        <v>81.62</v>
      </c>
    </row>
    <row r="148" spans="1:7" x14ac:dyDescent="0.25">
      <c r="A148" s="257"/>
      <c r="B148" s="123">
        <f t="shared" si="2"/>
        <v>42799.375</v>
      </c>
      <c r="C148" s="124">
        <v>9</v>
      </c>
      <c r="D148" s="11">
        <f>ROUND(АТС!F146*$D$41*$D$42/100,2)</f>
        <v>190.47</v>
      </c>
      <c r="E148" s="11">
        <f>ROUND(АТС!F146*$E$41*$E$42/100,2)</f>
        <v>175.03</v>
      </c>
      <c r="F148" s="11">
        <f>ROUND(АТС!$F146*$F$41*$F$42/100,2)</f>
        <v>119.17</v>
      </c>
      <c r="G148" s="11">
        <f>ROUND(АТС!$F146*$G$41*$G$42/100,2)</f>
        <v>69.75</v>
      </c>
    </row>
    <row r="149" spans="1:7" x14ac:dyDescent="0.25">
      <c r="A149" s="257"/>
      <c r="B149" s="123">
        <f t="shared" si="2"/>
        <v>42799.416669999999</v>
      </c>
      <c r="C149" s="124">
        <v>10</v>
      </c>
      <c r="D149" s="11">
        <f>ROUND(АТС!F147*$D$41*$D$42/100,2)</f>
        <v>195.58</v>
      </c>
      <c r="E149" s="11">
        <f>ROUND(АТС!F147*$E$41*$E$42/100,2)</f>
        <v>179.73</v>
      </c>
      <c r="F149" s="11">
        <f>ROUND(АТС!$F147*$F$41*$F$42/100,2)</f>
        <v>122.37</v>
      </c>
      <c r="G149" s="11">
        <f>ROUND(АТС!$F147*$G$41*$G$42/100,2)</f>
        <v>71.62</v>
      </c>
    </row>
    <row r="150" spans="1:7" x14ac:dyDescent="0.25">
      <c r="A150" s="257"/>
      <c r="B150" s="123">
        <f t="shared" si="2"/>
        <v>42799.458330000001</v>
      </c>
      <c r="C150" s="124">
        <v>11</v>
      </c>
      <c r="D150" s="11">
        <f>ROUND(АТС!F148*$D$41*$D$42/100,2)</f>
        <v>195.58</v>
      </c>
      <c r="E150" s="11">
        <f>ROUND(АТС!F148*$E$41*$E$42/100,2)</f>
        <v>179.73</v>
      </c>
      <c r="F150" s="11">
        <f>ROUND(АТС!$F148*$F$41*$F$42/100,2)</f>
        <v>122.37</v>
      </c>
      <c r="G150" s="11">
        <f>ROUND(АТС!$F148*$G$41*$G$42/100,2)</f>
        <v>71.62</v>
      </c>
    </row>
    <row r="151" spans="1:7" x14ac:dyDescent="0.25">
      <c r="A151" s="257"/>
      <c r="B151" s="121">
        <f t="shared" si="2"/>
        <v>42799.5</v>
      </c>
      <c r="C151" s="124">
        <v>12</v>
      </c>
      <c r="D151" s="11">
        <f>ROUND(АТС!F149*$D$41*$D$42/100,2)</f>
        <v>195.46</v>
      </c>
      <c r="E151" s="11">
        <f>ROUND(АТС!F149*$E$41*$E$42/100,2)</f>
        <v>179.62</v>
      </c>
      <c r="F151" s="11">
        <f>ROUND(АТС!$F149*$F$41*$F$42/100,2)</f>
        <v>122.29</v>
      </c>
      <c r="G151" s="11">
        <f>ROUND(АТС!$F149*$G$41*$G$42/100,2)</f>
        <v>71.58</v>
      </c>
    </row>
    <row r="152" spans="1:7" x14ac:dyDescent="0.25">
      <c r="A152" s="257"/>
      <c r="B152" s="123">
        <f t="shared" si="2"/>
        <v>42799.541669999999</v>
      </c>
      <c r="C152" s="124">
        <v>13</v>
      </c>
      <c r="D152" s="11">
        <f>ROUND(АТС!F150*$D$41*$D$42/100,2)</f>
        <v>233.04</v>
      </c>
      <c r="E152" s="11">
        <f>ROUND(АТС!F150*$E$41*$E$42/100,2)</f>
        <v>214.15</v>
      </c>
      <c r="F152" s="11">
        <f>ROUND(АТС!$F150*$F$41*$F$42/100,2)</f>
        <v>145.80000000000001</v>
      </c>
      <c r="G152" s="11">
        <f>ROUND(АТС!$F150*$G$41*$G$42/100,2)</f>
        <v>85.34</v>
      </c>
    </row>
    <row r="153" spans="1:7" x14ac:dyDescent="0.25">
      <c r="A153" s="257"/>
      <c r="B153" s="123">
        <f t="shared" si="2"/>
        <v>42799.583330000001</v>
      </c>
      <c r="C153" s="124">
        <v>14</v>
      </c>
      <c r="D153" s="11">
        <f>ROUND(АТС!F151*$D$41*$D$42/100,2)</f>
        <v>225.54</v>
      </c>
      <c r="E153" s="11">
        <f>ROUND(АТС!F151*$E$41*$E$42/100,2)</f>
        <v>207.26</v>
      </c>
      <c r="F153" s="11">
        <f>ROUND(АТС!$F151*$F$41*$F$42/100,2)</f>
        <v>141.11000000000001</v>
      </c>
      <c r="G153" s="11">
        <f>ROUND(АТС!$F151*$G$41*$G$42/100,2)</f>
        <v>82.59</v>
      </c>
    </row>
    <row r="154" spans="1:7" x14ac:dyDescent="0.25">
      <c r="A154" s="257"/>
      <c r="B154" s="123">
        <f t="shared" si="2"/>
        <v>42799.625</v>
      </c>
      <c r="C154" s="124">
        <v>15</v>
      </c>
      <c r="D154" s="11">
        <f>ROUND(АТС!F152*$D$41*$D$42/100,2)</f>
        <v>224.84</v>
      </c>
      <c r="E154" s="11">
        <f>ROUND(АТС!F152*$E$41*$E$42/100,2)</f>
        <v>206.61</v>
      </c>
      <c r="F154" s="11">
        <f>ROUND(АТС!$F152*$F$41*$F$42/100,2)</f>
        <v>140.66999999999999</v>
      </c>
      <c r="G154" s="11">
        <f>ROUND(АТС!$F152*$G$41*$G$42/100,2)</f>
        <v>82.33</v>
      </c>
    </row>
    <row r="155" spans="1:7" x14ac:dyDescent="0.25">
      <c r="A155" s="257"/>
      <c r="B155" s="121">
        <f t="shared" si="2"/>
        <v>42799.666669999999</v>
      </c>
      <c r="C155" s="124">
        <v>16</v>
      </c>
      <c r="D155" s="11">
        <f>ROUND(АТС!F153*$D$41*$D$42/100,2)</f>
        <v>204.45</v>
      </c>
      <c r="E155" s="11">
        <f>ROUND(АТС!F153*$E$41*$E$42/100,2)</f>
        <v>187.88</v>
      </c>
      <c r="F155" s="11">
        <f>ROUND(АТС!$F153*$F$41*$F$42/100,2)</f>
        <v>127.92</v>
      </c>
      <c r="G155" s="11">
        <f>ROUND(АТС!$F153*$G$41*$G$42/100,2)</f>
        <v>74.87</v>
      </c>
    </row>
    <row r="156" spans="1:7" x14ac:dyDescent="0.25">
      <c r="A156" s="257"/>
      <c r="B156" s="123">
        <f t="shared" si="2"/>
        <v>42799.708330000001</v>
      </c>
      <c r="C156" s="124">
        <v>17</v>
      </c>
      <c r="D156" s="11">
        <f>ROUND(АТС!F154*$D$41*$D$42/100,2)</f>
        <v>187.49</v>
      </c>
      <c r="E156" s="11">
        <f>ROUND(АТС!F154*$E$41*$E$42/100,2)</f>
        <v>172.29</v>
      </c>
      <c r="F156" s="11">
        <f>ROUND(АТС!$F154*$F$41*$F$42/100,2)</f>
        <v>117.31</v>
      </c>
      <c r="G156" s="11">
        <f>ROUND(АТС!$F154*$G$41*$G$42/100,2)</f>
        <v>68.66</v>
      </c>
    </row>
    <row r="157" spans="1:7" x14ac:dyDescent="0.25">
      <c r="A157" s="257"/>
      <c r="B157" s="123">
        <f t="shared" si="2"/>
        <v>42799.75</v>
      </c>
      <c r="C157" s="124">
        <v>18</v>
      </c>
      <c r="D157" s="11">
        <f>ROUND(АТС!F155*$D$41*$D$42/100,2)</f>
        <v>221.58</v>
      </c>
      <c r="E157" s="11">
        <f>ROUND(АТС!F155*$E$41*$E$42/100,2)</f>
        <v>203.62</v>
      </c>
      <c r="F157" s="11">
        <f>ROUND(АТС!$F155*$F$41*$F$42/100,2)</f>
        <v>138.63</v>
      </c>
      <c r="G157" s="11">
        <f>ROUND(АТС!$F155*$G$41*$G$42/100,2)</f>
        <v>81.14</v>
      </c>
    </row>
    <row r="158" spans="1:7" x14ac:dyDescent="0.25">
      <c r="A158" s="257"/>
      <c r="B158" s="123">
        <f t="shared" si="2"/>
        <v>42799.791669999999</v>
      </c>
      <c r="C158" s="124">
        <v>19</v>
      </c>
      <c r="D158" s="11">
        <f>ROUND(АТС!F156*$D$41*$D$42/100,2)</f>
        <v>241.08</v>
      </c>
      <c r="E158" s="11">
        <f>ROUND(АТС!F156*$E$41*$E$42/100,2)</f>
        <v>221.54</v>
      </c>
      <c r="F158" s="11">
        <f>ROUND(АТС!$F156*$F$41*$F$42/100,2)</f>
        <v>150.83000000000001</v>
      </c>
      <c r="G158" s="11">
        <f>ROUND(АТС!$F156*$G$41*$G$42/100,2)</f>
        <v>88.28</v>
      </c>
    </row>
    <row r="159" spans="1:7" x14ac:dyDescent="0.25">
      <c r="A159" s="257"/>
      <c r="B159" s="121">
        <f t="shared" si="2"/>
        <v>42799.833330000001</v>
      </c>
      <c r="C159" s="124">
        <v>20</v>
      </c>
      <c r="D159" s="11">
        <f>ROUND(АТС!F157*$D$41*$D$42/100,2)</f>
        <v>231.15</v>
      </c>
      <c r="E159" s="11">
        <f>ROUND(АТС!F157*$E$41*$E$42/100,2)</f>
        <v>212.41</v>
      </c>
      <c r="F159" s="11">
        <f>ROUND(АТС!$F157*$F$41*$F$42/100,2)</f>
        <v>144.62</v>
      </c>
      <c r="G159" s="11">
        <f>ROUND(АТС!$F157*$G$41*$G$42/100,2)</f>
        <v>84.65</v>
      </c>
    </row>
    <row r="160" spans="1:7" x14ac:dyDescent="0.25">
      <c r="A160" s="257"/>
      <c r="B160" s="123">
        <f t="shared" si="2"/>
        <v>42799.875</v>
      </c>
      <c r="C160" s="124">
        <v>21</v>
      </c>
      <c r="D160" s="11">
        <f>ROUND(АТС!F158*$D$41*$D$42/100,2)</f>
        <v>213.68</v>
      </c>
      <c r="E160" s="11">
        <f>ROUND(АТС!F158*$E$41*$E$42/100,2)</f>
        <v>196.36</v>
      </c>
      <c r="F160" s="11">
        <f>ROUND(АТС!$F158*$F$41*$F$42/100,2)</f>
        <v>133.69</v>
      </c>
      <c r="G160" s="11">
        <f>ROUND(АТС!$F158*$G$41*$G$42/100,2)</f>
        <v>78.25</v>
      </c>
    </row>
    <row r="161" spans="1:7" x14ac:dyDescent="0.25">
      <c r="A161" s="257"/>
      <c r="B161" s="123">
        <f t="shared" si="2"/>
        <v>42799.916669999999</v>
      </c>
      <c r="C161" s="124">
        <v>22</v>
      </c>
      <c r="D161" s="11">
        <f>ROUND(АТС!F159*$D$41*$D$42/100,2)</f>
        <v>186.3</v>
      </c>
      <c r="E161" s="11">
        <f>ROUND(АТС!F159*$E$41*$E$42/100,2)</f>
        <v>171.2</v>
      </c>
      <c r="F161" s="11">
        <f>ROUND(АТС!$F159*$F$41*$F$42/100,2)</f>
        <v>116.56</v>
      </c>
      <c r="G161" s="11">
        <f>ROUND(АТС!$F159*$G$41*$G$42/100,2)</f>
        <v>68.22</v>
      </c>
    </row>
    <row r="162" spans="1:7" x14ac:dyDescent="0.25">
      <c r="A162" s="257"/>
      <c r="B162" s="123">
        <f t="shared" si="2"/>
        <v>42799.958330000001</v>
      </c>
      <c r="C162" s="124">
        <v>23</v>
      </c>
      <c r="D162" s="11">
        <f>ROUND(АТС!F160*$D$41*$D$42/100,2)</f>
        <v>216.87</v>
      </c>
      <c r="E162" s="11">
        <f>ROUND(АТС!F160*$E$41*$E$42/100,2)</f>
        <v>199.29</v>
      </c>
      <c r="F162" s="11">
        <f>ROUND(АТС!$F160*$F$41*$F$42/100,2)</f>
        <v>135.69</v>
      </c>
      <c r="G162" s="11">
        <f>ROUND(АТС!$F160*$G$41*$G$42/100,2)</f>
        <v>79.42</v>
      </c>
    </row>
    <row r="163" spans="1:7" x14ac:dyDescent="0.25">
      <c r="A163" s="257"/>
      <c r="B163" s="121">
        <f t="shared" si="2"/>
        <v>42800</v>
      </c>
      <c r="C163" s="124">
        <v>0</v>
      </c>
      <c r="D163" s="11">
        <f>ROUND(АТС!F161*$D$41*$D$42/100,2)</f>
        <v>189.57</v>
      </c>
      <c r="E163" s="11">
        <f>ROUND(АТС!F161*$E$41*$E$42/100,2)</f>
        <v>174.2</v>
      </c>
      <c r="F163" s="11">
        <f>ROUND(АТС!$F161*$F$41*$F$42/100,2)</f>
        <v>118.61</v>
      </c>
      <c r="G163" s="11">
        <f>ROUND(АТС!$F161*$G$41*$G$42/100,2)</f>
        <v>69.42</v>
      </c>
    </row>
    <row r="164" spans="1:7" x14ac:dyDescent="0.25">
      <c r="A164" s="257"/>
      <c r="B164" s="123">
        <f t="shared" si="2"/>
        <v>42800.041669999999</v>
      </c>
      <c r="C164" s="124">
        <v>1</v>
      </c>
      <c r="D164" s="11">
        <f>ROUND(АТС!F162*$D$41*$D$42/100,2)</f>
        <v>197.94</v>
      </c>
      <c r="E164" s="11">
        <f>ROUND(АТС!F162*$E$41*$E$42/100,2)</f>
        <v>181.9</v>
      </c>
      <c r="F164" s="11">
        <f>ROUND(АТС!$F162*$F$41*$F$42/100,2)</f>
        <v>123.85</v>
      </c>
      <c r="G164" s="11">
        <f>ROUND(АТС!$F162*$G$41*$G$42/100,2)</f>
        <v>72.489999999999995</v>
      </c>
    </row>
    <row r="165" spans="1:7" x14ac:dyDescent="0.25">
      <c r="A165" s="257"/>
      <c r="B165" s="123">
        <f t="shared" si="2"/>
        <v>42800.083330000001</v>
      </c>
      <c r="C165" s="124">
        <v>2</v>
      </c>
      <c r="D165" s="11">
        <f>ROUND(АТС!F163*$D$41*$D$42/100,2)</f>
        <v>208.04</v>
      </c>
      <c r="E165" s="11">
        <f>ROUND(АТС!F163*$E$41*$E$42/100,2)</f>
        <v>191.18</v>
      </c>
      <c r="F165" s="11">
        <f>ROUND(АТС!$F163*$F$41*$F$42/100,2)</f>
        <v>130.16</v>
      </c>
      <c r="G165" s="11">
        <f>ROUND(АТС!$F163*$G$41*$G$42/100,2)</f>
        <v>76.180000000000007</v>
      </c>
    </row>
    <row r="166" spans="1:7" x14ac:dyDescent="0.25">
      <c r="A166" s="257"/>
      <c r="B166" s="123">
        <f t="shared" si="2"/>
        <v>42800.125</v>
      </c>
      <c r="C166" s="124">
        <v>3</v>
      </c>
      <c r="D166" s="11">
        <f>ROUND(АТС!F164*$D$41*$D$42/100,2)</f>
        <v>211.59</v>
      </c>
      <c r="E166" s="11">
        <f>ROUND(АТС!F164*$E$41*$E$42/100,2)</f>
        <v>194.44</v>
      </c>
      <c r="F166" s="11">
        <f>ROUND(АТС!$F164*$F$41*$F$42/100,2)</f>
        <v>132.38</v>
      </c>
      <c r="G166" s="11">
        <f>ROUND(АТС!$F164*$G$41*$G$42/100,2)</f>
        <v>77.48</v>
      </c>
    </row>
    <row r="167" spans="1:7" x14ac:dyDescent="0.25">
      <c r="A167" s="257"/>
      <c r="B167" s="121">
        <f t="shared" si="2"/>
        <v>42800.166669999999</v>
      </c>
      <c r="C167" s="124">
        <v>4</v>
      </c>
      <c r="D167" s="11">
        <f>ROUND(АТС!F165*$D$41*$D$42/100,2)</f>
        <v>207.95</v>
      </c>
      <c r="E167" s="11">
        <f>ROUND(АТС!F165*$E$41*$E$42/100,2)</f>
        <v>191.1</v>
      </c>
      <c r="F167" s="11">
        <f>ROUND(АТС!$F165*$F$41*$F$42/100,2)</f>
        <v>130.11000000000001</v>
      </c>
      <c r="G167" s="11">
        <f>ROUND(АТС!$F165*$G$41*$G$42/100,2)</f>
        <v>76.150000000000006</v>
      </c>
    </row>
    <row r="168" spans="1:7" x14ac:dyDescent="0.25">
      <c r="A168" s="257"/>
      <c r="B168" s="123">
        <f t="shared" si="2"/>
        <v>42800.208330000001</v>
      </c>
      <c r="C168" s="124">
        <v>5</v>
      </c>
      <c r="D168" s="11">
        <f>ROUND(АТС!F166*$D$41*$D$42/100,2)</f>
        <v>201.35</v>
      </c>
      <c r="E168" s="11">
        <f>ROUND(АТС!F166*$E$41*$E$42/100,2)</f>
        <v>185.03</v>
      </c>
      <c r="F168" s="11">
        <f>ROUND(АТС!$F166*$F$41*$F$42/100,2)</f>
        <v>125.98</v>
      </c>
      <c r="G168" s="11">
        <f>ROUND(АТС!$F166*$G$41*$G$42/100,2)</f>
        <v>73.73</v>
      </c>
    </row>
    <row r="169" spans="1:7" x14ac:dyDescent="0.25">
      <c r="A169" s="257"/>
      <c r="B169" s="123">
        <f t="shared" si="2"/>
        <v>42800.25</v>
      </c>
      <c r="C169" s="124">
        <v>6</v>
      </c>
      <c r="D169" s="11">
        <f>ROUND(АТС!F167*$D$41*$D$42/100,2)</f>
        <v>186.14</v>
      </c>
      <c r="E169" s="11">
        <f>ROUND(АТС!F167*$E$41*$E$42/100,2)</f>
        <v>171.05</v>
      </c>
      <c r="F169" s="11">
        <f>ROUND(АТС!$F167*$F$41*$F$42/100,2)</f>
        <v>116.46</v>
      </c>
      <c r="G169" s="11">
        <f>ROUND(АТС!$F167*$G$41*$G$42/100,2)</f>
        <v>68.16</v>
      </c>
    </row>
    <row r="170" spans="1:7" x14ac:dyDescent="0.25">
      <c r="A170" s="257"/>
      <c r="B170" s="123">
        <f t="shared" si="2"/>
        <v>42800.291669999999</v>
      </c>
      <c r="C170" s="124">
        <v>7</v>
      </c>
      <c r="D170" s="11">
        <f>ROUND(АТС!F168*$D$41*$D$42/100,2)</f>
        <v>217.19</v>
      </c>
      <c r="E170" s="11">
        <f>ROUND(АТС!F168*$E$41*$E$42/100,2)</f>
        <v>199.59</v>
      </c>
      <c r="F170" s="11">
        <f>ROUND(АТС!$F168*$F$41*$F$42/100,2)</f>
        <v>135.88999999999999</v>
      </c>
      <c r="G170" s="11">
        <f>ROUND(АТС!$F168*$G$41*$G$42/100,2)</f>
        <v>79.53</v>
      </c>
    </row>
    <row r="171" spans="1:7" x14ac:dyDescent="0.25">
      <c r="A171" s="257"/>
      <c r="B171" s="121">
        <f t="shared" si="2"/>
        <v>42800.333330000001</v>
      </c>
      <c r="C171" s="124">
        <v>8</v>
      </c>
      <c r="D171" s="11">
        <f>ROUND(АТС!F169*$D$41*$D$42/100,2)</f>
        <v>198.79</v>
      </c>
      <c r="E171" s="11">
        <f>ROUND(АТС!F169*$E$41*$E$42/100,2)</f>
        <v>182.68</v>
      </c>
      <c r="F171" s="11">
        <f>ROUND(АТС!$F169*$F$41*$F$42/100,2)</f>
        <v>124.38</v>
      </c>
      <c r="G171" s="11">
        <f>ROUND(АТС!$F169*$G$41*$G$42/100,2)</f>
        <v>72.8</v>
      </c>
    </row>
    <row r="172" spans="1:7" x14ac:dyDescent="0.25">
      <c r="A172" s="257"/>
      <c r="B172" s="123">
        <f t="shared" si="2"/>
        <v>42800.375</v>
      </c>
      <c r="C172" s="124">
        <v>9</v>
      </c>
      <c r="D172" s="11">
        <f>ROUND(АТС!F170*$D$41*$D$42/100,2)</f>
        <v>216.73</v>
      </c>
      <c r="E172" s="11">
        <f>ROUND(АТС!F170*$E$41*$E$42/100,2)</f>
        <v>199.17</v>
      </c>
      <c r="F172" s="11">
        <f>ROUND(АТС!$F170*$F$41*$F$42/100,2)</f>
        <v>135.6</v>
      </c>
      <c r="G172" s="11">
        <f>ROUND(АТС!$F170*$G$41*$G$42/100,2)</f>
        <v>79.37</v>
      </c>
    </row>
    <row r="173" spans="1:7" x14ac:dyDescent="0.25">
      <c r="A173" s="257"/>
      <c r="B173" s="123">
        <f t="shared" si="2"/>
        <v>42800.416669999999</v>
      </c>
      <c r="C173" s="124">
        <v>10</v>
      </c>
      <c r="D173" s="11">
        <f>ROUND(АТС!F171*$D$41*$D$42/100,2)</f>
        <v>216.77</v>
      </c>
      <c r="E173" s="11">
        <f>ROUND(АТС!F171*$E$41*$E$42/100,2)</f>
        <v>199.2</v>
      </c>
      <c r="F173" s="11">
        <f>ROUND(АТС!$F171*$F$41*$F$42/100,2)</f>
        <v>135.62</v>
      </c>
      <c r="G173" s="11">
        <f>ROUND(АТС!$F171*$G$41*$G$42/100,2)</f>
        <v>79.38</v>
      </c>
    </row>
    <row r="174" spans="1:7" x14ac:dyDescent="0.25">
      <c r="A174" s="257"/>
      <c r="B174" s="123">
        <f t="shared" si="2"/>
        <v>42800.458330000001</v>
      </c>
      <c r="C174" s="124">
        <v>11</v>
      </c>
      <c r="D174" s="11">
        <f>ROUND(АТС!F172*$D$41*$D$42/100,2)</f>
        <v>199.69</v>
      </c>
      <c r="E174" s="11">
        <f>ROUND(АТС!F172*$E$41*$E$42/100,2)</f>
        <v>183.51</v>
      </c>
      <c r="F174" s="11">
        <f>ROUND(АТС!$F172*$F$41*$F$42/100,2)</f>
        <v>124.94</v>
      </c>
      <c r="G174" s="11">
        <f>ROUND(АТС!$F172*$G$41*$G$42/100,2)</f>
        <v>73.13</v>
      </c>
    </row>
    <row r="175" spans="1:7" x14ac:dyDescent="0.25">
      <c r="A175" s="257"/>
      <c r="B175" s="121">
        <f t="shared" si="2"/>
        <v>42800.5</v>
      </c>
      <c r="C175" s="124">
        <v>12</v>
      </c>
      <c r="D175" s="11">
        <f>ROUND(АТС!F173*$D$41*$D$42/100,2)</f>
        <v>199.86</v>
      </c>
      <c r="E175" s="11">
        <f>ROUND(АТС!F173*$E$41*$E$42/100,2)</f>
        <v>183.66</v>
      </c>
      <c r="F175" s="11">
        <f>ROUND(АТС!$F173*$F$41*$F$42/100,2)</f>
        <v>125.05</v>
      </c>
      <c r="G175" s="11">
        <f>ROUND(АТС!$F173*$G$41*$G$42/100,2)</f>
        <v>73.19</v>
      </c>
    </row>
    <row r="176" spans="1:7" x14ac:dyDescent="0.25">
      <c r="A176" s="257"/>
      <c r="B176" s="123">
        <f t="shared" si="2"/>
        <v>42800.541669999999</v>
      </c>
      <c r="C176" s="124">
        <v>13</v>
      </c>
      <c r="D176" s="11">
        <f>ROUND(АТС!F174*$D$41*$D$42/100,2)</f>
        <v>199.78</v>
      </c>
      <c r="E176" s="11">
        <f>ROUND(АТС!F174*$E$41*$E$42/100,2)</f>
        <v>183.58</v>
      </c>
      <c r="F176" s="11">
        <f>ROUND(АТС!$F174*$F$41*$F$42/100,2)</f>
        <v>124.99</v>
      </c>
      <c r="G176" s="11">
        <f>ROUND(АТС!$F174*$G$41*$G$42/100,2)</f>
        <v>73.16</v>
      </c>
    </row>
    <row r="177" spans="1:7" x14ac:dyDescent="0.25">
      <c r="A177" s="257"/>
      <c r="B177" s="123">
        <f t="shared" si="2"/>
        <v>42800.583330000001</v>
      </c>
      <c r="C177" s="124">
        <v>14</v>
      </c>
      <c r="D177" s="11">
        <f>ROUND(АТС!F175*$D$41*$D$42/100,2)</f>
        <v>196.04</v>
      </c>
      <c r="E177" s="11">
        <f>ROUND(АТС!F175*$E$41*$E$42/100,2)</f>
        <v>180.15</v>
      </c>
      <c r="F177" s="11">
        <f>ROUND(АТС!$F175*$F$41*$F$42/100,2)</f>
        <v>122.66</v>
      </c>
      <c r="G177" s="11">
        <f>ROUND(АТС!$F175*$G$41*$G$42/100,2)</f>
        <v>71.790000000000006</v>
      </c>
    </row>
    <row r="178" spans="1:7" x14ac:dyDescent="0.25">
      <c r="A178" s="257"/>
      <c r="B178" s="123">
        <f t="shared" si="2"/>
        <v>42800.625</v>
      </c>
      <c r="C178" s="124">
        <v>15</v>
      </c>
      <c r="D178" s="11">
        <f>ROUND(АТС!F176*$D$41*$D$42/100,2)</f>
        <v>192.2</v>
      </c>
      <c r="E178" s="11">
        <f>ROUND(АТС!F176*$E$41*$E$42/100,2)</f>
        <v>176.62</v>
      </c>
      <c r="F178" s="11">
        <f>ROUND(АТС!$F176*$F$41*$F$42/100,2)</f>
        <v>120.25</v>
      </c>
      <c r="G178" s="11">
        <f>ROUND(АТС!$F176*$G$41*$G$42/100,2)</f>
        <v>70.38</v>
      </c>
    </row>
    <row r="179" spans="1:7" x14ac:dyDescent="0.25">
      <c r="A179" s="257"/>
      <c r="B179" s="121">
        <f t="shared" si="2"/>
        <v>42800.666669999999</v>
      </c>
      <c r="C179" s="124">
        <v>16</v>
      </c>
      <c r="D179" s="11">
        <f>ROUND(АТС!F177*$D$41*$D$42/100,2)</f>
        <v>185.41</v>
      </c>
      <c r="E179" s="11">
        <f>ROUND(АТС!F177*$E$41*$E$42/100,2)</f>
        <v>170.38</v>
      </c>
      <c r="F179" s="11">
        <f>ROUND(АТС!$F177*$F$41*$F$42/100,2)</f>
        <v>116</v>
      </c>
      <c r="G179" s="11">
        <f>ROUND(АТС!$F177*$G$41*$G$42/100,2)</f>
        <v>67.89</v>
      </c>
    </row>
    <row r="180" spans="1:7" x14ac:dyDescent="0.25">
      <c r="A180" s="257"/>
      <c r="B180" s="123">
        <f t="shared" si="2"/>
        <v>42800.708330000001</v>
      </c>
      <c r="C180" s="124">
        <v>17</v>
      </c>
      <c r="D180" s="11">
        <f>ROUND(АТС!F178*$D$41*$D$42/100,2)</f>
        <v>190.18</v>
      </c>
      <c r="E180" s="11">
        <f>ROUND(АТС!F178*$E$41*$E$42/100,2)</f>
        <v>174.76</v>
      </c>
      <c r="F180" s="11">
        <f>ROUND(АТС!$F178*$F$41*$F$42/100,2)</f>
        <v>118.99</v>
      </c>
      <c r="G180" s="11">
        <f>ROUND(АТС!$F178*$G$41*$G$42/100,2)</f>
        <v>69.64</v>
      </c>
    </row>
    <row r="181" spans="1:7" x14ac:dyDescent="0.25">
      <c r="A181" s="257"/>
      <c r="B181" s="123">
        <f t="shared" si="2"/>
        <v>42800.75</v>
      </c>
      <c r="C181" s="124">
        <v>18</v>
      </c>
      <c r="D181" s="11">
        <f>ROUND(АТС!F179*$D$41*$D$42/100,2)</f>
        <v>201.13</v>
      </c>
      <c r="E181" s="11">
        <f>ROUND(АТС!F179*$E$41*$E$42/100,2)</f>
        <v>184.83</v>
      </c>
      <c r="F181" s="11">
        <f>ROUND(АТС!$F179*$F$41*$F$42/100,2)</f>
        <v>125.84</v>
      </c>
      <c r="G181" s="11">
        <f>ROUND(АТС!$F179*$G$41*$G$42/100,2)</f>
        <v>73.650000000000006</v>
      </c>
    </row>
    <row r="182" spans="1:7" x14ac:dyDescent="0.25">
      <c r="A182" s="257"/>
      <c r="B182" s="123">
        <f t="shared" si="2"/>
        <v>42800.791669999999</v>
      </c>
      <c r="C182" s="124">
        <v>19</v>
      </c>
      <c r="D182" s="11">
        <f>ROUND(АТС!F180*$D$41*$D$42/100,2)</f>
        <v>205.99</v>
      </c>
      <c r="E182" s="11">
        <f>ROUND(АТС!F180*$E$41*$E$42/100,2)</f>
        <v>189.29</v>
      </c>
      <c r="F182" s="11">
        <f>ROUND(АТС!$F180*$F$41*$F$42/100,2)</f>
        <v>128.88</v>
      </c>
      <c r="G182" s="11">
        <f>ROUND(АТС!$F180*$G$41*$G$42/100,2)</f>
        <v>75.430000000000007</v>
      </c>
    </row>
    <row r="183" spans="1:7" x14ac:dyDescent="0.25">
      <c r="A183" s="257"/>
      <c r="B183" s="121">
        <f t="shared" si="2"/>
        <v>42800.833330000001</v>
      </c>
      <c r="C183" s="124">
        <v>20</v>
      </c>
      <c r="D183" s="11">
        <f>ROUND(АТС!F181*$D$41*$D$42/100,2)</f>
        <v>200.43</v>
      </c>
      <c r="E183" s="11">
        <f>ROUND(АТС!F181*$E$41*$E$42/100,2)</f>
        <v>184.18</v>
      </c>
      <c r="F183" s="11">
        <f>ROUND(АТС!$F181*$F$41*$F$42/100,2)</f>
        <v>125.4</v>
      </c>
      <c r="G183" s="11">
        <f>ROUND(АТС!$F181*$G$41*$G$42/100,2)</f>
        <v>73.400000000000006</v>
      </c>
    </row>
    <row r="184" spans="1:7" x14ac:dyDescent="0.25">
      <c r="A184" s="257"/>
      <c r="B184" s="123">
        <f t="shared" si="2"/>
        <v>42800.875</v>
      </c>
      <c r="C184" s="124">
        <v>21</v>
      </c>
      <c r="D184" s="11">
        <f>ROUND(АТС!F182*$D$41*$D$42/100,2)</f>
        <v>218.3</v>
      </c>
      <c r="E184" s="11">
        <f>ROUND(АТС!F182*$E$41*$E$42/100,2)</f>
        <v>200.6</v>
      </c>
      <c r="F184" s="11">
        <f>ROUND(АТС!$F182*$F$41*$F$42/100,2)</f>
        <v>136.58000000000001</v>
      </c>
      <c r="G184" s="11">
        <f>ROUND(АТС!$F182*$G$41*$G$42/100,2)</f>
        <v>79.94</v>
      </c>
    </row>
    <row r="185" spans="1:7" x14ac:dyDescent="0.25">
      <c r="A185" s="257"/>
      <c r="B185" s="123">
        <f t="shared" si="2"/>
        <v>42800.916669999999</v>
      </c>
      <c r="C185" s="124">
        <v>22</v>
      </c>
      <c r="D185" s="11">
        <f>ROUND(АТС!F183*$D$41*$D$42/100,2)</f>
        <v>252.2</v>
      </c>
      <c r="E185" s="11">
        <f>ROUND(АТС!F183*$E$41*$E$42/100,2)</f>
        <v>231.75</v>
      </c>
      <c r="F185" s="11">
        <f>ROUND(АТС!$F183*$F$41*$F$42/100,2)</f>
        <v>157.79</v>
      </c>
      <c r="G185" s="11">
        <f>ROUND(АТС!$F183*$G$41*$G$42/100,2)</f>
        <v>92.35</v>
      </c>
    </row>
    <row r="186" spans="1:7" x14ac:dyDescent="0.25">
      <c r="A186" s="257"/>
      <c r="B186" s="123">
        <f t="shared" si="2"/>
        <v>42800.958330000001</v>
      </c>
      <c r="C186" s="124">
        <v>23</v>
      </c>
      <c r="D186" s="11">
        <f>ROUND(АТС!F184*$D$41*$D$42/100,2)</f>
        <v>216.09</v>
      </c>
      <c r="E186" s="11">
        <f>ROUND(АТС!F184*$E$41*$E$42/100,2)</f>
        <v>198.58</v>
      </c>
      <c r="F186" s="11">
        <f>ROUND(АТС!$F184*$F$41*$F$42/100,2)</f>
        <v>135.19999999999999</v>
      </c>
      <c r="G186" s="11">
        <f>ROUND(АТС!$F184*$G$41*$G$42/100,2)</f>
        <v>79.13</v>
      </c>
    </row>
    <row r="187" spans="1:7" x14ac:dyDescent="0.25">
      <c r="A187" s="257"/>
      <c r="B187" s="121">
        <f t="shared" si="2"/>
        <v>42801</v>
      </c>
      <c r="C187" s="124">
        <v>0</v>
      </c>
      <c r="D187" s="11">
        <f>ROUND(АТС!F185*$D$41*$D$42/100,2)</f>
        <v>189.42</v>
      </c>
      <c r="E187" s="11">
        <f>ROUND(АТС!F185*$E$41*$E$42/100,2)</f>
        <v>174.06</v>
      </c>
      <c r="F187" s="11">
        <f>ROUND(АТС!$F185*$F$41*$F$42/100,2)</f>
        <v>118.51</v>
      </c>
      <c r="G187" s="11">
        <f>ROUND(АТС!$F185*$G$41*$G$42/100,2)</f>
        <v>69.36</v>
      </c>
    </row>
    <row r="188" spans="1:7" x14ac:dyDescent="0.25">
      <c r="A188" s="257"/>
      <c r="B188" s="123">
        <f t="shared" si="2"/>
        <v>42801.041669999999</v>
      </c>
      <c r="C188" s="124">
        <v>1</v>
      </c>
      <c r="D188" s="11">
        <f>ROUND(АТС!F186*$D$41*$D$42/100,2)</f>
        <v>198.05</v>
      </c>
      <c r="E188" s="11">
        <f>ROUND(АТС!F186*$E$41*$E$42/100,2)</f>
        <v>181.99</v>
      </c>
      <c r="F188" s="11">
        <f>ROUND(АТС!$F186*$F$41*$F$42/100,2)</f>
        <v>123.91</v>
      </c>
      <c r="G188" s="11">
        <f>ROUND(АТС!$F186*$G$41*$G$42/100,2)</f>
        <v>72.52</v>
      </c>
    </row>
    <row r="189" spans="1:7" x14ac:dyDescent="0.25">
      <c r="A189" s="257"/>
      <c r="B189" s="123">
        <f t="shared" si="2"/>
        <v>42801.083330000001</v>
      </c>
      <c r="C189" s="124">
        <v>2</v>
      </c>
      <c r="D189" s="11">
        <f>ROUND(АТС!F187*$D$41*$D$42/100,2)</f>
        <v>208.13</v>
      </c>
      <c r="E189" s="11">
        <f>ROUND(АТС!F187*$E$41*$E$42/100,2)</f>
        <v>191.26</v>
      </c>
      <c r="F189" s="11">
        <f>ROUND(АТС!$F187*$F$41*$F$42/100,2)</f>
        <v>130.22</v>
      </c>
      <c r="G189" s="11">
        <f>ROUND(АТС!$F187*$G$41*$G$42/100,2)</f>
        <v>76.209999999999994</v>
      </c>
    </row>
    <row r="190" spans="1:7" x14ac:dyDescent="0.25">
      <c r="A190" s="257"/>
      <c r="B190" s="123">
        <f t="shared" si="2"/>
        <v>42801.125</v>
      </c>
      <c r="C190" s="124">
        <v>3</v>
      </c>
      <c r="D190" s="11">
        <f>ROUND(АТС!F188*$D$41*$D$42/100,2)</f>
        <v>211.69</v>
      </c>
      <c r="E190" s="11">
        <f>ROUND(АТС!F188*$E$41*$E$42/100,2)</f>
        <v>194.54</v>
      </c>
      <c r="F190" s="11">
        <f>ROUND(АТС!$F188*$F$41*$F$42/100,2)</f>
        <v>132.44999999999999</v>
      </c>
      <c r="G190" s="11">
        <f>ROUND(АТС!$F188*$G$41*$G$42/100,2)</f>
        <v>77.52</v>
      </c>
    </row>
    <row r="191" spans="1:7" x14ac:dyDescent="0.25">
      <c r="A191" s="257"/>
      <c r="B191" s="121">
        <f t="shared" si="2"/>
        <v>42801.166669999999</v>
      </c>
      <c r="C191" s="124">
        <v>4</v>
      </c>
      <c r="D191" s="11">
        <f>ROUND(АТС!F189*$D$41*$D$42/100,2)</f>
        <v>208.11</v>
      </c>
      <c r="E191" s="11">
        <f>ROUND(АТС!F189*$E$41*$E$42/100,2)</f>
        <v>191.24</v>
      </c>
      <c r="F191" s="11">
        <f>ROUND(АТС!$F189*$F$41*$F$42/100,2)</f>
        <v>130.21</v>
      </c>
      <c r="G191" s="11">
        <f>ROUND(АТС!$F189*$G$41*$G$42/100,2)</f>
        <v>76.209999999999994</v>
      </c>
    </row>
    <row r="192" spans="1:7" x14ac:dyDescent="0.25">
      <c r="A192" s="257"/>
      <c r="B192" s="123">
        <f t="shared" si="2"/>
        <v>42801.208330000001</v>
      </c>
      <c r="C192" s="124">
        <v>5</v>
      </c>
      <c r="D192" s="11">
        <f>ROUND(АТС!F190*$D$41*$D$42/100,2)</f>
        <v>201.34</v>
      </c>
      <c r="E192" s="11">
        <f>ROUND(АТС!F190*$E$41*$E$42/100,2)</f>
        <v>185.02</v>
      </c>
      <c r="F192" s="11">
        <f>ROUND(АТС!$F190*$F$41*$F$42/100,2)</f>
        <v>125.97</v>
      </c>
      <c r="G192" s="11">
        <f>ROUND(АТС!$F190*$G$41*$G$42/100,2)</f>
        <v>73.73</v>
      </c>
    </row>
    <row r="193" spans="1:7" x14ac:dyDescent="0.25">
      <c r="A193" s="257"/>
      <c r="B193" s="123">
        <f t="shared" si="2"/>
        <v>42801.25</v>
      </c>
      <c r="C193" s="124">
        <v>6</v>
      </c>
      <c r="D193" s="11">
        <f>ROUND(АТС!F191*$D$41*$D$42/100,2)</f>
        <v>189.11</v>
      </c>
      <c r="E193" s="11">
        <f>ROUND(АТС!F191*$E$41*$E$42/100,2)</f>
        <v>173.78</v>
      </c>
      <c r="F193" s="11">
        <f>ROUND(АТС!$F191*$F$41*$F$42/100,2)</f>
        <v>118.32</v>
      </c>
      <c r="G193" s="11">
        <f>ROUND(АТС!$F191*$G$41*$G$42/100,2)</f>
        <v>69.25</v>
      </c>
    </row>
    <row r="194" spans="1:7" x14ac:dyDescent="0.25">
      <c r="A194" s="257"/>
      <c r="B194" s="123">
        <f t="shared" si="2"/>
        <v>42801.291669999999</v>
      </c>
      <c r="C194" s="124">
        <v>7</v>
      </c>
      <c r="D194" s="11">
        <f>ROUND(АТС!F192*$D$41*$D$42/100,2)</f>
        <v>228</v>
      </c>
      <c r="E194" s="11">
        <f>ROUND(АТС!F192*$E$41*$E$42/100,2)</f>
        <v>209.52</v>
      </c>
      <c r="F194" s="11">
        <f>ROUND(АТС!$F192*$F$41*$F$42/100,2)</f>
        <v>142.65</v>
      </c>
      <c r="G194" s="11">
        <f>ROUND(АТС!$F192*$G$41*$G$42/100,2)</f>
        <v>83.49</v>
      </c>
    </row>
    <row r="195" spans="1:7" x14ac:dyDescent="0.25">
      <c r="A195" s="257"/>
      <c r="B195" s="121">
        <f t="shared" si="2"/>
        <v>42801.333330000001</v>
      </c>
      <c r="C195" s="124">
        <v>8</v>
      </c>
      <c r="D195" s="11">
        <f>ROUND(АТС!F193*$D$41*$D$42/100,2)</f>
        <v>207.8</v>
      </c>
      <c r="E195" s="11">
        <f>ROUND(АТС!F193*$E$41*$E$42/100,2)</f>
        <v>190.95</v>
      </c>
      <c r="F195" s="11">
        <f>ROUND(АТС!$F193*$F$41*$F$42/100,2)</f>
        <v>130.01</v>
      </c>
      <c r="G195" s="11">
        <f>ROUND(АТС!$F193*$G$41*$G$42/100,2)</f>
        <v>76.09</v>
      </c>
    </row>
    <row r="196" spans="1:7" x14ac:dyDescent="0.25">
      <c r="A196" s="257"/>
      <c r="B196" s="123">
        <f t="shared" ref="B196:B259" si="3">B172+1</f>
        <v>42801.375</v>
      </c>
      <c r="C196" s="124">
        <v>9</v>
      </c>
      <c r="D196" s="11">
        <f>ROUND(АТС!F194*$D$41*$D$42/100,2)</f>
        <v>231.6</v>
      </c>
      <c r="E196" s="11">
        <f>ROUND(АТС!F194*$E$41*$E$42/100,2)</f>
        <v>212.83</v>
      </c>
      <c r="F196" s="11">
        <f>ROUND(АТС!$F194*$F$41*$F$42/100,2)</f>
        <v>144.91</v>
      </c>
      <c r="G196" s="11">
        <f>ROUND(АТС!$F194*$G$41*$G$42/100,2)</f>
        <v>84.81</v>
      </c>
    </row>
    <row r="197" spans="1:7" x14ac:dyDescent="0.25">
      <c r="A197" s="257"/>
      <c r="B197" s="123">
        <f t="shared" si="3"/>
        <v>42801.416669999999</v>
      </c>
      <c r="C197" s="124">
        <v>10</v>
      </c>
      <c r="D197" s="11">
        <f>ROUND(АТС!F195*$D$41*$D$42/100,2)</f>
        <v>220.91</v>
      </c>
      <c r="E197" s="11">
        <f>ROUND(АТС!F195*$E$41*$E$42/100,2)</f>
        <v>203.01</v>
      </c>
      <c r="F197" s="11">
        <f>ROUND(АТС!$F195*$F$41*$F$42/100,2)</f>
        <v>138.22</v>
      </c>
      <c r="G197" s="11">
        <f>ROUND(АТС!$F195*$G$41*$G$42/100,2)</f>
        <v>80.900000000000006</v>
      </c>
    </row>
    <row r="198" spans="1:7" x14ac:dyDescent="0.25">
      <c r="A198" s="257"/>
      <c r="B198" s="123">
        <f t="shared" si="3"/>
        <v>42801.458330000001</v>
      </c>
      <c r="C198" s="124">
        <v>11</v>
      </c>
      <c r="D198" s="11">
        <f>ROUND(АТС!F196*$D$41*$D$42/100,2)</f>
        <v>189.42</v>
      </c>
      <c r="E198" s="11">
        <f>ROUND(АТС!F196*$E$41*$E$42/100,2)</f>
        <v>174.07</v>
      </c>
      <c r="F198" s="11">
        <f>ROUND(АТС!$F196*$F$41*$F$42/100,2)</f>
        <v>118.52</v>
      </c>
      <c r="G198" s="11">
        <f>ROUND(АТС!$F196*$G$41*$G$42/100,2)</f>
        <v>69.37</v>
      </c>
    </row>
    <row r="199" spans="1:7" x14ac:dyDescent="0.25">
      <c r="A199" s="257"/>
      <c r="B199" s="121">
        <f t="shared" si="3"/>
        <v>42801.5</v>
      </c>
      <c r="C199" s="124">
        <v>12</v>
      </c>
      <c r="D199" s="11">
        <f>ROUND(АТС!F197*$D$41*$D$42/100,2)</f>
        <v>189.32</v>
      </c>
      <c r="E199" s="11">
        <f>ROUND(АТС!F197*$E$41*$E$42/100,2)</f>
        <v>173.97</v>
      </c>
      <c r="F199" s="11">
        <f>ROUND(АТС!$F197*$F$41*$F$42/100,2)</f>
        <v>118.45</v>
      </c>
      <c r="G199" s="11">
        <f>ROUND(АТС!$F197*$G$41*$G$42/100,2)</f>
        <v>69.33</v>
      </c>
    </row>
    <row r="200" spans="1:7" x14ac:dyDescent="0.25">
      <c r="A200" s="257"/>
      <c r="B200" s="123">
        <f t="shared" si="3"/>
        <v>42801.541669999999</v>
      </c>
      <c r="C200" s="124">
        <v>13</v>
      </c>
      <c r="D200" s="11">
        <f>ROUND(АТС!F198*$D$41*$D$42/100,2)</f>
        <v>189.24</v>
      </c>
      <c r="E200" s="11">
        <f>ROUND(АТС!F198*$E$41*$E$42/100,2)</f>
        <v>173.9</v>
      </c>
      <c r="F200" s="11">
        <f>ROUND(АТС!$F198*$F$41*$F$42/100,2)</f>
        <v>118.4</v>
      </c>
      <c r="G200" s="11">
        <f>ROUND(АТС!$F198*$G$41*$G$42/100,2)</f>
        <v>69.3</v>
      </c>
    </row>
    <row r="201" spans="1:7" x14ac:dyDescent="0.25">
      <c r="A201" s="257"/>
      <c r="B201" s="123">
        <f t="shared" si="3"/>
        <v>42801.583330000001</v>
      </c>
      <c r="C201" s="124">
        <v>14</v>
      </c>
      <c r="D201" s="11">
        <f>ROUND(АТС!F199*$D$41*$D$42/100,2)</f>
        <v>189.21</v>
      </c>
      <c r="E201" s="11">
        <f>ROUND(АТС!F199*$E$41*$E$42/100,2)</f>
        <v>173.87</v>
      </c>
      <c r="F201" s="11">
        <f>ROUND(АТС!$F199*$F$41*$F$42/100,2)</f>
        <v>118.38</v>
      </c>
      <c r="G201" s="11">
        <f>ROUND(АТС!$F199*$G$41*$G$42/100,2)</f>
        <v>69.290000000000006</v>
      </c>
    </row>
    <row r="202" spans="1:7" x14ac:dyDescent="0.25">
      <c r="A202" s="257"/>
      <c r="B202" s="123">
        <f t="shared" si="3"/>
        <v>42801.625</v>
      </c>
      <c r="C202" s="124">
        <v>15</v>
      </c>
      <c r="D202" s="11">
        <f>ROUND(АТС!F200*$D$41*$D$42/100,2)</f>
        <v>189.23</v>
      </c>
      <c r="E202" s="11">
        <f>ROUND(АТС!F200*$E$41*$E$42/100,2)</f>
        <v>173.89</v>
      </c>
      <c r="F202" s="11">
        <f>ROUND(АТС!$F200*$F$41*$F$42/100,2)</f>
        <v>118.39</v>
      </c>
      <c r="G202" s="11">
        <f>ROUND(АТС!$F200*$G$41*$G$42/100,2)</f>
        <v>69.290000000000006</v>
      </c>
    </row>
    <row r="203" spans="1:7" x14ac:dyDescent="0.25">
      <c r="A203" s="257"/>
      <c r="B203" s="121">
        <f t="shared" si="3"/>
        <v>42801.666669999999</v>
      </c>
      <c r="C203" s="124">
        <v>16</v>
      </c>
      <c r="D203" s="11">
        <f>ROUND(АТС!F201*$D$41*$D$42/100,2)</f>
        <v>185.42</v>
      </c>
      <c r="E203" s="11">
        <f>ROUND(АТС!F201*$E$41*$E$42/100,2)</f>
        <v>170.39</v>
      </c>
      <c r="F203" s="11">
        <f>ROUND(АТС!$F201*$F$41*$F$42/100,2)</f>
        <v>116.01</v>
      </c>
      <c r="G203" s="11">
        <f>ROUND(АТС!$F201*$G$41*$G$42/100,2)</f>
        <v>67.900000000000006</v>
      </c>
    </row>
    <row r="204" spans="1:7" x14ac:dyDescent="0.25">
      <c r="A204" s="257"/>
      <c r="B204" s="123">
        <f t="shared" si="3"/>
        <v>42801.708330000001</v>
      </c>
      <c r="C204" s="124">
        <v>17</v>
      </c>
      <c r="D204" s="11">
        <f>ROUND(АТС!F202*$D$41*$D$42/100,2)</f>
        <v>192.75</v>
      </c>
      <c r="E204" s="11">
        <f>ROUND(АТС!F202*$E$41*$E$42/100,2)</f>
        <v>177.13</v>
      </c>
      <c r="F204" s="11">
        <f>ROUND(АТС!$F202*$F$41*$F$42/100,2)</f>
        <v>120.6</v>
      </c>
      <c r="G204" s="11">
        <f>ROUND(АТС!$F202*$G$41*$G$42/100,2)</f>
        <v>70.58</v>
      </c>
    </row>
    <row r="205" spans="1:7" x14ac:dyDescent="0.25">
      <c r="A205" s="257"/>
      <c r="B205" s="123">
        <f t="shared" si="3"/>
        <v>42801.75</v>
      </c>
      <c r="C205" s="124">
        <v>18</v>
      </c>
      <c r="D205" s="11">
        <f>ROUND(АТС!F203*$D$41*$D$42/100,2)</f>
        <v>195.06</v>
      </c>
      <c r="E205" s="11">
        <f>ROUND(АТС!F203*$E$41*$E$42/100,2)</f>
        <v>179.25</v>
      </c>
      <c r="F205" s="11">
        <f>ROUND(АТС!$F203*$F$41*$F$42/100,2)</f>
        <v>122.04</v>
      </c>
      <c r="G205" s="11">
        <f>ROUND(АТС!$F203*$G$41*$G$42/100,2)</f>
        <v>71.430000000000007</v>
      </c>
    </row>
    <row r="206" spans="1:7" x14ac:dyDescent="0.25">
      <c r="A206" s="257"/>
      <c r="B206" s="123">
        <f t="shared" si="3"/>
        <v>42801.791669999999</v>
      </c>
      <c r="C206" s="124">
        <v>19</v>
      </c>
      <c r="D206" s="11">
        <f>ROUND(АТС!F204*$D$41*$D$42/100,2)</f>
        <v>203.15</v>
      </c>
      <c r="E206" s="11">
        <f>ROUND(АТС!F204*$E$41*$E$42/100,2)</f>
        <v>186.68</v>
      </c>
      <c r="F206" s="11">
        <f>ROUND(АТС!$F204*$F$41*$F$42/100,2)</f>
        <v>127.1</v>
      </c>
      <c r="G206" s="11">
        <f>ROUND(АТС!$F204*$G$41*$G$42/100,2)</f>
        <v>74.39</v>
      </c>
    </row>
    <row r="207" spans="1:7" x14ac:dyDescent="0.25">
      <c r="A207" s="257"/>
      <c r="B207" s="121">
        <f t="shared" si="3"/>
        <v>42801.833330000001</v>
      </c>
      <c r="C207" s="124">
        <v>20</v>
      </c>
      <c r="D207" s="11">
        <f>ROUND(АТС!F205*$D$41*$D$42/100,2)</f>
        <v>195.35</v>
      </c>
      <c r="E207" s="11">
        <f>ROUND(АТС!F205*$E$41*$E$42/100,2)</f>
        <v>179.51</v>
      </c>
      <c r="F207" s="11">
        <f>ROUND(АТС!$F205*$F$41*$F$42/100,2)</f>
        <v>122.22</v>
      </c>
      <c r="G207" s="11">
        <f>ROUND(АТС!$F205*$G$41*$G$42/100,2)</f>
        <v>71.53</v>
      </c>
    </row>
    <row r="208" spans="1:7" x14ac:dyDescent="0.25">
      <c r="A208" s="257"/>
      <c r="B208" s="123">
        <f t="shared" si="3"/>
        <v>42801.875</v>
      </c>
      <c r="C208" s="124">
        <v>21</v>
      </c>
      <c r="D208" s="11">
        <f>ROUND(АТС!F206*$D$41*$D$42/100,2)</f>
        <v>211.19</v>
      </c>
      <c r="E208" s="11">
        <f>ROUND(АТС!F206*$E$41*$E$42/100,2)</f>
        <v>194.08</v>
      </c>
      <c r="F208" s="11">
        <f>ROUND(АТС!$F206*$F$41*$F$42/100,2)</f>
        <v>132.13999999999999</v>
      </c>
      <c r="G208" s="11">
        <f>ROUND(АТС!$F206*$G$41*$G$42/100,2)</f>
        <v>77.34</v>
      </c>
    </row>
    <row r="209" spans="1:7" x14ac:dyDescent="0.25">
      <c r="A209" s="257"/>
      <c r="B209" s="123">
        <f t="shared" si="3"/>
        <v>42801.916669999999</v>
      </c>
      <c r="C209" s="124">
        <v>22</v>
      </c>
      <c r="D209" s="11">
        <f>ROUND(АТС!F207*$D$41*$D$42/100,2)</f>
        <v>250.85</v>
      </c>
      <c r="E209" s="11">
        <f>ROUND(АТС!F207*$E$41*$E$42/100,2)</f>
        <v>230.51</v>
      </c>
      <c r="F209" s="11">
        <f>ROUND(АТС!$F207*$F$41*$F$42/100,2)</f>
        <v>156.94</v>
      </c>
      <c r="G209" s="11">
        <f>ROUND(АТС!$F207*$G$41*$G$42/100,2)</f>
        <v>91.86</v>
      </c>
    </row>
    <row r="210" spans="1:7" x14ac:dyDescent="0.25">
      <c r="A210" s="257"/>
      <c r="B210" s="123">
        <f t="shared" si="3"/>
        <v>42801.958330000001</v>
      </c>
      <c r="C210" s="124">
        <v>23</v>
      </c>
      <c r="D210" s="11">
        <f>ROUND(АТС!F208*$D$41*$D$42/100,2)</f>
        <v>208.49</v>
      </c>
      <c r="E210" s="11">
        <f>ROUND(АТС!F208*$E$41*$E$42/100,2)</f>
        <v>191.59</v>
      </c>
      <c r="F210" s="11">
        <f>ROUND(АТС!$F208*$F$41*$F$42/100,2)</f>
        <v>130.44</v>
      </c>
      <c r="G210" s="11">
        <f>ROUND(АТС!$F208*$G$41*$G$42/100,2)</f>
        <v>76.349999999999994</v>
      </c>
    </row>
    <row r="211" spans="1:7" x14ac:dyDescent="0.25">
      <c r="A211" s="257"/>
      <c r="B211" s="121">
        <f t="shared" si="3"/>
        <v>42802</v>
      </c>
      <c r="C211" s="124">
        <v>0</v>
      </c>
      <c r="D211" s="11">
        <f>ROUND(АТС!F209*$D$41*$D$42/100,2)</f>
        <v>185.25</v>
      </c>
      <c r="E211" s="11">
        <f>ROUND(АТС!F209*$E$41*$E$42/100,2)</f>
        <v>170.24</v>
      </c>
      <c r="F211" s="11">
        <f>ROUND(АТС!$F209*$F$41*$F$42/100,2)</f>
        <v>115.91</v>
      </c>
      <c r="G211" s="11">
        <f>ROUND(АТС!$F209*$G$41*$G$42/100,2)</f>
        <v>67.84</v>
      </c>
    </row>
    <row r="212" spans="1:7" x14ac:dyDescent="0.25">
      <c r="A212" s="257"/>
      <c r="B212" s="123">
        <f t="shared" si="3"/>
        <v>42802.041669999999</v>
      </c>
      <c r="C212" s="124">
        <v>1</v>
      </c>
      <c r="D212" s="11">
        <f>ROUND(АТС!F210*$D$41*$D$42/100,2)</f>
        <v>202.27</v>
      </c>
      <c r="E212" s="11">
        <f>ROUND(АТС!F210*$E$41*$E$42/100,2)</f>
        <v>185.87</v>
      </c>
      <c r="F212" s="11">
        <f>ROUND(АТС!$F210*$F$41*$F$42/100,2)</f>
        <v>126.55</v>
      </c>
      <c r="G212" s="11">
        <f>ROUND(АТС!$F210*$G$41*$G$42/100,2)</f>
        <v>74.069999999999993</v>
      </c>
    </row>
    <row r="213" spans="1:7" x14ac:dyDescent="0.25">
      <c r="A213" s="257"/>
      <c r="B213" s="123">
        <f t="shared" si="3"/>
        <v>42802.083330000001</v>
      </c>
      <c r="C213" s="124">
        <v>2</v>
      </c>
      <c r="D213" s="11">
        <f>ROUND(АТС!F211*$D$41*$D$42/100,2)</f>
        <v>218.4</v>
      </c>
      <c r="E213" s="11">
        <f>ROUND(АТС!F211*$E$41*$E$42/100,2)</f>
        <v>200.69</v>
      </c>
      <c r="F213" s="11">
        <f>ROUND(АТС!$F211*$F$41*$F$42/100,2)</f>
        <v>136.63999999999999</v>
      </c>
      <c r="G213" s="11">
        <f>ROUND(АТС!$F211*$G$41*$G$42/100,2)</f>
        <v>79.98</v>
      </c>
    </row>
    <row r="214" spans="1:7" x14ac:dyDescent="0.25">
      <c r="A214" s="257"/>
      <c r="B214" s="123">
        <f t="shared" si="3"/>
        <v>42802.125</v>
      </c>
      <c r="C214" s="124">
        <v>3</v>
      </c>
      <c r="D214" s="11">
        <f>ROUND(АТС!F212*$D$41*$D$42/100,2)</f>
        <v>218.36</v>
      </c>
      <c r="E214" s="11">
        <f>ROUND(АТС!F212*$E$41*$E$42/100,2)</f>
        <v>200.66</v>
      </c>
      <c r="F214" s="11">
        <f>ROUND(АТС!$F212*$F$41*$F$42/100,2)</f>
        <v>136.62</v>
      </c>
      <c r="G214" s="11">
        <f>ROUND(АТС!$F212*$G$41*$G$42/100,2)</f>
        <v>79.959999999999994</v>
      </c>
    </row>
    <row r="215" spans="1:7" x14ac:dyDescent="0.25">
      <c r="A215" s="257"/>
      <c r="B215" s="121">
        <f t="shared" si="3"/>
        <v>42802.166669999999</v>
      </c>
      <c r="C215" s="124">
        <v>4</v>
      </c>
      <c r="D215" s="11">
        <f>ROUND(АТС!F213*$D$41*$D$42/100,2)</f>
        <v>218.35</v>
      </c>
      <c r="E215" s="11">
        <f>ROUND(АТС!F213*$E$41*$E$42/100,2)</f>
        <v>200.65</v>
      </c>
      <c r="F215" s="11">
        <f>ROUND(АТС!$F213*$F$41*$F$42/100,2)</f>
        <v>136.61000000000001</v>
      </c>
      <c r="G215" s="11">
        <f>ROUND(АТС!$F213*$G$41*$G$42/100,2)</f>
        <v>79.959999999999994</v>
      </c>
    </row>
    <row r="216" spans="1:7" x14ac:dyDescent="0.25">
      <c r="A216" s="257"/>
      <c r="B216" s="123">
        <f t="shared" si="3"/>
        <v>42802.208330000001</v>
      </c>
      <c r="C216" s="124">
        <v>5</v>
      </c>
      <c r="D216" s="11">
        <f>ROUND(АТС!F214*$D$41*$D$42/100,2)</f>
        <v>212.08</v>
      </c>
      <c r="E216" s="11">
        <f>ROUND(АТС!F214*$E$41*$E$42/100,2)</f>
        <v>194.89</v>
      </c>
      <c r="F216" s="11">
        <f>ROUND(АТС!$F214*$F$41*$F$42/100,2)</f>
        <v>132.69</v>
      </c>
      <c r="G216" s="11">
        <f>ROUND(АТС!$F214*$G$41*$G$42/100,2)</f>
        <v>77.66</v>
      </c>
    </row>
    <row r="217" spans="1:7" x14ac:dyDescent="0.25">
      <c r="A217" s="257"/>
      <c r="B217" s="123">
        <f t="shared" si="3"/>
        <v>42802.25</v>
      </c>
      <c r="C217" s="124">
        <v>6</v>
      </c>
      <c r="D217" s="11">
        <f>ROUND(АТС!F215*$D$41*$D$42/100,2)</f>
        <v>206.08</v>
      </c>
      <c r="E217" s="11">
        <f>ROUND(АТС!F215*$E$41*$E$42/100,2)</f>
        <v>189.38</v>
      </c>
      <c r="F217" s="11">
        <f>ROUND(АТС!$F215*$F$41*$F$42/100,2)</f>
        <v>128.94</v>
      </c>
      <c r="G217" s="11">
        <f>ROUND(АТС!$F215*$G$41*$G$42/100,2)</f>
        <v>75.47</v>
      </c>
    </row>
    <row r="218" spans="1:7" x14ac:dyDescent="0.25">
      <c r="A218" s="257"/>
      <c r="B218" s="123">
        <f t="shared" si="3"/>
        <v>42802.291669999999</v>
      </c>
      <c r="C218" s="124">
        <v>7</v>
      </c>
      <c r="D218" s="11">
        <f>ROUND(АТС!F216*$D$41*$D$42/100,2)</f>
        <v>198.74</v>
      </c>
      <c r="E218" s="11">
        <f>ROUND(АТС!F216*$E$41*$E$42/100,2)</f>
        <v>182.63</v>
      </c>
      <c r="F218" s="11">
        <f>ROUND(АТС!$F216*$F$41*$F$42/100,2)</f>
        <v>124.35</v>
      </c>
      <c r="G218" s="11">
        <f>ROUND(АТС!$F216*$G$41*$G$42/100,2)</f>
        <v>72.78</v>
      </c>
    </row>
    <row r="219" spans="1:7" x14ac:dyDescent="0.25">
      <c r="A219" s="257"/>
      <c r="B219" s="121">
        <f t="shared" si="3"/>
        <v>42802.333330000001</v>
      </c>
      <c r="C219" s="124">
        <v>8</v>
      </c>
      <c r="D219" s="11">
        <f>ROUND(АТС!F217*$D$41*$D$42/100,2)</f>
        <v>193.88</v>
      </c>
      <c r="E219" s="11">
        <f>ROUND(АТС!F217*$E$41*$E$42/100,2)</f>
        <v>178.17</v>
      </c>
      <c r="F219" s="11">
        <f>ROUND(АТС!$F217*$F$41*$F$42/100,2)</f>
        <v>121.31</v>
      </c>
      <c r="G219" s="11">
        <f>ROUND(АТС!$F217*$G$41*$G$42/100,2)</f>
        <v>71</v>
      </c>
    </row>
    <row r="220" spans="1:7" x14ac:dyDescent="0.25">
      <c r="A220" s="257"/>
      <c r="B220" s="123">
        <f t="shared" si="3"/>
        <v>42802.375</v>
      </c>
      <c r="C220" s="124">
        <v>9</v>
      </c>
      <c r="D220" s="11">
        <f>ROUND(АТС!F218*$D$41*$D$42/100,2)</f>
        <v>237.54</v>
      </c>
      <c r="E220" s="11">
        <f>ROUND(АТС!F218*$E$41*$E$42/100,2)</f>
        <v>218.29</v>
      </c>
      <c r="F220" s="11">
        <f>ROUND(АТС!$F218*$F$41*$F$42/100,2)</f>
        <v>148.62</v>
      </c>
      <c r="G220" s="11">
        <f>ROUND(АТС!$F218*$G$41*$G$42/100,2)</f>
        <v>86.99</v>
      </c>
    </row>
    <row r="221" spans="1:7" x14ac:dyDescent="0.25">
      <c r="A221" s="257"/>
      <c r="B221" s="123">
        <f t="shared" si="3"/>
        <v>42802.416669999999</v>
      </c>
      <c r="C221" s="124">
        <v>10</v>
      </c>
      <c r="D221" s="11">
        <f>ROUND(АТС!F219*$D$41*$D$42/100,2)</f>
        <v>216.64</v>
      </c>
      <c r="E221" s="11">
        <f>ROUND(АТС!F219*$E$41*$E$42/100,2)</f>
        <v>199.08</v>
      </c>
      <c r="F221" s="11">
        <f>ROUND(АТС!$F219*$F$41*$F$42/100,2)</f>
        <v>135.54</v>
      </c>
      <c r="G221" s="11">
        <f>ROUND(АТС!$F219*$G$41*$G$42/100,2)</f>
        <v>79.33</v>
      </c>
    </row>
    <row r="222" spans="1:7" x14ac:dyDescent="0.25">
      <c r="A222" s="257"/>
      <c r="B222" s="123">
        <f t="shared" si="3"/>
        <v>42802.458330000001</v>
      </c>
      <c r="C222" s="124">
        <v>11</v>
      </c>
      <c r="D222" s="11">
        <f>ROUND(АТС!F220*$D$41*$D$42/100,2)</f>
        <v>216.63</v>
      </c>
      <c r="E222" s="11">
        <f>ROUND(АТС!F220*$E$41*$E$42/100,2)</f>
        <v>199.07</v>
      </c>
      <c r="F222" s="11">
        <f>ROUND(АТС!$F220*$F$41*$F$42/100,2)</f>
        <v>135.54</v>
      </c>
      <c r="G222" s="11">
        <f>ROUND(АТС!$F220*$G$41*$G$42/100,2)</f>
        <v>79.33</v>
      </c>
    </row>
    <row r="223" spans="1:7" x14ac:dyDescent="0.25">
      <c r="A223" s="257"/>
      <c r="B223" s="121">
        <f t="shared" si="3"/>
        <v>42802.5</v>
      </c>
      <c r="C223" s="124">
        <v>12</v>
      </c>
      <c r="D223" s="11">
        <f>ROUND(АТС!F221*$D$41*$D$42/100,2)</f>
        <v>220.92</v>
      </c>
      <c r="E223" s="11">
        <f>ROUND(АТС!F221*$E$41*$E$42/100,2)</f>
        <v>203.02</v>
      </c>
      <c r="F223" s="11">
        <f>ROUND(АТС!$F221*$F$41*$F$42/100,2)</f>
        <v>138.22</v>
      </c>
      <c r="G223" s="11">
        <f>ROUND(АТС!$F221*$G$41*$G$42/100,2)</f>
        <v>80.900000000000006</v>
      </c>
    </row>
    <row r="224" spans="1:7" x14ac:dyDescent="0.25">
      <c r="A224" s="257"/>
      <c r="B224" s="123">
        <f t="shared" si="3"/>
        <v>42802.541669999999</v>
      </c>
      <c r="C224" s="124">
        <v>13</v>
      </c>
      <c r="D224" s="11">
        <f>ROUND(АТС!F222*$D$41*$D$42/100,2)</f>
        <v>224.39</v>
      </c>
      <c r="E224" s="11">
        <f>ROUND(АТС!F222*$E$41*$E$42/100,2)</f>
        <v>206.2</v>
      </c>
      <c r="F224" s="11">
        <f>ROUND(АТС!$F222*$F$41*$F$42/100,2)</f>
        <v>140.38999999999999</v>
      </c>
      <c r="G224" s="11">
        <f>ROUND(АТС!$F222*$G$41*$G$42/100,2)</f>
        <v>82.17</v>
      </c>
    </row>
    <row r="225" spans="1:7" x14ac:dyDescent="0.25">
      <c r="A225" s="257"/>
      <c r="B225" s="123">
        <f t="shared" si="3"/>
        <v>42802.583330000001</v>
      </c>
      <c r="C225" s="124">
        <v>14</v>
      </c>
      <c r="D225" s="11">
        <f>ROUND(АТС!F223*$D$41*$D$42/100,2)</f>
        <v>224.03</v>
      </c>
      <c r="E225" s="11">
        <f>ROUND(АТС!F223*$E$41*$E$42/100,2)</f>
        <v>205.87</v>
      </c>
      <c r="F225" s="11">
        <f>ROUND(АТС!$F223*$F$41*$F$42/100,2)</f>
        <v>140.16999999999999</v>
      </c>
      <c r="G225" s="11">
        <f>ROUND(АТС!$F223*$G$41*$G$42/100,2)</f>
        <v>82.04</v>
      </c>
    </row>
    <row r="226" spans="1:7" x14ac:dyDescent="0.25">
      <c r="A226" s="257"/>
      <c r="B226" s="123">
        <f t="shared" si="3"/>
        <v>42802.625</v>
      </c>
      <c r="C226" s="124">
        <v>15</v>
      </c>
      <c r="D226" s="11">
        <f>ROUND(АТС!F224*$D$41*$D$42/100,2)</f>
        <v>232.54</v>
      </c>
      <c r="E226" s="11">
        <f>ROUND(АТС!F224*$E$41*$E$42/100,2)</f>
        <v>213.69</v>
      </c>
      <c r="F226" s="11">
        <f>ROUND(АТС!$F224*$F$41*$F$42/100,2)</f>
        <v>145.49</v>
      </c>
      <c r="G226" s="11">
        <f>ROUND(АТС!$F224*$G$41*$G$42/100,2)</f>
        <v>85.15</v>
      </c>
    </row>
    <row r="227" spans="1:7" x14ac:dyDescent="0.25">
      <c r="A227" s="257"/>
      <c r="B227" s="121">
        <f t="shared" si="3"/>
        <v>42802.666669999999</v>
      </c>
      <c r="C227" s="124">
        <v>16</v>
      </c>
      <c r="D227" s="11">
        <f>ROUND(АТС!F225*$D$41*$D$42/100,2)</f>
        <v>188.38</v>
      </c>
      <c r="E227" s="11">
        <f>ROUND(АТС!F225*$E$41*$E$42/100,2)</f>
        <v>173.11</v>
      </c>
      <c r="F227" s="11">
        <f>ROUND(АТС!$F225*$F$41*$F$42/100,2)</f>
        <v>117.86</v>
      </c>
      <c r="G227" s="11">
        <f>ROUND(АТС!$F225*$G$41*$G$42/100,2)</f>
        <v>68.98</v>
      </c>
    </row>
    <row r="228" spans="1:7" x14ac:dyDescent="0.25">
      <c r="A228" s="257"/>
      <c r="B228" s="123">
        <f t="shared" si="3"/>
        <v>42802.708330000001</v>
      </c>
      <c r="C228" s="124">
        <v>17</v>
      </c>
      <c r="D228" s="11">
        <f>ROUND(АТС!F226*$D$41*$D$42/100,2)</f>
        <v>196.12</v>
      </c>
      <c r="E228" s="11">
        <f>ROUND(АТС!F226*$E$41*$E$42/100,2)</f>
        <v>180.23</v>
      </c>
      <c r="F228" s="11">
        <f>ROUND(АТС!$F226*$F$41*$F$42/100,2)</f>
        <v>122.71</v>
      </c>
      <c r="G228" s="11">
        <f>ROUND(АТС!$F226*$G$41*$G$42/100,2)</f>
        <v>71.819999999999993</v>
      </c>
    </row>
    <row r="229" spans="1:7" x14ac:dyDescent="0.25">
      <c r="A229" s="257"/>
      <c r="B229" s="123">
        <f t="shared" si="3"/>
        <v>42802.75</v>
      </c>
      <c r="C229" s="124">
        <v>18</v>
      </c>
      <c r="D229" s="11">
        <f>ROUND(АТС!F227*$D$41*$D$42/100,2)</f>
        <v>215.07</v>
      </c>
      <c r="E229" s="11">
        <f>ROUND(АТС!F227*$E$41*$E$42/100,2)</f>
        <v>197.64</v>
      </c>
      <c r="F229" s="11">
        <f>ROUND(АТС!$F227*$F$41*$F$42/100,2)</f>
        <v>134.56</v>
      </c>
      <c r="G229" s="11">
        <f>ROUND(АТС!$F227*$G$41*$G$42/100,2)</f>
        <v>78.760000000000005</v>
      </c>
    </row>
    <row r="230" spans="1:7" x14ac:dyDescent="0.25">
      <c r="A230" s="257"/>
      <c r="B230" s="123">
        <f t="shared" si="3"/>
        <v>42802.791669999999</v>
      </c>
      <c r="C230" s="124">
        <v>19</v>
      </c>
      <c r="D230" s="11">
        <f>ROUND(АТС!F228*$D$41*$D$42/100,2)</f>
        <v>236.96</v>
      </c>
      <c r="E230" s="11">
        <f>ROUND(АТС!F228*$E$41*$E$42/100,2)</f>
        <v>217.75</v>
      </c>
      <c r="F230" s="11">
        <f>ROUND(АТС!$F228*$F$41*$F$42/100,2)</f>
        <v>148.26</v>
      </c>
      <c r="G230" s="11">
        <f>ROUND(АТС!$F228*$G$41*$G$42/100,2)</f>
        <v>86.77</v>
      </c>
    </row>
    <row r="231" spans="1:7" x14ac:dyDescent="0.25">
      <c r="A231" s="257"/>
      <c r="B231" s="121">
        <f t="shared" si="3"/>
        <v>42802.833330000001</v>
      </c>
      <c r="C231" s="124">
        <v>20</v>
      </c>
      <c r="D231" s="11">
        <f>ROUND(АТС!F229*$D$41*$D$42/100,2)</f>
        <v>230.32</v>
      </c>
      <c r="E231" s="11">
        <f>ROUND(АТС!F229*$E$41*$E$42/100,2)</f>
        <v>211.65</v>
      </c>
      <c r="F231" s="11">
        <f>ROUND(АТС!$F229*$F$41*$F$42/100,2)</f>
        <v>144.1</v>
      </c>
      <c r="G231" s="11">
        <f>ROUND(АТС!$F229*$G$41*$G$42/100,2)</f>
        <v>84.34</v>
      </c>
    </row>
    <row r="232" spans="1:7" x14ac:dyDescent="0.25">
      <c r="A232" s="257"/>
      <c r="B232" s="123">
        <f t="shared" si="3"/>
        <v>42802.875</v>
      </c>
      <c r="C232" s="124">
        <v>21</v>
      </c>
      <c r="D232" s="11">
        <f>ROUND(АТС!F230*$D$41*$D$42/100,2)</f>
        <v>211.75</v>
      </c>
      <c r="E232" s="11">
        <f>ROUND(АТС!F230*$E$41*$E$42/100,2)</f>
        <v>194.59</v>
      </c>
      <c r="F232" s="11">
        <f>ROUND(АТС!$F230*$F$41*$F$42/100,2)</f>
        <v>132.49</v>
      </c>
      <c r="G232" s="11">
        <f>ROUND(АТС!$F230*$G$41*$G$42/100,2)</f>
        <v>77.540000000000006</v>
      </c>
    </row>
    <row r="233" spans="1:7" x14ac:dyDescent="0.25">
      <c r="A233" s="257"/>
      <c r="B233" s="123">
        <f t="shared" si="3"/>
        <v>42802.916669999999</v>
      </c>
      <c r="C233" s="124">
        <v>22</v>
      </c>
      <c r="D233" s="11">
        <f>ROUND(АТС!F231*$D$41*$D$42/100,2)</f>
        <v>187.19</v>
      </c>
      <c r="E233" s="11">
        <f>ROUND(АТС!F231*$E$41*$E$42/100,2)</f>
        <v>172.02</v>
      </c>
      <c r="F233" s="11">
        <f>ROUND(АТС!$F231*$F$41*$F$42/100,2)</f>
        <v>117.12</v>
      </c>
      <c r="G233" s="11">
        <f>ROUND(АТС!$F231*$G$41*$G$42/100,2)</f>
        <v>68.55</v>
      </c>
    </row>
    <row r="234" spans="1:7" x14ac:dyDescent="0.25">
      <c r="A234" s="257"/>
      <c r="B234" s="123">
        <f t="shared" si="3"/>
        <v>42802.958330000001</v>
      </c>
      <c r="C234" s="124">
        <v>23</v>
      </c>
      <c r="D234" s="11">
        <f>ROUND(АТС!F232*$D$41*$D$42/100,2)</f>
        <v>222.87</v>
      </c>
      <c r="E234" s="11">
        <f>ROUND(АТС!F232*$E$41*$E$42/100,2)</f>
        <v>204.8</v>
      </c>
      <c r="F234" s="11">
        <f>ROUND(АТС!$F232*$F$41*$F$42/100,2)</f>
        <v>139.44</v>
      </c>
      <c r="G234" s="11">
        <f>ROUND(АТС!$F232*$G$41*$G$42/100,2)</f>
        <v>81.61</v>
      </c>
    </row>
    <row r="235" spans="1:7" x14ac:dyDescent="0.25">
      <c r="A235" s="257"/>
      <c r="B235" s="121">
        <f t="shared" si="3"/>
        <v>42803</v>
      </c>
      <c r="C235" s="124">
        <v>0</v>
      </c>
      <c r="D235" s="11">
        <f>ROUND(АТС!F233*$D$41*$D$42/100,2)</f>
        <v>188.73</v>
      </c>
      <c r="E235" s="11">
        <f>ROUND(АТС!F233*$E$41*$E$42/100,2)</f>
        <v>173.43</v>
      </c>
      <c r="F235" s="11">
        <f>ROUND(АТС!$F233*$F$41*$F$42/100,2)</f>
        <v>118.08</v>
      </c>
      <c r="G235" s="11">
        <f>ROUND(АТС!$F233*$G$41*$G$42/100,2)</f>
        <v>69.11</v>
      </c>
    </row>
    <row r="236" spans="1:7" x14ac:dyDescent="0.25">
      <c r="A236" s="257"/>
      <c r="B236" s="123">
        <f t="shared" si="3"/>
        <v>42803.041669999999</v>
      </c>
      <c r="C236" s="124">
        <v>1</v>
      </c>
      <c r="D236" s="11">
        <f>ROUND(АТС!F234*$D$41*$D$42/100,2)</f>
        <v>198.14</v>
      </c>
      <c r="E236" s="11">
        <f>ROUND(АТС!F234*$E$41*$E$42/100,2)</f>
        <v>182.08</v>
      </c>
      <c r="F236" s="11">
        <f>ROUND(АТС!$F234*$F$41*$F$42/100,2)</f>
        <v>123.97</v>
      </c>
      <c r="G236" s="11">
        <f>ROUND(АТС!$F234*$G$41*$G$42/100,2)</f>
        <v>72.56</v>
      </c>
    </row>
    <row r="237" spans="1:7" x14ac:dyDescent="0.25">
      <c r="A237" s="257"/>
      <c r="B237" s="123">
        <f t="shared" si="3"/>
        <v>42803.083330000001</v>
      </c>
      <c r="C237" s="124">
        <v>2</v>
      </c>
      <c r="D237" s="11">
        <f>ROUND(АТС!F235*$D$41*$D$42/100,2)</f>
        <v>208.22</v>
      </c>
      <c r="E237" s="11">
        <f>ROUND(АТС!F235*$E$41*$E$42/100,2)</f>
        <v>191.34</v>
      </c>
      <c r="F237" s="11">
        <f>ROUND(АТС!$F235*$F$41*$F$42/100,2)</f>
        <v>130.27000000000001</v>
      </c>
      <c r="G237" s="11">
        <f>ROUND(АТС!$F235*$G$41*$G$42/100,2)</f>
        <v>76.25</v>
      </c>
    </row>
    <row r="238" spans="1:7" x14ac:dyDescent="0.25">
      <c r="A238" s="257"/>
      <c r="B238" s="123">
        <f t="shared" si="3"/>
        <v>42803.125</v>
      </c>
      <c r="C238" s="124">
        <v>3</v>
      </c>
      <c r="D238" s="11">
        <f>ROUND(АТС!F236*$D$41*$D$42/100,2)</f>
        <v>211.79</v>
      </c>
      <c r="E238" s="11">
        <f>ROUND(АТС!F236*$E$41*$E$42/100,2)</f>
        <v>194.62</v>
      </c>
      <c r="F238" s="11">
        <f>ROUND(АТС!$F236*$F$41*$F$42/100,2)</f>
        <v>132.51</v>
      </c>
      <c r="G238" s="11">
        <f>ROUND(АТС!$F236*$G$41*$G$42/100,2)</f>
        <v>77.56</v>
      </c>
    </row>
    <row r="239" spans="1:7" x14ac:dyDescent="0.25">
      <c r="A239" s="257"/>
      <c r="B239" s="121">
        <f t="shared" si="3"/>
        <v>42803.166669999999</v>
      </c>
      <c r="C239" s="124">
        <v>4</v>
      </c>
      <c r="D239" s="11">
        <f>ROUND(АТС!F237*$D$41*$D$42/100,2)</f>
        <v>211.83</v>
      </c>
      <c r="E239" s="11">
        <f>ROUND(АТС!F237*$E$41*$E$42/100,2)</f>
        <v>194.66</v>
      </c>
      <c r="F239" s="11">
        <f>ROUND(АТС!$F237*$F$41*$F$42/100,2)</f>
        <v>132.53</v>
      </c>
      <c r="G239" s="11">
        <f>ROUND(АТС!$F237*$G$41*$G$42/100,2)</f>
        <v>77.569999999999993</v>
      </c>
    </row>
    <row r="240" spans="1:7" x14ac:dyDescent="0.25">
      <c r="A240" s="257"/>
      <c r="B240" s="123">
        <f t="shared" si="3"/>
        <v>42803.208330000001</v>
      </c>
      <c r="C240" s="124">
        <v>5</v>
      </c>
      <c r="D240" s="11">
        <f>ROUND(АТС!F238*$D$41*$D$42/100,2)</f>
        <v>204.78</v>
      </c>
      <c r="E240" s="11">
        <f>ROUND(АТС!F238*$E$41*$E$42/100,2)</f>
        <v>188.18</v>
      </c>
      <c r="F240" s="11">
        <f>ROUND(АТС!$F238*$F$41*$F$42/100,2)</f>
        <v>128.12</v>
      </c>
      <c r="G240" s="11">
        <f>ROUND(АТС!$F238*$G$41*$G$42/100,2)</f>
        <v>74.989999999999995</v>
      </c>
    </row>
    <row r="241" spans="1:7" x14ac:dyDescent="0.25">
      <c r="A241" s="257"/>
      <c r="B241" s="123">
        <f t="shared" si="3"/>
        <v>42803.25</v>
      </c>
      <c r="C241" s="124">
        <v>6</v>
      </c>
      <c r="D241" s="11">
        <f>ROUND(АТС!F239*$D$41*$D$42/100,2)</f>
        <v>192.11</v>
      </c>
      <c r="E241" s="11">
        <f>ROUND(АТС!F239*$E$41*$E$42/100,2)</f>
        <v>176.54</v>
      </c>
      <c r="F241" s="11">
        <f>ROUND(АТС!$F239*$F$41*$F$42/100,2)</f>
        <v>120.2</v>
      </c>
      <c r="G241" s="11">
        <f>ROUND(АТС!$F239*$G$41*$G$42/100,2)</f>
        <v>70.349999999999994</v>
      </c>
    </row>
    <row r="242" spans="1:7" x14ac:dyDescent="0.25">
      <c r="A242" s="257"/>
      <c r="B242" s="123">
        <f t="shared" si="3"/>
        <v>42803.291669999999</v>
      </c>
      <c r="C242" s="124">
        <v>7</v>
      </c>
      <c r="D242" s="11">
        <f>ROUND(АТС!F240*$D$41*$D$42/100,2)</f>
        <v>224.53</v>
      </c>
      <c r="E242" s="11">
        <f>ROUND(АТС!F240*$E$41*$E$42/100,2)</f>
        <v>206.33</v>
      </c>
      <c r="F242" s="11">
        <f>ROUND(АТС!$F240*$F$41*$F$42/100,2)</f>
        <v>140.47999999999999</v>
      </c>
      <c r="G242" s="11">
        <f>ROUND(АТС!$F240*$G$41*$G$42/100,2)</f>
        <v>82.22</v>
      </c>
    </row>
    <row r="243" spans="1:7" x14ac:dyDescent="0.25">
      <c r="A243" s="257"/>
      <c r="B243" s="121">
        <f t="shared" si="3"/>
        <v>42803.333330000001</v>
      </c>
      <c r="C243" s="124">
        <v>8</v>
      </c>
      <c r="D243" s="11">
        <f>ROUND(АТС!F241*$D$41*$D$42/100,2)</f>
        <v>201.87</v>
      </c>
      <c r="E243" s="11">
        <f>ROUND(АТС!F241*$E$41*$E$42/100,2)</f>
        <v>185.5</v>
      </c>
      <c r="F243" s="11">
        <f>ROUND(АТС!$F241*$F$41*$F$42/100,2)</f>
        <v>126.3</v>
      </c>
      <c r="G243" s="11">
        <f>ROUND(АТС!$F241*$G$41*$G$42/100,2)</f>
        <v>73.92</v>
      </c>
    </row>
    <row r="244" spans="1:7" x14ac:dyDescent="0.25">
      <c r="A244" s="257"/>
      <c r="B244" s="123">
        <f t="shared" si="3"/>
        <v>42803.375</v>
      </c>
      <c r="C244" s="124">
        <v>9</v>
      </c>
      <c r="D244" s="11">
        <f>ROUND(АТС!F242*$D$41*$D$42/100,2)</f>
        <v>225.3</v>
      </c>
      <c r="E244" s="11">
        <f>ROUND(АТС!F242*$E$41*$E$42/100,2)</f>
        <v>207.03</v>
      </c>
      <c r="F244" s="11">
        <f>ROUND(АТС!$F242*$F$41*$F$42/100,2)</f>
        <v>140.96</v>
      </c>
      <c r="G244" s="11">
        <f>ROUND(АТС!$F242*$G$41*$G$42/100,2)</f>
        <v>82.5</v>
      </c>
    </row>
    <row r="245" spans="1:7" x14ac:dyDescent="0.25">
      <c r="A245" s="257"/>
      <c r="B245" s="123">
        <f t="shared" si="3"/>
        <v>42803.416669999999</v>
      </c>
      <c r="C245" s="124">
        <v>10</v>
      </c>
      <c r="D245" s="11">
        <f>ROUND(АТС!F243*$D$41*$D$42/100,2)</f>
        <v>213.29</v>
      </c>
      <c r="E245" s="11">
        <f>ROUND(АТС!F243*$E$41*$E$42/100,2)</f>
        <v>196</v>
      </c>
      <c r="F245" s="11">
        <f>ROUND(АТС!$F243*$F$41*$F$42/100,2)</f>
        <v>133.44999999999999</v>
      </c>
      <c r="G245" s="11">
        <f>ROUND(АТС!$F243*$G$41*$G$42/100,2)</f>
        <v>78.11</v>
      </c>
    </row>
    <row r="246" spans="1:7" x14ac:dyDescent="0.25">
      <c r="A246" s="257"/>
      <c r="B246" s="123">
        <f t="shared" si="3"/>
        <v>42803.458330000001</v>
      </c>
      <c r="C246" s="124">
        <v>11</v>
      </c>
      <c r="D246" s="11">
        <f>ROUND(АТС!F244*$D$41*$D$42/100,2)</f>
        <v>196.21</v>
      </c>
      <c r="E246" s="11">
        <f>ROUND(АТС!F244*$E$41*$E$42/100,2)</f>
        <v>180.31</v>
      </c>
      <c r="F246" s="11">
        <f>ROUND(АТС!$F244*$F$41*$F$42/100,2)</f>
        <v>122.76</v>
      </c>
      <c r="G246" s="11">
        <f>ROUND(АТС!$F244*$G$41*$G$42/100,2)</f>
        <v>71.849999999999994</v>
      </c>
    </row>
    <row r="247" spans="1:7" x14ac:dyDescent="0.25">
      <c r="A247" s="257"/>
      <c r="B247" s="121">
        <f t="shared" si="3"/>
        <v>42803.5</v>
      </c>
      <c r="C247" s="124">
        <v>12</v>
      </c>
      <c r="D247" s="11">
        <f>ROUND(АТС!F245*$D$41*$D$42/100,2)</f>
        <v>189.49</v>
      </c>
      <c r="E247" s="11">
        <f>ROUND(АТС!F245*$E$41*$E$42/100,2)</f>
        <v>174.13</v>
      </c>
      <c r="F247" s="11">
        <f>ROUND(АТС!$F245*$F$41*$F$42/100,2)</f>
        <v>118.56</v>
      </c>
      <c r="G247" s="11">
        <f>ROUND(АТС!$F245*$G$41*$G$42/100,2)</f>
        <v>69.39</v>
      </c>
    </row>
    <row r="248" spans="1:7" x14ac:dyDescent="0.25">
      <c r="A248" s="257"/>
      <c r="B248" s="123">
        <f t="shared" si="3"/>
        <v>42803.541669999999</v>
      </c>
      <c r="C248" s="124">
        <v>13</v>
      </c>
      <c r="D248" s="11">
        <f>ROUND(АТС!F246*$D$41*$D$42/100,2)</f>
        <v>193.41</v>
      </c>
      <c r="E248" s="11">
        <f>ROUND(АТС!F246*$E$41*$E$42/100,2)</f>
        <v>177.73</v>
      </c>
      <c r="F248" s="11">
        <f>ROUND(АТС!$F246*$F$41*$F$42/100,2)</f>
        <v>121.01</v>
      </c>
      <c r="G248" s="11">
        <f>ROUND(АТС!$F246*$G$41*$G$42/100,2)</f>
        <v>70.819999999999993</v>
      </c>
    </row>
    <row r="249" spans="1:7" x14ac:dyDescent="0.25">
      <c r="A249" s="257"/>
      <c r="B249" s="123">
        <f t="shared" si="3"/>
        <v>42803.583330000001</v>
      </c>
      <c r="C249" s="124">
        <v>14</v>
      </c>
      <c r="D249" s="11">
        <f>ROUND(АТС!F247*$D$41*$D$42/100,2)</f>
        <v>193.41</v>
      </c>
      <c r="E249" s="11">
        <f>ROUND(АТС!F247*$E$41*$E$42/100,2)</f>
        <v>177.73</v>
      </c>
      <c r="F249" s="11">
        <f>ROUND(АТС!$F247*$F$41*$F$42/100,2)</f>
        <v>121.01</v>
      </c>
      <c r="G249" s="11">
        <f>ROUND(АТС!$F247*$G$41*$G$42/100,2)</f>
        <v>70.819999999999993</v>
      </c>
    </row>
    <row r="250" spans="1:7" x14ac:dyDescent="0.25">
      <c r="A250" s="257"/>
      <c r="B250" s="123">
        <f t="shared" si="3"/>
        <v>42803.625</v>
      </c>
      <c r="C250" s="124">
        <v>15</v>
      </c>
      <c r="D250" s="11">
        <f>ROUND(АТС!F248*$D$41*$D$42/100,2)</f>
        <v>196.13</v>
      </c>
      <c r="E250" s="11">
        <f>ROUND(АТС!F248*$E$41*$E$42/100,2)</f>
        <v>180.23</v>
      </c>
      <c r="F250" s="11">
        <f>ROUND(АТС!$F248*$F$41*$F$42/100,2)</f>
        <v>122.71</v>
      </c>
      <c r="G250" s="11">
        <f>ROUND(АТС!$F248*$G$41*$G$42/100,2)</f>
        <v>71.819999999999993</v>
      </c>
    </row>
    <row r="251" spans="1:7" x14ac:dyDescent="0.25">
      <c r="A251" s="257"/>
      <c r="B251" s="121">
        <f t="shared" si="3"/>
        <v>42803.666669999999</v>
      </c>
      <c r="C251" s="124">
        <v>16</v>
      </c>
      <c r="D251" s="11">
        <f>ROUND(АТС!F249*$D$41*$D$42/100,2)</f>
        <v>196.2</v>
      </c>
      <c r="E251" s="11">
        <f>ROUND(АТС!F249*$E$41*$E$42/100,2)</f>
        <v>180.29</v>
      </c>
      <c r="F251" s="11">
        <f>ROUND(АТС!$F249*$F$41*$F$42/100,2)</f>
        <v>122.75</v>
      </c>
      <c r="G251" s="11">
        <f>ROUND(АТС!$F249*$G$41*$G$42/100,2)</f>
        <v>71.849999999999994</v>
      </c>
    </row>
    <row r="252" spans="1:7" x14ac:dyDescent="0.25">
      <c r="A252" s="257"/>
      <c r="B252" s="123">
        <f t="shared" si="3"/>
        <v>42803.708330000001</v>
      </c>
      <c r="C252" s="124">
        <v>17</v>
      </c>
      <c r="D252" s="11">
        <f>ROUND(АТС!F250*$D$41*$D$42/100,2)</f>
        <v>193.94</v>
      </c>
      <c r="E252" s="11">
        <f>ROUND(АТС!F250*$E$41*$E$42/100,2)</f>
        <v>178.22</v>
      </c>
      <c r="F252" s="11">
        <f>ROUND(АТС!$F250*$F$41*$F$42/100,2)</f>
        <v>121.34</v>
      </c>
      <c r="G252" s="11">
        <f>ROUND(АТС!$F250*$G$41*$G$42/100,2)</f>
        <v>71.02</v>
      </c>
    </row>
    <row r="253" spans="1:7" x14ac:dyDescent="0.25">
      <c r="A253" s="257"/>
      <c r="B253" s="123">
        <f t="shared" si="3"/>
        <v>42803.75</v>
      </c>
      <c r="C253" s="124">
        <v>18</v>
      </c>
      <c r="D253" s="11">
        <f>ROUND(АТС!F251*$D$41*$D$42/100,2)</f>
        <v>187.38</v>
      </c>
      <c r="E253" s="11">
        <f>ROUND(АТС!F251*$E$41*$E$42/100,2)</f>
        <v>172.19</v>
      </c>
      <c r="F253" s="11">
        <f>ROUND(АТС!$F251*$F$41*$F$42/100,2)</f>
        <v>117.24</v>
      </c>
      <c r="G253" s="11">
        <f>ROUND(АТС!$F251*$G$41*$G$42/100,2)</f>
        <v>68.62</v>
      </c>
    </row>
    <row r="254" spans="1:7" x14ac:dyDescent="0.25">
      <c r="A254" s="257"/>
      <c r="B254" s="123">
        <f t="shared" si="3"/>
        <v>42803.791669999999</v>
      </c>
      <c r="C254" s="124">
        <v>19</v>
      </c>
      <c r="D254" s="11">
        <f>ROUND(АТС!F252*$D$41*$D$42/100,2)</f>
        <v>198.79</v>
      </c>
      <c r="E254" s="11">
        <f>ROUND(АТС!F252*$E$41*$E$42/100,2)</f>
        <v>182.68</v>
      </c>
      <c r="F254" s="11">
        <f>ROUND(АТС!$F252*$F$41*$F$42/100,2)</f>
        <v>124.38</v>
      </c>
      <c r="G254" s="11">
        <f>ROUND(АТС!$F252*$G$41*$G$42/100,2)</f>
        <v>72.8</v>
      </c>
    </row>
    <row r="255" spans="1:7" x14ac:dyDescent="0.25">
      <c r="A255" s="257"/>
      <c r="B255" s="121">
        <f t="shared" si="3"/>
        <v>42803.833330000001</v>
      </c>
      <c r="C255" s="124">
        <v>20</v>
      </c>
      <c r="D255" s="11">
        <f>ROUND(АТС!F253*$D$41*$D$42/100,2)</f>
        <v>186.36</v>
      </c>
      <c r="E255" s="11">
        <f>ROUND(АТС!F253*$E$41*$E$42/100,2)</f>
        <v>171.25</v>
      </c>
      <c r="F255" s="11">
        <f>ROUND(АТС!$F253*$F$41*$F$42/100,2)</f>
        <v>116.6</v>
      </c>
      <c r="G255" s="11">
        <f>ROUND(АТС!$F253*$G$41*$G$42/100,2)</f>
        <v>68.239999999999995</v>
      </c>
    </row>
    <row r="256" spans="1:7" x14ac:dyDescent="0.25">
      <c r="A256" s="257"/>
      <c r="B256" s="123">
        <f t="shared" si="3"/>
        <v>42803.875</v>
      </c>
      <c r="C256" s="124">
        <v>21</v>
      </c>
      <c r="D256" s="11">
        <f>ROUND(АТС!F254*$D$41*$D$42/100,2)</f>
        <v>206.61</v>
      </c>
      <c r="E256" s="11">
        <f>ROUND(АТС!F254*$E$41*$E$42/100,2)</f>
        <v>189.86</v>
      </c>
      <c r="F256" s="11">
        <f>ROUND(АТС!$F254*$F$41*$F$42/100,2)</f>
        <v>129.27000000000001</v>
      </c>
      <c r="G256" s="11">
        <f>ROUND(АТС!$F254*$G$41*$G$42/100,2)</f>
        <v>75.66</v>
      </c>
    </row>
    <row r="257" spans="1:7" x14ac:dyDescent="0.25">
      <c r="A257" s="257"/>
      <c r="B257" s="123">
        <f t="shared" si="3"/>
        <v>42803.916669999999</v>
      </c>
      <c r="C257" s="124">
        <v>22</v>
      </c>
      <c r="D257" s="11">
        <f>ROUND(АТС!F255*$D$41*$D$42/100,2)</f>
        <v>240.58</v>
      </c>
      <c r="E257" s="11">
        <f>ROUND(АТС!F255*$E$41*$E$42/100,2)</f>
        <v>221.08</v>
      </c>
      <c r="F257" s="11">
        <f>ROUND(АТС!$F255*$F$41*$F$42/100,2)</f>
        <v>150.52000000000001</v>
      </c>
      <c r="G257" s="11">
        <f>ROUND(АТС!$F255*$G$41*$G$42/100,2)</f>
        <v>88.1</v>
      </c>
    </row>
    <row r="258" spans="1:7" x14ac:dyDescent="0.25">
      <c r="A258" s="257"/>
      <c r="B258" s="123">
        <f t="shared" si="3"/>
        <v>42803.958330000001</v>
      </c>
      <c r="C258" s="124">
        <v>23</v>
      </c>
      <c r="D258" s="11">
        <f>ROUND(АТС!F256*$D$41*$D$42/100,2)</f>
        <v>207.08</v>
      </c>
      <c r="E258" s="11">
        <f>ROUND(АТС!F256*$E$41*$E$42/100,2)</f>
        <v>190.3</v>
      </c>
      <c r="F258" s="11">
        <f>ROUND(АТС!$F256*$F$41*$F$42/100,2)</f>
        <v>129.56</v>
      </c>
      <c r="G258" s="11">
        <f>ROUND(АТС!$F256*$G$41*$G$42/100,2)</f>
        <v>75.83</v>
      </c>
    </row>
    <row r="259" spans="1:7" x14ac:dyDescent="0.25">
      <c r="A259" s="257"/>
      <c r="B259" s="121">
        <f t="shared" si="3"/>
        <v>42804</v>
      </c>
      <c r="C259" s="124">
        <v>0</v>
      </c>
      <c r="D259" s="11">
        <f>ROUND(АТС!F257*$D$41*$D$42/100,2)</f>
        <v>186.18</v>
      </c>
      <c r="E259" s="11">
        <f>ROUND(АТС!F257*$E$41*$E$42/100,2)</f>
        <v>171.09</v>
      </c>
      <c r="F259" s="11">
        <f>ROUND(АТС!$F257*$F$41*$F$42/100,2)</f>
        <v>116.48</v>
      </c>
      <c r="G259" s="11">
        <f>ROUND(АТС!$F257*$G$41*$G$42/100,2)</f>
        <v>68.180000000000007</v>
      </c>
    </row>
    <row r="260" spans="1:7" x14ac:dyDescent="0.25">
      <c r="A260" s="257"/>
      <c r="B260" s="123">
        <f t="shared" ref="B260:B323" si="4">B236+1</f>
        <v>42804.041669999999</v>
      </c>
      <c r="C260" s="124">
        <v>1</v>
      </c>
      <c r="D260" s="11">
        <f>ROUND(АТС!F258*$D$41*$D$42/100,2)</f>
        <v>204.76</v>
      </c>
      <c r="E260" s="11">
        <f>ROUND(АТС!F258*$E$41*$E$42/100,2)</f>
        <v>188.16</v>
      </c>
      <c r="F260" s="11">
        <f>ROUND(АТС!$F258*$F$41*$F$42/100,2)</f>
        <v>128.11000000000001</v>
      </c>
      <c r="G260" s="11">
        <f>ROUND(АТС!$F258*$G$41*$G$42/100,2)</f>
        <v>74.98</v>
      </c>
    </row>
    <row r="261" spans="1:7" x14ac:dyDescent="0.25">
      <c r="A261" s="257"/>
      <c r="B261" s="123">
        <f t="shared" si="4"/>
        <v>42804.083330000001</v>
      </c>
      <c r="C261" s="124">
        <v>2</v>
      </c>
      <c r="D261" s="11">
        <f>ROUND(АТС!F259*$D$41*$D$42/100,2)</f>
        <v>208.26</v>
      </c>
      <c r="E261" s="11">
        <f>ROUND(АТС!F259*$E$41*$E$42/100,2)</f>
        <v>191.38</v>
      </c>
      <c r="F261" s="11">
        <f>ROUND(АТС!$F259*$F$41*$F$42/100,2)</f>
        <v>130.30000000000001</v>
      </c>
      <c r="G261" s="11">
        <f>ROUND(АТС!$F259*$G$41*$G$42/100,2)</f>
        <v>76.260000000000005</v>
      </c>
    </row>
    <row r="262" spans="1:7" x14ac:dyDescent="0.25">
      <c r="A262" s="257"/>
      <c r="B262" s="123">
        <f t="shared" si="4"/>
        <v>42804.125</v>
      </c>
      <c r="C262" s="124">
        <v>3</v>
      </c>
      <c r="D262" s="11">
        <f>ROUND(АТС!F260*$D$41*$D$42/100,2)</f>
        <v>211.82</v>
      </c>
      <c r="E262" s="11">
        <f>ROUND(АТС!F260*$E$41*$E$42/100,2)</f>
        <v>194.65</v>
      </c>
      <c r="F262" s="11">
        <f>ROUND(АТС!$F260*$F$41*$F$42/100,2)</f>
        <v>132.53</v>
      </c>
      <c r="G262" s="11">
        <f>ROUND(АТС!$F260*$G$41*$G$42/100,2)</f>
        <v>77.569999999999993</v>
      </c>
    </row>
    <row r="263" spans="1:7" x14ac:dyDescent="0.25">
      <c r="A263" s="257"/>
      <c r="B263" s="121">
        <f t="shared" si="4"/>
        <v>42804.166669999999</v>
      </c>
      <c r="C263" s="124">
        <v>4</v>
      </c>
      <c r="D263" s="11">
        <f>ROUND(АТС!F261*$D$41*$D$42/100,2)</f>
        <v>211.85</v>
      </c>
      <c r="E263" s="11">
        <f>ROUND(АТС!F261*$E$41*$E$42/100,2)</f>
        <v>194.68</v>
      </c>
      <c r="F263" s="11">
        <f>ROUND(АТС!$F261*$F$41*$F$42/100,2)</f>
        <v>132.55000000000001</v>
      </c>
      <c r="G263" s="11">
        <f>ROUND(АТС!$F261*$G$41*$G$42/100,2)</f>
        <v>77.58</v>
      </c>
    </row>
    <row r="264" spans="1:7" x14ac:dyDescent="0.25">
      <c r="A264" s="257"/>
      <c r="B264" s="123">
        <f t="shared" si="4"/>
        <v>42804.208330000001</v>
      </c>
      <c r="C264" s="124">
        <v>5</v>
      </c>
      <c r="D264" s="11">
        <f>ROUND(АТС!F262*$D$41*$D$42/100,2)</f>
        <v>204.83</v>
      </c>
      <c r="E264" s="11">
        <f>ROUND(АТС!F262*$E$41*$E$42/100,2)</f>
        <v>188.22</v>
      </c>
      <c r="F264" s="11">
        <f>ROUND(АТС!$F262*$F$41*$F$42/100,2)</f>
        <v>128.15</v>
      </c>
      <c r="G264" s="11">
        <f>ROUND(АТС!$F262*$G$41*$G$42/100,2)</f>
        <v>75.010000000000005</v>
      </c>
    </row>
    <row r="265" spans="1:7" x14ac:dyDescent="0.25">
      <c r="A265" s="257"/>
      <c r="B265" s="123">
        <f t="shared" si="4"/>
        <v>42804.25</v>
      </c>
      <c r="C265" s="124">
        <v>6</v>
      </c>
      <c r="D265" s="11">
        <f>ROUND(АТС!F263*$D$41*$D$42/100,2)</f>
        <v>192.02</v>
      </c>
      <c r="E265" s="11">
        <f>ROUND(АТС!F263*$E$41*$E$42/100,2)</f>
        <v>176.46</v>
      </c>
      <c r="F265" s="11">
        <f>ROUND(АТС!$F263*$F$41*$F$42/100,2)</f>
        <v>120.14</v>
      </c>
      <c r="G265" s="11">
        <f>ROUND(АТС!$F263*$G$41*$G$42/100,2)</f>
        <v>70.319999999999993</v>
      </c>
    </row>
    <row r="266" spans="1:7" x14ac:dyDescent="0.25">
      <c r="A266" s="257"/>
      <c r="B266" s="123">
        <f t="shared" si="4"/>
        <v>42804.291669999999</v>
      </c>
      <c r="C266" s="124">
        <v>7</v>
      </c>
      <c r="D266" s="11">
        <f>ROUND(АТС!F264*$D$41*$D$42/100,2)</f>
        <v>224.28</v>
      </c>
      <c r="E266" s="11">
        <f>ROUND(АТС!F264*$E$41*$E$42/100,2)</f>
        <v>206.1</v>
      </c>
      <c r="F266" s="11">
        <f>ROUND(АТС!$F264*$F$41*$F$42/100,2)</f>
        <v>140.32</v>
      </c>
      <c r="G266" s="11">
        <f>ROUND(АТС!$F264*$G$41*$G$42/100,2)</f>
        <v>82.13</v>
      </c>
    </row>
    <row r="267" spans="1:7" x14ac:dyDescent="0.25">
      <c r="A267" s="257"/>
      <c r="B267" s="121">
        <f t="shared" si="4"/>
        <v>42804.333330000001</v>
      </c>
      <c r="C267" s="124">
        <v>8</v>
      </c>
      <c r="D267" s="11">
        <f>ROUND(АТС!F265*$D$41*$D$42/100,2)</f>
        <v>201.75</v>
      </c>
      <c r="E267" s="11">
        <f>ROUND(АТС!F265*$E$41*$E$42/100,2)</f>
        <v>185.4</v>
      </c>
      <c r="F267" s="11">
        <f>ROUND(АТС!$F265*$F$41*$F$42/100,2)</f>
        <v>126.23</v>
      </c>
      <c r="G267" s="11">
        <f>ROUND(АТС!$F265*$G$41*$G$42/100,2)</f>
        <v>73.88</v>
      </c>
    </row>
    <row r="268" spans="1:7" x14ac:dyDescent="0.25">
      <c r="A268" s="257"/>
      <c r="B268" s="123">
        <f t="shared" si="4"/>
        <v>42804.375</v>
      </c>
      <c r="C268" s="124">
        <v>9</v>
      </c>
      <c r="D268" s="11">
        <f>ROUND(АТС!F266*$D$41*$D$42/100,2)</f>
        <v>216.86</v>
      </c>
      <c r="E268" s="11">
        <f>ROUND(АТС!F266*$E$41*$E$42/100,2)</f>
        <v>199.28</v>
      </c>
      <c r="F268" s="11">
        <f>ROUND(АТС!$F266*$F$41*$F$42/100,2)</f>
        <v>135.68</v>
      </c>
      <c r="G268" s="11">
        <f>ROUND(АТС!$F266*$G$41*$G$42/100,2)</f>
        <v>79.41</v>
      </c>
    </row>
    <row r="269" spans="1:7" x14ac:dyDescent="0.25">
      <c r="A269" s="257"/>
      <c r="B269" s="123">
        <f t="shared" si="4"/>
        <v>42804.416669999999</v>
      </c>
      <c r="C269" s="124">
        <v>10</v>
      </c>
      <c r="D269" s="11">
        <f>ROUND(АТС!F267*$D$41*$D$42/100,2)</f>
        <v>211.13</v>
      </c>
      <c r="E269" s="11">
        <f>ROUND(АТС!F267*$E$41*$E$42/100,2)</f>
        <v>194.02</v>
      </c>
      <c r="F269" s="11">
        <f>ROUND(АТС!$F267*$F$41*$F$42/100,2)</f>
        <v>132.1</v>
      </c>
      <c r="G269" s="11">
        <f>ROUND(АТС!$F267*$G$41*$G$42/100,2)</f>
        <v>77.319999999999993</v>
      </c>
    </row>
    <row r="270" spans="1:7" x14ac:dyDescent="0.25">
      <c r="A270" s="257"/>
      <c r="B270" s="123">
        <f t="shared" si="4"/>
        <v>42804.458330000001</v>
      </c>
      <c r="C270" s="124">
        <v>11</v>
      </c>
      <c r="D270" s="11">
        <f>ROUND(АТС!F268*$D$41*$D$42/100,2)</f>
        <v>191.31</v>
      </c>
      <c r="E270" s="11">
        <f>ROUND(АТС!F268*$E$41*$E$42/100,2)</f>
        <v>175.8</v>
      </c>
      <c r="F270" s="11">
        <f>ROUND(АТС!$F268*$F$41*$F$42/100,2)</f>
        <v>119.7</v>
      </c>
      <c r="G270" s="11">
        <f>ROUND(АТС!$F268*$G$41*$G$42/100,2)</f>
        <v>70.06</v>
      </c>
    </row>
    <row r="271" spans="1:7" x14ac:dyDescent="0.25">
      <c r="A271" s="257"/>
      <c r="B271" s="121">
        <f t="shared" si="4"/>
        <v>42804.5</v>
      </c>
      <c r="C271" s="124">
        <v>12</v>
      </c>
      <c r="D271" s="11">
        <f>ROUND(АТС!F269*$D$41*$D$42/100,2)</f>
        <v>190.67</v>
      </c>
      <c r="E271" s="11">
        <f>ROUND(АТС!F269*$E$41*$E$42/100,2)</f>
        <v>175.22</v>
      </c>
      <c r="F271" s="11">
        <f>ROUND(АТС!$F269*$F$41*$F$42/100,2)</f>
        <v>119.3</v>
      </c>
      <c r="G271" s="11">
        <f>ROUND(АТС!$F269*$G$41*$G$42/100,2)</f>
        <v>69.819999999999993</v>
      </c>
    </row>
    <row r="272" spans="1:7" x14ac:dyDescent="0.25">
      <c r="A272" s="257"/>
      <c r="B272" s="123">
        <f t="shared" si="4"/>
        <v>42804.541669999999</v>
      </c>
      <c r="C272" s="124">
        <v>13</v>
      </c>
      <c r="D272" s="11">
        <f>ROUND(АТС!F270*$D$41*$D$42/100,2)</f>
        <v>193.27</v>
      </c>
      <c r="E272" s="11">
        <f>ROUND(АТС!F270*$E$41*$E$42/100,2)</f>
        <v>177.6</v>
      </c>
      <c r="F272" s="11">
        <f>ROUND(АТС!$F270*$F$41*$F$42/100,2)</f>
        <v>120.92</v>
      </c>
      <c r="G272" s="11">
        <f>ROUND(АТС!$F270*$G$41*$G$42/100,2)</f>
        <v>70.77</v>
      </c>
    </row>
    <row r="273" spans="1:7" x14ac:dyDescent="0.25">
      <c r="A273" s="257"/>
      <c r="B273" s="123">
        <f t="shared" si="4"/>
        <v>42804.583330000001</v>
      </c>
      <c r="C273" s="124">
        <v>14</v>
      </c>
      <c r="D273" s="11">
        <f>ROUND(АТС!F271*$D$41*$D$42/100,2)</f>
        <v>193.27</v>
      </c>
      <c r="E273" s="11">
        <f>ROUND(АТС!F271*$E$41*$E$42/100,2)</f>
        <v>177.6</v>
      </c>
      <c r="F273" s="11">
        <f>ROUND(АТС!$F271*$F$41*$F$42/100,2)</f>
        <v>120.92</v>
      </c>
      <c r="G273" s="11">
        <f>ROUND(АТС!$F271*$G$41*$G$42/100,2)</f>
        <v>70.77</v>
      </c>
    </row>
    <row r="274" spans="1:7" x14ac:dyDescent="0.25">
      <c r="A274" s="257"/>
      <c r="B274" s="123">
        <f t="shared" si="4"/>
        <v>42804.625</v>
      </c>
      <c r="C274" s="124">
        <v>15</v>
      </c>
      <c r="D274" s="11">
        <f>ROUND(АТС!F272*$D$41*$D$42/100,2)</f>
        <v>196</v>
      </c>
      <c r="E274" s="11">
        <f>ROUND(АТС!F272*$E$41*$E$42/100,2)</f>
        <v>180.11</v>
      </c>
      <c r="F274" s="11">
        <f>ROUND(АТС!$F272*$F$41*$F$42/100,2)</f>
        <v>122.63</v>
      </c>
      <c r="G274" s="11">
        <f>ROUND(АТС!$F272*$G$41*$G$42/100,2)</f>
        <v>71.77</v>
      </c>
    </row>
    <row r="275" spans="1:7" x14ac:dyDescent="0.25">
      <c r="A275" s="257"/>
      <c r="B275" s="121">
        <f t="shared" si="4"/>
        <v>42804.666669999999</v>
      </c>
      <c r="C275" s="124">
        <v>16</v>
      </c>
      <c r="D275" s="11">
        <f>ROUND(АТС!F273*$D$41*$D$42/100,2)</f>
        <v>189.35</v>
      </c>
      <c r="E275" s="11">
        <f>ROUND(АТС!F273*$E$41*$E$42/100,2)</f>
        <v>174.01</v>
      </c>
      <c r="F275" s="11">
        <f>ROUND(АТС!$F273*$F$41*$F$42/100,2)</f>
        <v>118.47</v>
      </c>
      <c r="G275" s="11">
        <f>ROUND(АТС!$F273*$G$41*$G$42/100,2)</f>
        <v>69.34</v>
      </c>
    </row>
    <row r="276" spans="1:7" x14ac:dyDescent="0.25">
      <c r="A276" s="257"/>
      <c r="B276" s="123">
        <f t="shared" si="4"/>
        <v>42804.708330000001</v>
      </c>
      <c r="C276" s="124">
        <v>17</v>
      </c>
      <c r="D276" s="11">
        <f>ROUND(АТС!F274*$D$41*$D$42/100,2)</f>
        <v>195.73</v>
      </c>
      <c r="E276" s="11">
        <f>ROUND(АТС!F274*$E$41*$E$42/100,2)</f>
        <v>179.87</v>
      </c>
      <c r="F276" s="11">
        <f>ROUND(АТС!$F274*$F$41*$F$42/100,2)</f>
        <v>122.46</v>
      </c>
      <c r="G276" s="11">
        <f>ROUND(АТС!$F274*$G$41*$G$42/100,2)</f>
        <v>71.680000000000007</v>
      </c>
    </row>
    <row r="277" spans="1:7" x14ac:dyDescent="0.25">
      <c r="A277" s="257"/>
      <c r="B277" s="123">
        <f t="shared" si="4"/>
        <v>42804.75</v>
      </c>
      <c r="C277" s="124">
        <v>18</v>
      </c>
      <c r="D277" s="11">
        <f>ROUND(АТС!F275*$D$41*$D$42/100,2)</f>
        <v>192.25</v>
      </c>
      <c r="E277" s="11">
        <f>ROUND(АТС!F275*$E$41*$E$42/100,2)</f>
        <v>176.67</v>
      </c>
      <c r="F277" s="11">
        <f>ROUND(АТС!$F275*$F$41*$F$42/100,2)</f>
        <v>120.29</v>
      </c>
      <c r="G277" s="11">
        <f>ROUND(АТС!$F275*$G$41*$G$42/100,2)</f>
        <v>70.400000000000006</v>
      </c>
    </row>
    <row r="278" spans="1:7" x14ac:dyDescent="0.25">
      <c r="A278" s="257"/>
      <c r="B278" s="123">
        <f t="shared" si="4"/>
        <v>42804.791669999999</v>
      </c>
      <c r="C278" s="124">
        <v>19</v>
      </c>
      <c r="D278" s="11">
        <f>ROUND(АТС!F276*$D$41*$D$42/100,2)</f>
        <v>203.22</v>
      </c>
      <c r="E278" s="11">
        <f>ROUND(АТС!F276*$E$41*$E$42/100,2)</f>
        <v>186.74</v>
      </c>
      <c r="F278" s="11">
        <f>ROUND(АТС!$F276*$F$41*$F$42/100,2)</f>
        <v>127.14</v>
      </c>
      <c r="G278" s="11">
        <f>ROUND(АТС!$F276*$G$41*$G$42/100,2)</f>
        <v>74.42</v>
      </c>
    </row>
    <row r="279" spans="1:7" x14ac:dyDescent="0.25">
      <c r="A279" s="257"/>
      <c r="B279" s="121">
        <f t="shared" si="4"/>
        <v>42804.833330000001</v>
      </c>
      <c r="C279" s="124">
        <v>20</v>
      </c>
      <c r="D279" s="11">
        <f>ROUND(АТС!F277*$D$41*$D$42/100,2)</f>
        <v>199.39</v>
      </c>
      <c r="E279" s="11">
        <f>ROUND(АТС!F277*$E$41*$E$42/100,2)</f>
        <v>183.22</v>
      </c>
      <c r="F279" s="11">
        <f>ROUND(АТС!$F277*$F$41*$F$42/100,2)</f>
        <v>124.75</v>
      </c>
      <c r="G279" s="11">
        <f>ROUND(АТС!$F277*$G$41*$G$42/100,2)</f>
        <v>73.010000000000005</v>
      </c>
    </row>
    <row r="280" spans="1:7" x14ac:dyDescent="0.25">
      <c r="A280" s="257"/>
      <c r="B280" s="123">
        <f t="shared" si="4"/>
        <v>42804.875</v>
      </c>
      <c r="C280" s="124">
        <v>21</v>
      </c>
      <c r="D280" s="11">
        <f>ROUND(АТС!F278*$D$41*$D$42/100,2)</f>
        <v>210.06</v>
      </c>
      <c r="E280" s="11">
        <f>ROUND(АТС!F278*$E$41*$E$42/100,2)</f>
        <v>193.03</v>
      </c>
      <c r="F280" s="11">
        <f>ROUND(АТС!$F278*$F$41*$F$42/100,2)</f>
        <v>131.43</v>
      </c>
      <c r="G280" s="11">
        <f>ROUND(АТС!$F278*$G$41*$G$42/100,2)</f>
        <v>76.92</v>
      </c>
    </row>
    <row r="281" spans="1:7" x14ac:dyDescent="0.25">
      <c r="A281" s="257"/>
      <c r="B281" s="123">
        <f t="shared" si="4"/>
        <v>42804.916669999999</v>
      </c>
      <c r="C281" s="124">
        <v>22</v>
      </c>
      <c r="D281" s="11">
        <f>ROUND(АТС!F279*$D$41*$D$42/100,2)</f>
        <v>243.97</v>
      </c>
      <c r="E281" s="11">
        <f>ROUND(АТС!F279*$E$41*$E$42/100,2)</f>
        <v>224.19</v>
      </c>
      <c r="F281" s="11">
        <f>ROUND(АТС!$F279*$F$41*$F$42/100,2)</f>
        <v>152.63999999999999</v>
      </c>
      <c r="G281" s="11">
        <f>ROUND(АТС!$F279*$G$41*$G$42/100,2)</f>
        <v>89.34</v>
      </c>
    </row>
    <row r="282" spans="1:7" x14ac:dyDescent="0.25">
      <c r="A282" s="257"/>
      <c r="B282" s="123">
        <f t="shared" si="4"/>
        <v>42804.958330000001</v>
      </c>
      <c r="C282" s="124">
        <v>23</v>
      </c>
      <c r="D282" s="11">
        <f>ROUND(АТС!F280*$D$41*$D$42/100,2)</f>
        <v>213.11</v>
      </c>
      <c r="E282" s="11">
        <f>ROUND(АТС!F280*$E$41*$E$42/100,2)</f>
        <v>195.83</v>
      </c>
      <c r="F282" s="11">
        <f>ROUND(АТС!$F280*$F$41*$F$42/100,2)</f>
        <v>133.33000000000001</v>
      </c>
      <c r="G282" s="11">
        <f>ROUND(АТС!$F280*$G$41*$G$42/100,2)</f>
        <v>78.040000000000006</v>
      </c>
    </row>
    <row r="283" spans="1:7" x14ac:dyDescent="0.25">
      <c r="A283" s="257"/>
      <c r="B283" s="121">
        <f t="shared" si="4"/>
        <v>42805</v>
      </c>
      <c r="C283" s="124">
        <v>0</v>
      </c>
      <c r="D283" s="11">
        <f>ROUND(АТС!F281*$D$41*$D$42/100,2)</f>
        <v>194.88</v>
      </c>
      <c r="E283" s="11">
        <f>ROUND(АТС!F281*$E$41*$E$42/100,2)</f>
        <v>179.08</v>
      </c>
      <c r="F283" s="11">
        <f>ROUND(АТС!$F281*$F$41*$F$42/100,2)</f>
        <v>121.93</v>
      </c>
      <c r="G283" s="11">
        <f>ROUND(АТС!$F281*$G$41*$G$42/100,2)</f>
        <v>71.36</v>
      </c>
    </row>
    <row r="284" spans="1:7" x14ac:dyDescent="0.25">
      <c r="A284" s="257"/>
      <c r="B284" s="123">
        <f t="shared" si="4"/>
        <v>42805.041669999999</v>
      </c>
      <c r="C284" s="124">
        <v>1</v>
      </c>
      <c r="D284" s="11">
        <f>ROUND(АТС!F282*$D$41*$D$42/100,2)</f>
        <v>195.1</v>
      </c>
      <c r="E284" s="11">
        <f>ROUND(АТС!F282*$E$41*$E$42/100,2)</f>
        <v>179.28</v>
      </c>
      <c r="F284" s="11">
        <f>ROUND(АТС!$F282*$F$41*$F$42/100,2)</f>
        <v>122.06</v>
      </c>
      <c r="G284" s="11">
        <f>ROUND(АТС!$F282*$G$41*$G$42/100,2)</f>
        <v>71.44</v>
      </c>
    </row>
    <row r="285" spans="1:7" x14ac:dyDescent="0.25">
      <c r="A285" s="257"/>
      <c r="B285" s="123">
        <f t="shared" si="4"/>
        <v>42805.083330000001</v>
      </c>
      <c r="C285" s="124">
        <v>2</v>
      </c>
      <c r="D285" s="11">
        <f>ROUND(АТС!F283*$D$41*$D$42/100,2)</f>
        <v>202.27</v>
      </c>
      <c r="E285" s="11">
        <f>ROUND(АТС!F283*$E$41*$E$42/100,2)</f>
        <v>185.88</v>
      </c>
      <c r="F285" s="11">
        <f>ROUND(АТС!$F283*$F$41*$F$42/100,2)</f>
        <v>126.56</v>
      </c>
      <c r="G285" s="11">
        <f>ROUND(АТС!$F283*$G$41*$G$42/100,2)</f>
        <v>74.069999999999993</v>
      </c>
    </row>
    <row r="286" spans="1:7" x14ac:dyDescent="0.25">
      <c r="A286" s="257"/>
      <c r="B286" s="123">
        <f t="shared" si="4"/>
        <v>42805.125</v>
      </c>
      <c r="C286" s="124">
        <v>3</v>
      </c>
      <c r="D286" s="11">
        <f>ROUND(АТС!F284*$D$41*$D$42/100,2)</f>
        <v>202.24</v>
      </c>
      <c r="E286" s="11">
        <f>ROUND(АТС!F284*$E$41*$E$42/100,2)</f>
        <v>185.84</v>
      </c>
      <c r="F286" s="11">
        <f>ROUND(АТС!$F284*$F$41*$F$42/100,2)</f>
        <v>126.53</v>
      </c>
      <c r="G286" s="11">
        <f>ROUND(АТС!$F284*$G$41*$G$42/100,2)</f>
        <v>74.06</v>
      </c>
    </row>
    <row r="287" spans="1:7" x14ac:dyDescent="0.25">
      <c r="A287" s="257"/>
      <c r="B287" s="121">
        <f t="shared" si="4"/>
        <v>42805.166669999999</v>
      </c>
      <c r="C287" s="124">
        <v>4</v>
      </c>
      <c r="D287" s="11">
        <f>ROUND(АТС!F285*$D$41*$D$42/100,2)</f>
        <v>206.01</v>
      </c>
      <c r="E287" s="11">
        <f>ROUND(АТС!F285*$E$41*$E$42/100,2)</f>
        <v>189.32</v>
      </c>
      <c r="F287" s="11">
        <f>ROUND(АТС!$F285*$F$41*$F$42/100,2)</f>
        <v>128.9</v>
      </c>
      <c r="G287" s="11">
        <f>ROUND(АТС!$F285*$G$41*$G$42/100,2)</f>
        <v>75.44</v>
      </c>
    </row>
    <row r="288" spans="1:7" x14ac:dyDescent="0.25">
      <c r="A288" s="257"/>
      <c r="B288" s="123">
        <f t="shared" si="4"/>
        <v>42805.208330000001</v>
      </c>
      <c r="C288" s="124">
        <v>5</v>
      </c>
      <c r="D288" s="11">
        <f>ROUND(АТС!F286*$D$41*$D$42/100,2)</f>
        <v>202.21</v>
      </c>
      <c r="E288" s="11">
        <f>ROUND(АТС!F286*$E$41*$E$42/100,2)</f>
        <v>185.82</v>
      </c>
      <c r="F288" s="11">
        <f>ROUND(АТС!$F286*$F$41*$F$42/100,2)</f>
        <v>126.51</v>
      </c>
      <c r="G288" s="11">
        <f>ROUND(АТС!$F286*$G$41*$G$42/100,2)</f>
        <v>74.05</v>
      </c>
    </row>
    <row r="289" spans="1:7" x14ac:dyDescent="0.25">
      <c r="A289" s="257"/>
      <c r="B289" s="123">
        <f t="shared" si="4"/>
        <v>42805.25</v>
      </c>
      <c r="C289" s="124">
        <v>6</v>
      </c>
      <c r="D289" s="11">
        <f>ROUND(АТС!F287*$D$41*$D$42/100,2)</f>
        <v>191.63</v>
      </c>
      <c r="E289" s="11">
        <f>ROUND(АТС!F287*$E$41*$E$42/100,2)</f>
        <v>176.1</v>
      </c>
      <c r="F289" s="11">
        <f>ROUND(АТС!$F287*$F$41*$F$42/100,2)</f>
        <v>119.9</v>
      </c>
      <c r="G289" s="11">
        <f>ROUND(АТС!$F287*$G$41*$G$42/100,2)</f>
        <v>70.17</v>
      </c>
    </row>
    <row r="290" spans="1:7" x14ac:dyDescent="0.25">
      <c r="A290" s="257"/>
      <c r="B290" s="123">
        <f t="shared" si="4"/>
        <v>42805.291669999999</v>
      </c>
      <c r="C290" s="124">
        <v>7</v>
      </c>
      <c r="D290" s="11">
        <f>ROUND(АТС!F288*$D$41*$D$42/100,2)</f>
        <v>195.75</v>
      </c>
      <c r="E290" s="11">
        <f>ROUND(АТС!F288*$E$41*$E$42/100,2)</f>
        <v>179.88</v>
      </c>
      <c r="F290" s="11">
        <f>ROUND(АТС!$F288*$F$41*$F$42/100,2)</f>
        <v>122.47</v>
      </c>
      <c r="G290" s="11">
        <f>ROUND(АТС!$F288*$G$41*$G$42/100,2)</f>
        <v>71.680000000000007</v>
      </c>
    </row>
    <row r="291" spans="1:7" x14ac:dyDescent="0.25">
      <c r="A291" s="257"/>
      <c r="B291" s="121">
        <f t="shared" si="4"/>
        <v>42805.333330000001</v>
      </c>
      <c r="C291" s="124">
        <v>8</v>
      </c>
      <c r="D291" s="11">
        <f>ROUND(АТС!F289*$D$41*$D$42/100,2)</f>
        <v>226.04</v>
      </c>
      <c r="E291" s="11">
        <f>ROUND(АТС!F289*$E$41*$E$42/100,2)</f>
        <v>207.72</v>
      </c>
      <c r="F291" s="11">
        <f>ROUND(АТС!$F289*$F$41*$F$42/100,2)</f>
        <v>141.41999999999999</v>
      </c>
      <c r="G291" s="11">
        <f>ROUND(АТС!$F289*$G$41*$G$42/100,2)</f>
        <v>82.77</v>
      </c>
    </row>
    <row r="292" spans="1:7" x14ac:dyDescent="0.25">
      <c r="A292" s="257"/>
      <c r="B292" s="123">
        <f t="shared" si="4"/>
        <v>42805.375</v>
      </c>
      <c r="C292" s="124">
        <v>9</v>
      </c>
      <c r="D292" s="11">
        <f>ROUND(АТС!F290*$D$41*$D$42/100,2)</f>
        <v>195.41</v>
      </c>
      <c r="E292" s="11">
        <f>ROUND(АТС!F290*$E$41*$E$42/100,2)</f>
        <v>179.57</v>
      </c>
      <c r="F292" s="11">
        <f>ROUND(АТС!$F290*$F$41*$F$42/100,2)</f>
        <v>122.26</v>
      </c>
      <c r="G292" s="11">
        <f>ROUND(АТС!$F290*$G$41*$G$42/100,2)</f>
        <v>71.56</v>
      </c>
    </row>
    <row r="293" spans="1:7" x14ac:dyDescent="0.25">
      <c r="A293" s="257"/>
      <c r="B293" s="123">
        <f t="shared" si="4"/>
        <v>42805.416669999999</v>
      </c>
      <c r="C293" s="124">
        <v>10</v>
      </c>
      <c r="D293" s="11">
        <f>ROUND(АТС!F291*$D$41*$D$42/100,2)</f>
        <v>195.45</v>
      </c>
      <c r="E293" s="11">
        <f>ROUND(АТС!F291*$E$41*$E$42/100,2)</f>
        <v>179.61</v>
      </c>
      <c r="F293" s="11">
        <f>ROUND(АТС!$F291*$F$41*$F$42/100,2)</f>
        <v>122.28</v>
      </c>
      <c r="G293" s="11">
        <f>ROUND(АТС!$F291*$G$41*$G$42/100,2)</f>
        <v>71.569999999999993</v>
      </c>
    </row>
    <row r="294" spans="1:7" x14ac:dyDescent="0.25">
      <c r="A294" s="257"/>
      <c r="B294" s="123">
        <f t="shared" si="4"/>
        <v>42805.458330000001</v>
      </c>
      <c r="C294" s="124">
        <v>11</v>
      </c>
      <c r="D294" s="11">
        <f>ROUND(АТС!F292*$D$41*$D$42/100,2)</f>
        <v>195.43</v>
      </c>
      <c r="E294" s="11">
        <f>ROUND(АТС!F292*$E$41*$E$42/100,2)</f>
        <v>179.59</v>
      </c>
      <c r="F294" s="11">
        <f>ROUND(АТС!$F292*$F$41*$F$42/100,2)</f>
        <v>122.27</v>
      </c>
      <c r="G294" s="11">
        <f>ROUND(АТС!$F292*$G$41*$G$42/100,2)</f>
        <v>71.56</v>
      </c>
    </row>
    <row r="295" spans="1:7" x14ac:dyDescent="0.25">
      <c r="A295" s="257"/>
      <c r="B295" s="121">
        <f t="shared" si="4"/>
        <v>42805.5</v>
      </c>
      <c r="C295" s="124">
        <v>12</v>
      </c>
      <c r="D295" s="11">
        <f>ROUND(АТС!F293*$D$41*$D$42/100,2)</f>
        <v>204.4</v>
      </c>
      <c r="E295" s="11">
        <f>ROUND(АТС!F293*$E$41*$E$42/100,2)</f>
        <v>187.83</v>
      </c>
      <c r="F295" s="11">
        <f>ROUND(АТС!$F293*$F$41*$F$42/100,2)</f>
        <v>127.89</v>
      </c>
      <c r="G295" s="11">
        <f>ROUND(АТС!$F293*$G$41*$G$42/100,2)</f>
        <v>74.849999999999994</v>
      </c>
    </row>
    <row r="296" spans="1:7" x14ac:dyDescent="0.25">
      <c r="A296" s="257"/>
      <c r="B296" s="123">
        <f t="shared" si="4"/>
        <v>42805.541669999999</v>
      </c>
      <c r="C296" s="124">
        <v>13</v>
      </c>
      <c r="D296" s="11">
        <f>ROUND(АТС!F294*$D$41*$D$42/100,2)</f>
        <v>234.81</v>
      </c>
      <c r="E296" s="11">
        <f>ROUND(АТС!F294*$E$41*$E$42/100,2)</f>
        <v>215.78</v>
      </c>
      <c r="F296" s="11">
        <f>ROUND(АТС!$F294*$F$41*$F$42/100,2)</f>
        <v>146.91</v>
      </c>
      <c r="G296" s="11">
        <f>ROUND(АТС!$F294*$G$41*$G$42/100,2)</f>
        <v>85.99</v>
      </c>
    </row>
    <row r="297" spans="1:7" x14ac:dyDescent="0.25">
      <c r="A297" s="257"/>
      <c r="B297" s="123">
        <f t="shared" si="4"/>
        <v>42805.583330000001</v>
      </c>
      <c r="C297" s="124">
        <v>14</v>
      </c>
      <c r="D297" s="11">
        <f>ROUND(АТС!F295*$D$41*$D$42/100,2)</f>
        <v>225.91</v>
      </c>
      <c r="E297" s="11">
        <f>ROUND(АТС!F295*$E$41*$E$42/100,2)</f>
        <v>207.6</v>
      </c>
      <c r="F297" s="11">
        <f>ROUND(АТС!$F295*$F$41*$F$42/100,2)</f>
        <v>141.34</v>
      </c>
      <c r="G297" s="11">
        <f>ROUND(АТС!$F295*$G$41*$G$42/100,2)</f>
        <v>82.73</v>
      </c>
    </row>
    <row r="298" spans="1:7" x14ac:dyDescent="0.25">
      <c r="A298" s="257"/>
      <c r="B298" s="123">
        <f t="shared" si="4"/>
        <v>42805.625</v>
      </c>
      <c r="C298" s="124">
        <v>15</v>
      </c>
      <c r="D298" s="11">
        <f>ROUND(АТС!F296*$D$41*$D$42/100,2)</f>
        <v>225.75</v>
      </c>
      <c r="E298" s="11">
        <f>ROUND(АТС!F296*$E$41*$E$42/100,2)</f>
        <v>207.45</v>
      </c>
      <c r="F298" s="11">
        <f>ROUND(АТС!$F296*$F$41*$F$42/100,2)</f>
        <v>141.24</v>
      </c>
      <c r="G298" s="11">
        <f>ROUND(АТС!$F296*$G$41*$G$42/100,2)</f>
        <v>82.67</v>
      </c>
    </row>
    <row r="299" spans="1:7" x14ac:dyDescent="0.25">
      <c r="A299" s="257"/>
      <c r="B299" s="121">
        <f t="shared" si="4"/>
        <v>42805.666669999999</v>
      </c>
      <c r="C299" s="124">
        <v>16</v>
      </c>
      <c r="D299" s="11">
        <f>ROUND(АТС!F297*$D$41*$D$42/100,2)</f>
        <v>225.23</v>
      </c>
      <c r="E299" s="11">
        <f>ROUND(АТС!F297*$E$41*$E$42/100,2)</f>
        <v>206.97</v>
      </c>
      <c r="F299" s="11">
        <f>ROUND(АТС!$F297*$F$41*$F$42/100,2)</f>
        <v>140.91999999999999</v>
      </c>
      <c r="G299" s="11">
        <f>ROUND(АТС!$F297*$G$41*$G$42/100,2)</f>
        <v>82.48</v>
      </c>
    </row>
    <row r="300" spans="1:7" x14ac:dyDescent="0.25">
      <c r="A300" s="257"/>
      <c r="B300" s="123">
        <f t="shared" si="4"/>
        <v>42805.708330000001</v>
      </c>
      <c r="C300" s="124">
        <v>17</v>
      </c>
      <c r="D300" s="11">
        <f>ROUND(АТС!F298*$D$41*$D$42/100,2)</f>
        <v>204.78</v>
      </c>
      <c r="E300" s="11">
        <f>ROUND(АТС!F298*$E$41*$E$42/100,2)</f>
        <v>188.18</v>
      </c>
      <c r="F300" s="11">
        <f>ROUND(АТС!$F298*$F$41*$F$42/100,2)</f>
        <v>128.12</v>
      </c>
      <c r="G300" s="11">
        <f>ROUND(АТС!$F298*$G$41*$G$42/100,2)</f>
        <v>74.989999999999995</v>
      </c>
    </row>
    <row r="301" spans="1:7" x14ac:dyDescent="0.25">
      <c r="A301" s="257"/>
      <c r="B301" s="123">
        <f t="shared" si="4"/>
        <v>42805.75</v>
      </c>
      <c r="C301" s="124">
        <v>18</v>
      </c>
      <c r="D301" s="11">
        <f>ROUND(АТС!F299*$D$41*$D$42/100,2)</f>
        <v>215.01</v>
      </c>
      <c r="E301" s="11">
        <f>ROUND(АТС!F299*$E$41*$E$42/100,2)</f>
        <v>197.58</v>
      </c>
      <c r="F301" s="11">
        <f>ROUND(АТС!$F299*$F$41*$F$42/100,2)</f>
        <v>134.52000000000001</v>
      </c>
      <c r="G301" s="11">
        <f>ROUND(АТС!$F299*$G$41*$G$42/100,2)</f>
        <v>78.73</v>
      </c>
    </row>
    <row r="302" spans="1:7" x14ac:dyDescent="0.25">
      <c r="A302" s="257"/>
      <c r="B302" s="123">
        <f t="shared" si="4"/>
        <v>42805.791669999999</v>
      </c>
      <c r="C302" s="124">
        <v>19</v>
      </c>
      <c r="D302" s="11">
        <f>ROUND(АТС!F300*$D$41*$D$42/100,2)</f>
        <v>232.9</v>
      </c>
      <c r="E302" s="11">
        <f>ROUND(АТС!F300*$E$41*$E$42/100,2)</f>
        <v>214.02</v>
      </c>
      <c r="F302" s="11">
        <f>ROUND(АТС!$F300*$F$41*$F$42/100,2)</f>
        <v>145.72</v>
      </c>
      <c r="G302" s="11">
        <f>ROUND(АТС!$F300*$G$41*$G$42/100,2)</f>
        <v>85.29</v>
      </c>
    </row>
    <row r="303" spans="1:7" x14ac:dyDescent="0.25">
      <c r="A303" s="257"/>
      <c r="B303" s="121">
        <f t="shared" si="4"/>
        <v>42805.833330000001</v>
      </c>
      <c r="C303" s="124">
        <v>20</v>
      </c>
      <c r="D303" s="11">
        <f>ROUND(АТС!F301*$D$41*$D$42/100,2)</f>
        <v>227.54</v>
      </c>
      <c r="E303" s="11">
        <f>ROUND(АТС!F301*$E$41*$E$42/100,2)</f>
        <v>209.1</v>
      </c>
      <c r="F303" s="11">
        <f>ROUND(АТС!$F301*$F$41*$F$42/100,2)</f>
        <v>142.36000000000001</v>
      </c>
      <c r="G303" s="11">
        <f>ROUND(АТС!$F301*$G$41*$G$42/100,2)</f>
        <v>83.32</v>
      </c>
    </row>
    <row r="304" spans="1:7" x14ac:dyDescent="0.25">
      <c r="A304" s="257"/>
      <c r="B304" s="123">
        <f t="shared" si="4"/>
        <v>42805.875</v>
      </c>
      <c r="C304" s="124">
        <v>21</v>
      </c>
      <c r="D304" s="11">
        <f>ROUND(АТС!F302*$D$41*$D$42/100,2)</f>
        <v>207.17</v>
      </c>
      <c r="E304" s="11">
        <f>ROUND(АТС!F302*$E$41*$E$42/100,2)</f>
        <v>190.37</v>
      </c>
      <c r="F304" s="11">
        <f>ROUND(АТС!$F302*$F$41*$F$42/100,2)</f>
        <v>129.62</v>
      </c>
      <c r="G304" s="11">
        <f>ROUND(АТС!$F302*$G$41*$G$42/100,2)</f>
        <v>75.86</v>
      </c>
    </row>
    <row r="305" spans="1:7" x14ac:dyDescent="0.25">
      <c r="A305" s="257"/>
      <c r="B305" s="123">
        <f t="shared" si="4"/>
        <v>42805.916669999999</v>
      </c>
      <c r="C305" s="124">
        <v>22</v>
      </c>
      <c r="D305" s="11">
        <f>ROUND(АТС!F303*$D$41*$D$42/100,2)</f>
        <v>187.14</v>
      </c>
      <c r="E305" s="11">
        <f>ROUND(АТС!F303*$E$41*$E$42/100,2)</f>
        <v>171.97</v>
      </c>
      <c r="F305" s="11">
        <f>ROUND(АТС!$F303*$F$41*$F$42/100,2)</f>
        <v>117.09</v>
      </c>
      <c r="G305" s="11">
        <f>ROUND(АТС!$F303*$G$41*$G$42/100,2)</f>
        <v>68.53</v>
      </c>
    </row>
    <row r="306" spans="1:7" x14ac:dyDescent="0.25">
      <c r="A306" s="257"/>
      <c r="B306" s="123">
        <f t="shared" si="4"/>
        <v>42805.958330000001</v>
      </c>
      <c r="C306" s="124">
        <v>23</v>
      </c>
      <c r="D306" s="11">
        <f>ROUND(АТС!F304*$D$41*$D$42/100,2)</f>
        <v>216.96</v>
      </c>
      <c r="E306" s="11">
        <f>ROUND(АТС!F304*$E$41*$E$42/100,2)</f>
        <v>199.37</v>
      </c>
      <c r="F306" s="11">
        <f>ROUND(АТС!$F304*$F$41*$F$42/100,2)</f>
        <v>135.74</v>
      </c>
      <c r="G306" s="11">
        <f>ROUND(АТС!$F304*$G$41*$G$42/100,2)</f>
        <v>79.45</v>
      </c>
    </row>
    <row r="307" spans="1:7" x14ac:dyDescent="0.25">
      <c r="A307" s="257"/>
      <c r="B307" s="121">
        <f t="shared" si="4"/>
        <v>42806</v>
      </c>
      <c r="C307" s="124">
        <v>0</v>
      </c>
      <c r="D307" s="11">
        <f>ROUND(АТС!F305*$D$41*$D$42/100,2)</f>
        <v>195</v>
      </c>
      <c r="E307" s="11">
        <f>ROUND(АТС!F305*$E$41*$E$42/100,2)</f>
        <v>179.19</v>
      </c>
      <c r="F307" s="11">
        <f>ROUND(АТС!$F305*$F$41*$F$42/100,2)</f>
        <v>122</v>
      </c>
      <c r="G307" s="11">
        <f>ROUND(АТС!$F305*$G$41*$G$42/100,2)</f>
        <v>71.41</v>
      </c>
    </row>
    <row r="308" spans="1:7" x14ac:dyDescent="0.25">
      <c r="A308" s="257"/>
      <c r="B308" s="123">
        <f t="shared" si="4"/>
        <v>42806.041669999999</v>
      </c>
      <c r="C308" s="124">
        <v>1</v>
      </c>
      <c r="D308" s="11">
        <f>ROUND(АТС!F306*$D$41*$D$42/100,2)</f>
        <v>195.11</v>
      </c>
      <c r="E308" s="11">
        <f>ROUND(АТС!F306*$E$41*$E$42/100,2)</f>
        <v>179.29</v>
      </c>
      <c r="F308" s="11">
        <f>ROUND(АТС!$F306*$F$41*$F$42/100,2)</f>
        <v>122.07</v>
      </c>
      <c r="G308" s="11">
        <f>ROUND(АТС!$F306*$G$41*$G$42/100,2)</f>
        <v>71.45</v>
      </c>
    </row>
    <row r="309" spans="1:7" x14ac:dyDescent="0.25">
      <c r="A309" s="257"/>
      <c r="B309" s="123">
        <f t="shared" si="4"/>
        <v>42806.083330000001</v>
      </c>
      <c r="C309" s="124">
        <v>2</v>
      </c>
      <c r="D309" s="11">
        <f>ROUND(АТС!F307*$D$41*$D$42/100,2)</f>
        <v>202.25</v>
      </c>
      <c r="E309" s="11">
        <f>ROUND(АТС!F307*$E$41*$E$42/100,2)</f>
        <v>185.86</v>
      </c>
      <c r="F309" s="11">
        <f>ROUND(АТС!$F307*$F$41*$F$42/100,2)</f>
        <v>126.54</v>
      </c>
      <c r="G309" s="11">
        <f>ROUND(АТС!$F307*$G$41*$G$42/100,2)</f>
        <v>74.06</v>
      </c>
    </row>
    <row r="310" spans="1:7" x14ac:dyDescent="0.25">
      <c r="A310" s="257"/>
      <c r="B310" s="123">
        <f t="shared" si="4"/>
        <v>42806.125</v>
      </c>
      <c r="C310" s="124">
        <v>3</v>
      </c>
      <c r="D310" s="11">
        <f>ROUND(АТС!F308*$D$41*$D$42/100,2)</f>
        <v>202.26</v>
      </c>
      <c r="E310" s="11">
        <f>ROUND(АТС!F308*$E$41*$E$42/100,2)</f>
        <v>185.87</v>
      </c>
      <c r="F310" s="11">
        <f>ROUND(АТС!$F308*$F$41*$F$42/100,2)</f>
        <v>126.55</v>
      </c>
      <c r="G310" s="11">
        <f>ROUND(АТС!$F308*$G$41*$G$42/100,2)</f>
        <v>74.069999999999993</v>
      </c>
    </row>
    <row r="311" spans="1:7" x14ac:dyDescent="0.25">
      <c r="A311" s="257"/>
      <c r="B311" s="121">
        <f t="shared" si="4"/>
        <v>42806.166669999999</v>
      </c>
      <c r="C311" s="124">
        <v>4</v>
      </c>
      <c r="D311" s="11">
        <f>ROUND(АТС!F309*$D$41*$D$42/100,2)</f>
        <v>206.04</v>
      </c>
      <c r="E311" s="11">
        <f>ROUND(АТС!F309*$E$41*$E$42/100,2)</f>
        <v>189.34</v>
      </c>
      <c r="F311" s="11">
        <f>ROUND(АТС!$F309*$F$41*$F$42/100,2)</f>
        <v>128.91</v>
      </c>
      <c r="G311" s="11">
        <f>ROUND(АТС!$F309*$G$41*$G$42/100,2)</f>
        <v>75.45</v>
      </c>
    </row>
    <row r="312" spans="1:7" x14ac:dyDescent="0.25">
      <c r="A312" s="257"/>
      <c r="B312" s="123">
        <f t="shared" si="4"/>
        <v>42806.208330000001</v>
      </c>
      <c r="C312" s="124">
        <v>5</v>
      </c>
      <c r="D312" s="11">
        <f>ROUND(АТС!F310*$D$41*$D$42/100,2)</f>
        <v>202.25</v>
      </c>
      <c r="E312" s="11">
        <f>ROUND(АТС!F310*$E$41*$E$42/100,2)</f>
        <v>185.85</v>
      </c>
      <c r="F312" s="11">
        <f>ROUND(АТС!$F310*$F$41*$F$42/100,2)</f>
        <v>126.54</v>
      </c>
      <c r="G312" s="11">
        <f>ROUND(АТС!$F310*$G$41*$G$42/100,2)</f>
        <v>74.06</v>
      </c>
    </row>
    <row r="313" spans="1:7" x14ac:dyDescent="0.25">
      <c r="A313" s="257"/>
      <c r="B313" s="123">
        <f t="shared" si="4"/>
        <v>42806.25</v>
      </c>
      <c r="C313" s="124">
        <v>6</v>
      </c>
      <c r="D313" s="11">
        <f>ROUND(АТС!F311*$D$41*$D$42/100,2)</f>
        <v>191.6</v>
      </c>
      <c r="E313" s="11">
        <f>ROUND(АТС!F311*$E$41*$E$42/100,2)</f>
        <v>176.07</v>
      </c>
      <c r="F313" s="11">
        <f>ROUND(АТС!$F311*$F$41*$F$42/100,2)</f>
        <v>119.88</v>
      </c>
      <c r="G313" s="11">
        <f>ROUND(АТС!$F311*$G$41*$G$42/100,2)</f>
        <v>70.16</v>
      </c>
    </row>
    <row r="314" spans="1:7" x14ac:dyDescent="0.25">
      <c r="A314" s="257"/>
      <c r="B314" s="123">
        <f t="shared" si="4"/>
        <v>42806.291669999999</v>
      </c>
      <c r="C314" s="124">
        <v>7</v>
      </c>
      <c r="D314" s="11">
        <f>ROUND(АТС!F312*$D$41*$D$42/100,2)</f>
        <v>193.42</v>
      </c>
      <c r="E314" s="11">
        <f>ROUND(АТС!F312*$E$41*$E$42/100,2)</f>
        <v>177.74</v>
      </c>
      <c r="F314" s="11">
        <f>ROUND(АТС!$F312*$F$41*$F$42/100,2)</f>
        <v>121.01</v>
      </c>
      <c r="G314" s="11">
        <f>ROUND(АТС!$F312*$G$41*$G$42/100,2)</f>
        <v>70.83</v>
      </c>
    </row>
    <row r="315" spans="1:7" x14ac:dyDescent="0.25">
      <c r="A315" s="257"/>
      <c r="B315" s="121">
        <f t="shared" si="4"/>
        <v>42806.333330000001</v>
      </c>
      <c r="C315" s="124">
        <v>8</v>
      </c>
      <c r="D315" s="11">
        <f>ROUND(АТС!F313*$D$41*$D$42/100,2)</f>
        <v>205.92</v>
      </c>
      <c r="E315" s="11">
        <f>ROUND(АТС!F313*$E$41*$E$42/100,2)</f>
        <v>189.23</v>
      </c>
      <c r="F315" s="11">
        <f>ROUND(АТС!$F313*$F$41*$F$42/100,2)</f>
        <v>128.84</v>
      </c>
      <c r="G315" s="11">
        <f>ROUND(АТС!$F313*$G$41*$G$42/100,2)</f>
        <v>75.41</v>
      </c>
    </row>
    <row r="316" spans="1:7" x14ac:dyDescent="0.25">
      <c r="A316" s="257"/>
      <c r="B316" s="123">
        <f t="shared" si="4"/>
        <v>42806.375</v>
      </c>
      <c r="C316" s="124">
        <v>9</v>
      </c>
      <c r="D316" s="11">
        <f>ROUND(АТС!F314*$D$41*$D$42/100,2)</f>
        <v>220.8</v>
      </c>
      <c r="E316" s="11">
        <f>ROUND(АТС!F314*$E$41*$E$42/100,2)</f>
        <v>202.9</v>
      </c>
      <c r="F316" s="11">
        <f>ROUND(АТС!$F314*$F$41*$F$42/100,2)</f>
        <v>138.15</v>
      </c>
      <c r="G316" s="11">
        <f>ROUND(АТС!$F314*$G$41*$G$42/100,2)</f>
        <v>80.86</v>
      </c>
    </row>
    <row r="317" spans="1:7" x14ac:dyDescent="0.25">
      <c r="A317" s="257"/>
      <c r="B317" s="123">
        <f t="shared" si="4"/>
        <v>42806.416669999999</v>
      </c>
      <c r="C317" s="124">
        <v>10</v>
      </c>
      <c r="D317" s="11">
        <f>ROUND(АТС!F315*$D$41*$D$42/100,2)</f>
        <v>212.39</v>
      </c>
      <c r="E317" s="11">
        <f>ROUND(АТС!F315*$E$41*$E$42/100,2)</f>
        <v>195.17</v>
      </c>
      <c r="F317" s="11">
        <f>ROUND(АТС!$F315*$F$41*$F$42/100,2)</f>
        <v>132.88</v>
      </c>
      <c r="G317" s="11">
        <f>ROUND(АТС!$F315*$G$41*$G$42/100,2)</f>
        <v>77.78</v>
      </c>
    </row>
    <row r="318" spans="1:7" x14ac:dyDescent="0.25">
      <c r="A318" s="257"/>
      <c r="B318" s="123">
        <f t="shared" si="4"/>
        <v>42806.458330000001</v>
      </c>
      <c r="C318" s="124">
        <v>11</v>
      </c>
      <c r="D318" s="11">
        <f>ROUND(АТС!F316*$D$41*$D$42/100,2)</f>
        <v>208.4</v>
      </c>
      <c r="E318" s="11">
        <f>ROUND(АТС!F316*$E$41*$E$42/100,2)</f>
        <v>191.5</v>
      </c>
      <c r="F318" s="11">
        <f>ROUND(АТС!$F316*$F$41*$F$42/100,2)</f>
        <v>130.38999999999999</v>
      </c>
      <c r="G318" s="11">
        <f>ROUND(АТС!$F316*$G$41*$G$42/100,2)</f>
        <v>76.31</v>
      </c>
    </row>
    <row r="319" spans="1:7" x14ac:dyDescent="0.25">
      <c r="A319" s="257"/>
      <c r="B319" s="121">
        <f t="shared" si="4"/>
        <v>42806.5</v>
      </c>
      <c r="C319" s="124">
        <v>12</v>
      </c>
      <c r="D319" s="11">
        <f>ROUND(АТС!F317*$D$41*$D$42/100,2)</f>
        <v>214.47</v>
      </c>
      <c r="E319" s="11">
        <f>ROUND(АТС!F317*$E$41*$E$42/100,2)</f>
        <v>197.08</v>
      </c>
      <c r="F319" s="11">
        <f>ROUND(АТС!$F317*$F$41*$F$42/100,2)</f>
        <v>134.18</v>
      </c>
      <c r="G319" s="11">
        <f>ROUND(АТС!$F317*$G$41*$G$42/100,2)</f>
        <v>78.540000000000006</v>
      </c>
    </row>
    <row r="320" spans="1:7" x14ac:dyDescent="0.25">
      <c r="A320" s="257"/>
      <c r="B320" s="123">
        <f t="shared" si="4"/>
        <v>42806.541669999999</v>
      </c>
      <c r="C320" s="124">
        <v>13</v>
      </c>
      <c r="D320" s="11">
        <f>ROUND(АТС!F318*$D$41*$D$42/100,2)</f>
        <v>227.52</v>
      </c>
      <c r="E320" s="11">
        <f>ROUND(АТС!F318*$E$41*$E$42/100,2)</f>
        <v>209.08</v>
      </c>
      <c r="F320" s="11">
        <f>ROUND(АТС!$F318*$F$41*$F$42/100,2)</f>
        <v>142.35</v>
      </c>
      <c r="G320" s="11">
        <f>ROUND(АТС!$F318*$G$41*$G$42/100,2)</f>
        <v>83.32</v>
      </c>
    </row>
    <row r="321" spans="1:7" x14ac:dyDescent="0.25">
      <c r="A321" s="257"/>
      <c r="B321" s="123">
        <f t="shared" si="4"/>
        <v>42806.583330000001</v>
      </c>
      <c r="C321" s="124">
        <v>14</v>
      </c>
      <c r="D321" s="11">
        <f>ROUND(АТС!F319*$D$41*$D$42/100,2)</f>
        <v>222.95</v>
      </c>
      <c r="E321" s="11">
        <f>ROUND(АТС!F319*$E$41*$E$42/100,2)</f>
        <v>204.88</v>
      </c>
      <c r="F321" s="11">
        <f>ROUND(АТС!$F319*$F$41*$F$42/100,2)</f>
        <v>139.49</v>
      </c>
      <c r="G321" s="11">
        <f>ROUND(АТС!$F319*$G$41*$G$42/100,2)</f>
        <v>81.64</v>
      </c>
    </row>
    <row r="322" spans="1:7" x14ac:dyDescent="0.25">
      <c r="A322" s="257"/>
      <c r="B322" s="123">
        <f t="shared" si="4"/>
        <v>42806.625</v>
      </c>
      <c r="C322" s="124">
        <v>15</v>
      </c>
      <c r="D322" s="11">
        <f>ROUND(АТС!F320*$D$41*$D$42/100,2)</f>
        <v>222.19</v>
      </c>
      <c r="E322" s="11">
        <f>ROUND(АТС!F320*$E$41*$E$42/100,2)</f>
        <v>204.18</v>
      </c>
      <c r="F322" s="11">
        <f>ROUND(АТС!$F320*$F$41*$F$42/100,2)</f>
        <v>139.01</v>
      </c>
      <c r="G322" s="11">
        <f>ROUND(АТС!$F320*$G$41*$G$42/100,2)</f>
        <v>81.36</v>
      </c>
    </row>
    <row r="323" spans="1:7" x14ac:dyDescent="0.25">
      <c r="A323" s="257"/>
      <c r="B323" s="121">
        <f t="shared" si="4"/>
        <v>42806.666669999999</v>
      </c>
      <c r="C323" s="124">
        <v>16</v>
      </c>
      <c r="D323" s="11">
        <f>ROUND(АТС!F321*$D$41*$D$42/100,2)</f>
        <v>225.52</v>
      </c>
      <c r="E323" s="11">
        <f>ROUND(АТС!F321*$E$41*$E$42/100,2)</f>
        <v>207.24</v>
      </c>
      <c r="F323" s="11">
        <f>ROUND(АТС!$F321*$F$41*$F$42/100,2)</f>
        <v>141.1</v>
      </c>
      <c r="G323" s="11">
        <f>ROUND(АТС!$F321*$G$41*$G$42/100,2)</f>
        <v>82.58</v>
      </c>
    </row>
    <row r="324" spans="1:7" x14ac:dyDescent="0.25">
      <c r="A324" s="257"/>
      <c r="B324" s="123">
        <f t="shared" ref="B324:B387" si="5">B300+1</f>
        <v>42806.708330000001</v>
      </c>
      <c r="C324" s="124">
        <v>17</v>
      </c>
      <c r="D324" s="11">
        <f>ROUND(АТС!F322*$D$41*$D$42/100,2)</f>
        <v>204.9</v>
      </c>
      <c r="E324" s="11">
        <f>ROUND(АТС!F322*$E$41*$E$42/100,2)</f>
        <v>188.29</v>
      </c>
      <c r="F324" s="11">
        <f>ROUND(АТС!$F322*$F$41*$F$42/100,2)</f>
        <v>128.19999999999999</v>
      </c>
      <c r="G324" s="11">
        <f>ROUND(АТС!$F322*$G$41*$G$42/100,2)</f>
        <v>75.03</v>
      </c>
    </row>
    <row r="325" spans="1:7" x14ac:dyDescent="0.25">
      <c r="A325" s="257"/>
      <c r="B325" s="123">
        <f t="shared" si="5"/>
        <v>42806.75</v>
      </c>
      <c r="C325" s="124">
        <v>18</v>
      </c>
      <c r="D325" s="11">
        <f>ROUND(АТС!F323*$D$41*$D$42/100,2)</f>
        <v>215.18</v>
      </c>
      <c r="E325" s="11">
        <f>ROUND(АТС!F323*$E$41*$E$42/100,2)</f>
        <v>197.74</v>
      </c>
      <c r="F325" s="11">
        <f>ROUND(АТС!$F323*$F$41*$F$42/100,2)</f>
        <v>134.63</v>
      </c>
      <c r="G325" s="11">
        <f>ROUND(АТС!$F323*$G$41*$G$42/100,2)</f>
        <v>78.8</v>
      </c>
    </row>
    <row r="326" spans="1:7" x14ac:dyDescent="0.25">
      <c r="A326" s="257"/>
      <c r="B326" s="123">
        <f t="shared" si="5"/>
        <v>42806.791669999999</v>
      </c>
      <c r="C326" s="124">
        <v>19</v>
      </c>
      <c r="D326" s="11">
        <f>ROUND(АТС!F324*$D$41*$D$42/100,2)</f>
        <v>232.4</v>
      </c>
      <c r="E326" s="11">
        <f>ROUND(АТС!F324*$E$41*$E$42/100,2)</f>
        <v>213.56</v>
      </c>
      <c r="F326" s="11">
        <f>ROUND(АТС!$F324*$F$41*$F$42/100,2)</f>
        <v>145.4</v>
      </c>
      <c r="G326" s="11">
        <f>ROUND(АТС!$F324*$G$41*$G$42/100,2)</f>
        <v>85.1</v>
      </c>
    </row>
    <row r="327" spans="1:7" x14ac:dyDescent="0.25">
      <c r="A327" s="257"/>
      <c r="B327" s="121">
        <f t="shared" si="5"/>
        <v>42806.833330000001</v>
      </c>
      <c r="C327" s="124">
        <v>20</v>
      </c>
      <c r="D327" s="11">
        <f>ROUND(АТС!F325*$D$41*$D$42/100,2)</f>
        <v>227.47</v>
      </c>
      <c r="E327" s="11">
        <f>ROUND(АТС!F325*$E$41*$E$42/100,2)</f>
        <v>209.03</v>
      </c>
      <c r="F327" s="11">
        <f>ROUND(АТС!$F325*$F$41*$F$42/100,2)</f>
        <v>142.32</v>
      </c>
      <c r="G327" s="11">
        <f>ROUND(АТС!$F325*$G$41*$G$42/100,2)</f>
        <v>83.3</v>
      </c>
    </row>
    <row r="328" spans="1:7" x14ac:dyDescent="0.25">
      <c r="A328" s="257"/>
      <c r="B328" s="123">
        <f t="shared" si="5"/>
        <v>42806.875</v>
      </c>
      <c r="C328" s="124">
        <v>21</v>
      </c>
      <c r="D328" s="11">
        <f>ROUND(АТС!F326*$D$41*$D$42/100,2)</f>
        <v>206.91</v>
      </c>
      <c r="E328" s="11">
        <f>ROUND(АТС!F326*$E$41*$E$42/100,2)</f>
        <v>190.14</v>
      </c>
      <c r="F328" s="11">
        <f>ROUND(АТС!$F326*$F$41*$F$42/100,2)</f>
        <v>129.46</v>
      </c>
      <c r="G328" s="11">
        <f>ROUND(АТС!$F326*$G$41*$G$42/100,2)</f>
        <v>75.77</v>
      </c>
    </row>
    <row r="329" spans="1:7" x14ac:dyDescent="0.25">
      <c r="A329" s="257"/>
      <c r="B329" s="123">
        <f t="shared" si="5"/>
        <v>42806.916669999999</v>
      </c>
      <c r="C329" s="124">
        <v>22</v>
      </c>
      <c r="D329" s="11">
        <f>ROUND(АТС!F327*$D$41*$D$42/100,2)</f>
        <v>190.35</v>
      </c>
      <c r="E329" s="11">
        <f>ROUND(АТС!F327*$E$41*$E$42/100,2)</f>
        <v>174.92</v>
      </c>
      <c r="F329" s="11">
        <f>ROUND(АТС!$F327*$F$41*$F$42/100,2)</f>
        <v>119.1</v>
      </c>
      <c r="G329" s="11">
        <f>ROUND(АТС!$F327*$G$41*$G$42/100,2)</f>
        <v>69.709999999999994</v>
      </c>
    </row>
    <row r="330" spans="1:7" x14ac:dyDescent="0.25">
      <c r="A330" s="257"/>
      <c r="B330" s="123">
        <f t="shared" si="5"/>
        <v>42806.958330000001</v>
      </c>
      <c r="C330" s="124">
        <v>23</v>
      </c>
      <c r="D330" s="11">
        <f>ROUND(АТС!F328*$D$41*$D$42/100,2)</f>
        <v>217.01</v>
      </c>
      <c r="E330" s="11">
        <f>ROUND(АТС!F328*$E$41*$E$42/100,2)</f>
        <v>199.42</v>
      </c>
      <c r="F330" s="11">
        <f>ROUND(АТС!$F328*$F$41*$F$42/100,2)</f>
        <v>135.77000000000001</v>
      </c>
      <c r="G330" s="11">
        <f>ROUND(АТС!$F328*$G$41*$G$42/100,2)</f>
        <v>79.47</v>
      </c>
    </row>
    <row r="331" spans="1:7" x14ac:dyDescent="0.25">
      <c r="A331" s="257"/>
      <c r="B331" s="121">
        <f t="shared" si="5"/>
        <v>42807</v>
      </c>
      <c r="C331" s="124">
        <v>0</v>
      </c>
      <c r="D331" s="11">
        <f>ROUND(АТС!F329*$D$41*$D$42/100,2)</f>
        <v>186.07</v>
      </c>
      <c r="E331" s="11">
        <f>ROUND(АТС!F329*$E$41*$E$42/100,2)</f>
        <v>170.99</v>
      </c>
      <c r="F331" s="11">
        <f>ROUND(АТС!$F329*$F$41*$F$42/100,2)</f>
        <v>116.42</v>
      </c>
      <c r="G331" s="11">
        <f>ROUND(АТС!$F329*$G$41*$G$42/100,2)</f>
        <v>68.14</v>
      </c>
    </row>
    <row r="332" spans="1:7" x14ac:dyDescent="0.25">
      <c r="A332" s="257"/>
      <c r="B332" s="123">
        <f t="shared" si="5"/>
        <v>42807.041669999999</v>
      </c>
      <c r="C332" s="124">
        <v>1</v>
      </c>
      <c r="D332" s="11">
        <f>ROUND(АТС!F330*$D$41*$D$42/100,2)</f>
        <v>198.05</v>
      </c>
      <c r="E332" s="11">
        <f>ROUND(АТС!F330*$E$41*$E$42/100,2)</f>
        <v>182</v>
      </c>
      <c r="F332" s="11">
        <f>ROUND(АТС!$F330*$F$41*$F$42/100,2)</f>
        <v>123.91</v>
      </c>
      <c r="G332" s="11">
        <f>ROUND(АТС!$F330*$G$41*$G$42/100,2)</f>
        <v>72.53</v>
      </c>
    </row>
    <row r="333" spans="1:7" x14ac:dyDescent="0.25">
      <c r="A333" s="257"/>
      <c r="B333" s="123">
        <f t="shared" si="5"/>
        <v>42807.083330000001</v>
      </c>
      <c r="C333" s="124">
        <v>2</v>
      </c>
      <c r="D333" s="11">
        <f>ROUND(АТС!F331*$D$41*$D$42/100,2)</f>
        <v>208.11</v>
      </c>
      <c r="E333" s="11">
        <f>ROUND(АТС!F331*$E$41*$E$42/100,2)</f>
        <v>191.24</v>
      </c>
      <c r="F333" s="11">
        <f>ROUND(АТС!$F331*$F$41*$F$42/100,2)</f>
        <v>130.21</v>
      </c>
      <c r="G333" s="11">
        <f>ROUND(АТС!$F331*$G$41*$G$42/100,2)</f>
        <v>76.209999999999994</v>
      </c>
    </row>
    <row r="334" spans="1:7" x14ac:dyDescent="0.25">
      <c r="A334" s="257"/>
      <c r="B334" s="123">
        <f t="shared" si="5"/>
        <v>42807.125</v>
      </c>
      <c r="C334" s="124">
        <v>3</v>
      </c>
      <c r="D334" s="11">
        <f>ROUND(АТС!F332*$D$41*$D$42/100,2)</f>
        <v>211.72</v>
      </c>
      <c r="E334" s="11">
        <f>ROUND(АТС!F332*$E$41*$E$42/100,2)</f>
        <v>194.56</v>
      </c>
      <c r="F334" s="11">
        <f>ROUND(АТС!$F332*$F$41*$F$42/100,2)</f>
        <v>132.47</v>
      </c>
      <c r="G334" s="11">
        <f>ROUND(АТС!$F332*$G$41*$G$42/100,2)</f>
        <v>77.53</v>
      </c>
    </row>
    <row r="335" spans="1:7" x14ac:dyDescent="0.25">
      <c r="A335" s="257"/>
      <c r="B335" s="121">
        <f t="shared" si="5"/>
        <v>42807.166669999999</v>
      </c>
      <c r="C335" s="124">
        <v>4</v>
      </c>
      <c r="D335" s="11">
        <f>ROUND(АТС!F333*$D$41*$D$42/100,2)</f>
        <v>211.61</v>
      </c>
      <c r="E335" s="11">
        <f>ROUND(АТС!F333*$E$41*$E$42/100,2)</f>
        <v>194.45</v>
      </c>
      <c r="F335" s="11">
        <f>ROUND(АТС!$F333*$F$41*$F$42/100,2)</f>
        <v>132.38999999999999</v>
      </c>
      <c r="G335" s="11">
        <f>ROUND(АТС!$F333*$G$41*$G$42/100,2)</f>
        <v>77.489999999999995</v>
      </c>
    </row>
    <row r="336" spans="1:7" x14ac:dyDescent="0.25">
      <c r="A336" s="257"/>
      <c r="B336" s="123">
        <f t="shared" si="5"/>
        <v>42807.208330000001</v>
      </c>
      <c r="C336" s="124">
        <v>5</v>
      </c>
      <c r="D336" s="11">
        <f>ROUND(АТС!F334*$D$41*$D$42/100,2)</f>
        <v>204.57</v>
      </c>
      <c r="E336" s="11">
        <f>ROUND(АТС!F334*$E$41*$E$42/100,2)</f>
        <v>187.98</v>
      </c>
      <c r="F336" s="11">
        <f>ROUND(АТС!$F334*$F$41*$F$42/100,2)</f>
        <v>127.99</v>
      </c>
      <c r="G336" s="11">
        <f>ROUND(АТС!$F334*$G$41*$G$42/100,2)</f>
        <v>74.91</v>
      </c>
    </row>
    <row r="337" spans="1:7" x14ac:dyDescent="0.25">
      <c r="A337" s="257"/>
      <c r="B337" s="123">
        <f t="shared" si="5"/>
        <v>42807.25</v>
      </c>
      <c r="C337" s="124">
        <v>6</v>
      </c>
      <c r="D337" s="11">
        <f>ROUND(АТС!F335*$D$41*$D$42/100,2)</f>
        <v>196.49</v>
      </c>
      <c r="E337" s="11">
        <f>ROUND(АТС!F335*$E$41*$E$42/100,2)</f>
        <v>180.56</v>
      </c>
      <c r="F337" s="11">
        <f>ROUND(АТС!$F335*$F$41*$F$42/100,2)</f>
        <v>122.93</v>
      </c>
      <c r="G337" s="11">
        <f>ROUND(АТС!$F335*$G$41*$G$42/100,2)</f>
        <v>71.95</v>
      </c>
    </row>
    <row r="338" spans="1:7" x14ac:dyDescent="0.25">
      <c r="A338" s="257"/>
      <c r="B338" s="123">
        <f t="shared" si="5"/>
        <v>42807.291669999999</v>
      </c>
      <c r="C338" s="124">
        <v>7</v>
      </c>
      <c r="D338" s="11">
        <f>ROUND(АТС!F336*$D$41*$D$42/100,2)</f>
        <v>224.16</v>
      </c>
      <c r="E338" s="11">
        <f>ROUND(АТС!F336*$E$41*$E$42/100,2)</f>
        <v>205.99</v>
      </c>
      <c r="F338" s="11">
        <f>ROUND(АТС!$F336*$F$41*$F$42/100,2)</f>
        <v>140.25</v>
      </c>
      <c r="G338" s="11">
        <f>ROUND(АТС!$F336*$G$41*$G$42/100,2)</f>
        <v>82.09</v>
      </c>
    </row>
    <row r="339" spans="1:7" x14ac:dyDescent="0.25">
      <c r="A339" s="257"/>
      <c r="B339" s="121">
        <f t="shared" si="5"/>
        <v>42807.333330000001</v>
      </c>
      <c r="C339" s="124">
        <v>8</v>
      </c>
      <c r="D339" s="11">
        <f>ROUND(АТС!F337*$D$41*$D$42/100,2)</f>
        <v>198.64</v>
      </c>
      <c r="E339" s="11">
        <f>ROUND(АТС!F337*$E$41*$E$42/100,2)</f>
        <v>182.54</v>
      </c>
      <c r="F339" s="11">
        <f>ROUND(АТС!$F337*$F$41*$F$42/100,2)</f>
        <v>124.28</v>
      </c>
      <c r="G339" s="11">
        <f>ROUND(АТС!$F337*$G$41*$G$42/100,2)</f>
        <v>72.739999999999995</v>
      </c>
    </row>
    <row r="340" spans="1:7" x14ac:dyDescent="0.25">
      <c r="A340" s="257"/>
      <c r="B340" s="123">
        <f t="shared" si="5"/>
        <v>42807.375</v>
      </c>
      <c r="C340" s="124">
        <v>9</v>
      </c>
      <c r="D340" s="11">
        <f>ROUND(АТС!F338*$D$41*$D$42/100,2)</f>
        <v>210.9</v>
      </c>
      <c r="E340" s="11">
        <f>ROUND(АТС!F338*$E$41*$E$42/100,2)</f>
        <v>193.8</v>
      </c>
      <c r="F340" s="11">
        <f>ROUND(АТС!$F338*$F$41*$F$42/100,2)</f>
        <v>131.94999999999999</v>
      </c>
      <c r="G340" s="11">
        <f>ROUND(АТС!$F338*$G$41*$G$42/100,2)</f>
        <v>77.23</v>
      </c>
    </row>
    <row r="341" spans="1:7" x14ac:dyDescent="0.25">
      <c r="A341" s="257"/>
      <c r="B341" s="123">
        <f t="shared" si="5"/>
        <v>42807.416669999999</v>
      </c>
      <c r="C341" s="124">
        <v>10</v>
      </c>
      <c r="D341" s="11">
        <f>ROUND(АТС!F339*$D$41*$D$42/100,2)</f>
        <v>205.49</v>
      </c>
      <c r="E341" s="11">
        <f>ROUND(АТС!F339*$E$41*$E$42/100,2)</f>
        <v>188.83</v>
      </c>
      <c r="F341" s="11">
        <f>ROUND(АТС!$F339*$F$41*$F$42/100,2)</f>
        <v>128.57</v>
      </c>
      <c r="G341" s="11">
        <f>ROUND(АТС!$F339*$G$41*$G$42/100,2)</f>
        <v>75.25</v>
      </c>
    </row>
    <row r="342" spans="1:7" x14ac:dyDescent="0.25">
      <c r="A342" s="257"/>
      <c r="B342" s="123">
        <f t="shared" si="5"/>
        <v>42807.458330000001</v>
      </c>
      <c r="C342" s="124">
        <v>11</v>
      </c>
      <c r="D342" s="11">
        <f>ROUND(АТС!F340*$D$41*$D$42/100,2)</f>
        <v>199.34</v>
      </c>
      <c r="E342" s="11">
        <f>ROUND(АТС!F340*$E$41*$E$42/100,2)</f>
        <v>183.18</v>
      </c>
      <c r="F342" s="11">
        <f>ROUND(АТС!$F340*$F$41*$F$42/100,2)</f>
        <v>124.72</v>
      </c>
      <c r="G342" s="11">
        <f>ROUND(АТС!$F340*$G$41*$G$42/100,2)</f>
        <v>73</v>
      </c>
    </row>
    <row r="343" spans="1:7" x14ac:dyDescent="0.25">
      <c r="A343" s="257"/>
      <c r="B343" s="121">
        <f t="shared" si="5"/>
        <v>42807.5</v>
      </c>
      <c r="C343" s="124">
        <v>12</v>
      </c>
      <c r="D343" s="11">
        <f>ROUND(АТС!F341*$D$41*$D$42/100,2)</f>
        <v>185.44</v>
      </c>
      <c r="E343" s="11">
        <f>ROUND(АТС!F341*$E$41*$E$42/100,2)</f>
        <v>170.41</v>
      </c>
      <c r="F343" s="11">
        <f>ROUND(АТС!$F341*$F$41*$F$42/100,2)</f>
        <v>116.02</v>
      </c>
      <c r="G343" s="11">
        <f>ROUND(АТС!$F341*$G$41*$G$42/100,2)</f>
        <v>67.91</v>
      </c>
    </row>
    <row r="344" spans="1:7" x14ac:dyDescent="0.25">
      <c r="A344" s="257"/>
      <c r="B344" s="123">
        <f t="shared" si="5"/>
        <v>42807.541669999999</v>
      </c>
      <c r="C344" s="124">
        <v>13</v>
      </c>
      <c r="D344" s="11">
        <f>ROUND(АТС!F342*$D$41*$D$42/100,2)</f>
        <v>189.2</v>
      </c>
      <c r="E344" s="11">
        <f>ROUND(АТС!F342*$E$41*$E$42/100,2)</f>
        <v>173.87</v>
      </c>
      <c r="F344" s="11">
        <f>ROUND(АТС!$F342*$F$41*$F$42/100,2)</f>
        <v>118.38</v>
      </c>
      <c r="G344" s="11">
        <f>ROUND(АТС!$F342*$G$41*$G$42/100,2)</f>
        <v>69.28</v>
      </c>
    </row>
    <row r="345" spans="1:7" x14ac:dyDescent="0.25">
      <c r="A345" s="257"/>
      <c r="B345" s="123">
        <f t="shared" si="5"/>
        <v>42807.583330000001</v>
      </c>
      <c r="C345" s="124">
        <v>14</v>
      </c>
      <c r="D345" s="11">
        <f>ROUND(АТС!F343*$D$41*$D$42/100,2)</f>
        <v>193.14</v>
      </c>
      <c r="E345" s="11">
        <f>ROUND(АТС!F343*$E$41*$E$42/100,2)</f>
        <v>177.48</v>
      </c>
      <c r="F345" s="11">
        <f>ROUND(АТС!$F343*$F$41*$F$42/100,2)</f>
        <v>120.84</v>
      </c>
      <c r="G345" s="11">
        <f>ROUND(АТС!$F343*$G$41*$G$42/100,2)</f>
        <v>70.73</v>
      </c>
    </row>
    <row r="346" spans="1:7" x14ac:dyDescent="0.25">
      <c r="A346" s="257"/>
      <c r="B346" s="123">
        <f t="shared" si="5"/>
        <v>42807.625</v>
      </c>
      <c r="C346" s="124">
        <v>15</v>
      </c>
      <c r="D346" s="11">
        <f>ROUND(АТС!F344*$D$41*$D$42/100,2)</f>
        <v>193.09</v>
      </c>
      <c r="E346" s="11">
        <f>ROUND(АТС!F344*$E$41*$E$42/100,2)</f>
        <v>177.44</v>
      </c>
      <c r="F346" s="11">
        <f>ROUND(АТС!$F344*$F$41*$F$42/100,2)</f>
        <v>120.81</v>
      </c>
      <c r="G346" s="11">
        <f>ROUND(АТС!$F344*$G$41*$G$42/100,2)</f>
        <v>70.709999999999994</v>
      </c>
    </row>
    <row r="347" spans="1:7" x14ac:dyDescent="0.25">
      <c r="A347" s="257"/>
      <c r="B347" s="121">
        <f t="shared" si="5"/>
        <v>42807.666669999999</v>
      </c>
      <c r="C347" s="124">
        <v>16</v>
      </c>
      <c r="D347" s="11">
        <f>ROUND(АТС!F345*$D$41*$D$42/100,2)</f>
        <v>193.09</v>
      </c>
      <c r="E347" s="11">
        <f>ROUND(АТС!F345*$E$41*$E$42/100,2)</f>
        <v>177.44</v>
      </c>
      <c r="F347" s="11">
        <f>ROUND(АТС!$F345*$F$41*$F$42/100,2)</f>
        <v>120.81</v>
      </c>
      <c r="G347" s="11">
        <f>ROUND(АТС!$F345*$G$41*$G$42/100,2)</f>
        <v>70.709999999999994</v>
      </c>
    </row>
    <row r="348" spans="1:7" x14ac:dyDescent="0.25">
      <c r="A348" s="257"/>
      <c r="B348" s="123">
        <f t="shared" si="5"/>
        <v>42807.708330000001</v>
      </c>
      <c r="C348" s="124">
        <v>17</v>
      </c>
      <c r="D348" s="11">
        <f>ROUND(АТС!F346*$D$41*$D$42/100,2)</f>
        <v>191.76</v>
      </c>
      <c r="E348" s="11">
        <f>ROUND(АТС!F346*$E$41*$E$42/100,2)</f>
        <v>176.21</v>
      </c>
      <c r="F348" s="11">
        <f>ROUND(АТС!$F346*$F$41*$F$42/100,2)</f>
        <v>119.98</v>
      </c>
      <c r="G348" s="11">
        <f>ROUND(АТС!$F346*$G$41*$G$42/100,2)</f>
        <v>70.22</v>
      </c>
    </row>
    <row r="349" spans="1:7" x14ac:dyDescent="0.25">
      <c r="A349" s="257"/>
      <c r="B349" s="123">
        <f t="shared" si="5"/>
        <v>42807.75</v>
      </c>
      <c r="C349" s="124">
        <v>18</v>
      </c>
      <c r="D349" s="11">
        <f>ROUND(АТС!F347*$D$41*$D$42/100,2)</f>
        <v>187.16</v>
      </c>
      <c r="E349" s="11">
        <f>ROUND(АТС!F347*$E$41*$E$42/100,2)</f>
        <v>171.99</v>
      </c>
      <c r="F349" s="11">
        <f>ROUND(АТС!$F347*$F$41*$F$42/100,2)</f>
        <v>117.1</v>
      </c>
      <c r="G349" s="11">
        <f>ROUND(АТС!$F347*$G$41*$G$42/100,2)</f>
        <v>68.53</v>
      </c>
    </row>
    <row r="350" spans="1:7" x14ac:dyDescent="0.25">
      <c r="A350" s="257"/>
      <c r="B350" s="123">
        <f t="shared" si="5"/>
        <v>42807.791669999999</v>
      </c>
      <c r="C350" s="124">
        <v>19</v>
      </c>
      <c r="D350" s="11">
        <f>ROUND(АТС!F348*$D$41*$D$42/100,2)</f>
        <v>205.14</v>
      </c>
      <c r="E350" s="11">
        <f>ROUND(АТС!F348*$E$41*$E$42/100,2)</f>
        <v>188.51</v>
      </c>
      <c r="F350" s="11">
        <f>ROUND(АТС!$F348*$F$41*$F$42/100,2)</f>
        <v>128.35</v>
      </c>
      <c r="G350" s="11">
        <f>ROUND(АТС!$F348*$G$41*$G$42/100,2)</f>
        <v>75.12</v>
      </c>
    </row>
    <row r="351" spans="1:7" x14ac:dyDescent="0.25">
      <c r="A351" s="257"/>
      <c r="B351" s="121">
        <f t="shared" si="5"/>
        <v>42807.833330000001</v>
      </c>
      <c r="C351" s="124">
        <v>20</v>
      </c>
      <c r="D351" s="11">
        <f>ROUND(АТС!F349*$D$41*$D$42/100,2)</f>
        <v>200.58</v>
      </c>
      <c r="E351" s="11">
        <f>ROUND(АТС!F349*$E$41*$E$42/100,2)</f>
        <v>184.32</v>
      </c>
      <c r="F351" s="11">
        <f>ROUND(АТС!$F349*$F$41*$F$42/100,2)</f>
        <v>125.49</v>
      </c>
      <c r="G351" s="11">
        <f>ROUND(АТС!$F349*$G$41*$G$42/100,2)</f>
        <v>73.45</v>
      </c>
    </row>
    <row r="352" spans="1:7" x14ac:dyDescent="0.25">
      <c r="A352" s="257"/>
      <c r="B352" s="123">
        <f t="shared" si="5"/>
        <v>42807.875</v>
      </c>
      <c r="C352" s="124">
        <v>21</v>
      </c>
      <c r="D352" s="11">
        <f>ROUND(АТС!F350*$D$41*$D$42/100,2)</f>
        <v>211.73</v>
      </c>
      <c r="E352" s="11">
        <f>ROUND(АТС!F350*$E$41*$E$42/100,2)</f>
        <v>194.57</v>
      </c>
      <c r="F352" s="11">
        <f>ROUND(АТС!$F350*$F$41*$F$42/100,2)</f>
        <v>132.47</v>
      </c>
      <c r="G352" s="11">
        <f>ROUND(АТС!$F350*$G$41*$G$42/100,2)</f>
        <v>77.540000000000006</v>
      </c>
    </row>
    <row r="353" spans="1:7" x14ac:dyDescent="0.25">
      <c r="A353" s="257"/>
      <c r="B353" s="123">
        <f t="shared" si="5"/>
        <v>42807.916669999999</v>
      </c>
      <c r="C353" s="124">
        <v>22</v>
      </c>
      <c r="D353" s="11">
        <f>ROUND(АТС!F351*$D$41*$D$42/100,2)</f>
        <v>248.2</v>
      </c>
      <c r="E353" s="11">
        <f>ROUND(АТС!F351*$E$41*$E$42/100,2)</f>
        <v>228.08</v>
      </c>
      <c r="F353" s="11">
        <f>ROUND(АТС!$F351*$F$41*$F$42/100,2)</f>
        <v>155.29</v>
      </c>
      <c r="G353" s="11">
        <f>ROUND(АТС!$F351*$G$41*$G$42/100,2)</f>
        <v>90.89</v>
      </c>
    </row>
    <row r="354" spans="1:7" x14ac:dyDescent="0.25">
      <c r="A354" s="257"/>
      <c r="B354" s="123">
        <f t="shared" si="5"/>
        <v>42807.958330000001</v>
      </c>
      <c r="C354" s="124">
        <v>23</v>
      </c>
      <c r="D354" s="11">
        <f>ROUND(АТС!F352*$D$41*$D$42/100,2)</f>
        <v>214.54</v>
      </c>
      <c r="E354" s="11">
        <f>ROUND(АТС!F352*$E$41*$E$42/100,2)</f>
        <v>197.15</v>
      </c>
      <c r="F354" s="11">
        <f>ROUND(АТС!$F352*$F$41*$F$42/100,2)</f>
        <v>134.22999999999999</v>
      </c>
      <c r="G354" s="11">
        <f>ROUND(АТС!$F352*$G$41*$G$42/100,2)</f>
        <v>78.56</v>
      </c>
    </row>
    <row r="355" spans="1:7" x14ac:dyDescent="0.25">
      <c r="A355" s="257"/>
      <c r="B355" s="121">
        <f t="shared" si="5"/>
        <v>42808</v>
      </c>
      <c r="C355" s="124">
        <v>0</v>
      </c>
      <c r="D355" s="11">
        <f>ROUND(АТС!F353*$D$41*$D$42/100,2)</f>
        <v>189.65</v>
      </c>
      <c r="E355" s="11">
        <f>ROUND(АТС!F353*$E$41*$E$42/100,2)</f>
        <v>174.28</v>
      </c>
      <c r="F355" s="11">
        <f>ROUND(АТС!$F353*$F$41*$F$42/100,2)</f>
        <v>118.66</v>
      </c>
      <c r="G355" s="11">
        <f>ROUND(АТС!$F353*$G$41*$G$42/100,2)</f>
        <v>69.45</v>
      </c>
    </row>
    <row r="356" spans="1:7" x14ac:dyDescent="0.25">
      <c r="A356" s="257"/>
      <c r="B356" s="123">
        <f t="shared" si="5"/>
        <v>42808.041669999999</v>
      </c>
      <c r="C356" s="124">
        <v>1</v>
      </c>
      <c r="D356" s="11">
        <f>ROUND(АТС!F354*$D$41*$D$42/100,2)</f>
        <v>197.99</v>
      </c>
      <c r="E356" s="11">
        <f>ROUND(АТС!F354*$E$41*$E$42/100,2)</f>
        <v>181.94</v>
      </c>
      <c r="F356" s="11">
        <f>ROUND(АТС!$F354*$F$41*$F$42/100,2)</f>
        <v>123.87</v>
      </c>
      <c r="G356" s="11">
        <f>ROUND(АТС!$F354*$G$41*$G$42/100,2)</f>
        <v>72.5</v>
      </c>
    </row>
    <row r="357" spans="1:7" x14ac:dyDescent="0.25">
      <c r="A357" s="257"/>
      <c r="B357" s="123">
        <f t="shared" si="5"/>
        <v>42808.083330000001</v>
      </c>
      <c r="C357" s="124">
        <v>2</v>
      </c>
      <c r="D357" s="11">
        <f>ROUND(АТС!F355*$D$41*$D$42/100,2)</f>
        <v>208.02</v>
      </c>
      <c r="E357" s="11">
        <f>ROUND(АТС!F355*$E$41*$E$42/100,2)</f>
        <v>191.16</v>
      </c>
      <c r="F357" s="11">
        <f>ROUND(АТС!$F355*$F$41*$F$42/100,2)</f>
        <v>130.15</v>
      </c>
      <c r="G357" s="11">
        <f>ROUND(АТС!$F355*$G$41*$G$42/100,2)</f>
        <v>76.17</v>
      </c>
    </row>
    <row r="358" spans="1:7" x14ac:dyDescent="0.25">
      <c r="A358" s="257"/>
      <c r="B358" s="123">
        <f t="shared" si="5"/>
        <v>42808.125</v>
      </c>
      <c r="C358" s="124">
        <v>3</v>
      </c>
      <c r="D358" s="11">
        <f>ROUND(АТС!F356*$D$41*$D$42/100,2)</f>
        <v>211.63</v>
      </c>
      <c r="E358" s="11">
        <f>ROUND(АТС!F356*$E$41*$E$42/100,2)</f>
        <v>194.48</v>
      </c>
      <c r="F358" s="11">
        <f>ROUND(АТС!$F356*$F$41*$F$42/100,2)</f>
        <v>132.41</v>
      </c>
      <c r="G358" s="11">
        <f>ROUND(АТС!$F356*$G$41*$G$42/100,2)</f>
        <v>77.5</v>
      </c>
    </row>
    <row r="359" spans="1:7" x14ac:dyDescent="0.25">
      <c r="A359" s="257"/>
      <c r="B359" s="121">
        <f t="shared" si="5"/>
        <v>42808.166669999999</v>
      </c>
      <c r="C359" s="124">
        <v>4</v>
      </c>
      <c r="D359" s="11">
        <f>ROUND(АТС!F357*$D$41*$D$42/100,2)</f>
        <v>211.61</v>
      </c>
      <c r="E359" s="11">
        <f>ROUND(АТС!F357*$E$41*$E$42/100,2)</f>
        <v>194.46</v>
      </c>
      <c r="F359" s="11">
        <f>ROUND(АТС!$F357*$F$41*$F$42/100,2)</f>
        <v>132.4</v>
      </c>
      <c r="G359" s="11">
        <f>ROUND(АТС!$F357*$G$41*$G$42/100,2)</f>
        <v>77.489999999999995</v>
      </c>
    </row>
    <row r="360" spans="1:7" x14ac:dyDescent="0.25">
      <c r="A360" s="257"/>
      <c r="B360" s="123">
        <f t="shared" si="5"/>
        <v>42808.208330000001</v>
      </c>
      <c r="C360" s="124">
        <v>5</v>
      </c>
      <c r="D360" s="11">
        <f>ROUND(АТС!F358*$D$41*$D$42/100,2)</f>
        <v>208.15</v>
      </c>
      <c r="E360" s="11">
        <f>ROUND(АТС!F358*$E$41*$E$42/100,2)</f>
        <v>191.28</v>
      </c>
      <c r="F360" s="11">
        <f>ROUND(АТС!$F358*$F$41*$F$42/100,2)</f>
        <v>130.22999999999999</v>
      </c>
      <c r="G360" s="11">
        <f>ROUND(АТС!$F358*$G$41*$G$42/100,2)</f>
        <v>76.22</v>
      </c>
    </row>
    <row r="361" spans="1:7" x14ac:dyDescent="0.25">
      <c r="A361" s="257"/>
      <c r="B361" s="123">
        <f t="shared" si="5"/>
        <v>42808.25</v>
      </c>
      <c r="C361" s="124">
        <v>6</v>
      </c>
      <c r="D361" s="11">
        <f>ROUND(АТС!F359*$D$41*$D$42/100,2)</f>
        <v>196.72</v>
      </c>
      <c r="E361" s="11">
        <f>ROUND(АТС!F359*$E$41*$E$42/100,2)</f>
        <v>180.77</v>
      </c>
      <c r="F361" s="11">
        <f>ROUND(АТС!$F359*$F$41*$F$42/100,2)</f>
        <v>123.08</v>
      </c>
      <c r="G361" s="11">
        <f>ROUND(АТС!$F359*$G$41*$G$42/100,2)</f>
        <v>72.040000000000006</v>
      </c>
    </row>
    <row r="362" spans="1:7" x14ac:dyDescent="0.25">
      <c r="A362" s="257"/>
      <c r="B362" s="123">
        <f t="shared" si="5"/>
        <v>42808.291669999999</v>
      </c>
      <c r="C362" s="124">
        <v>7</v>
      </c>
      <c r="D362" s="11">
        <f>ROUND(АТС!F360*$D$41*$D$42/100,2)</f>
        <v>228.06</v>
      </c>
      <c r="E362" s="11">
        <f>ROUND(АТС!F360*$E$41*$E$42/100,2)</f>
        <v>209.58</v>
      </c>
      <c r="F362" s="11">
        <f>ROUND(АТС!$F360*$F$41*$F$42/100,2)</f>
        <v>142.69</v>
      </c>
      <c r="G362" s="11">
        <f>ROUND(АТС!$F360*$G$41*$G$42/100,2)</f>
        <v>83.51</v>
      </c>
    </row>
    <row r="363" spans="1:7" x14ac:dyDescent="0.25">
      <c r="A363" s="257"/>
      <c r="B363" s="121">
        <f t="shared" si="5"/>
        <v>42808.333330000001</v>
      </c>
      <c r="C363" s="124">
        <v>8</v>
      </c>
      <c r="D363" s="11">
        <f>ROUND(АТС!F361*$D$41*$D$42/100,2)</f>
        <v>198.83</v>
      </c>
      <c r="E363" s="11">
        <f>ROUND(АТС!F361*$E$41*$E$42/100,2)</f>
        <v>182.71</v>
      </c>
      <c r="F363" s="11">
        <f>ROUND(АТС!$F361*$F$41*$F$42/100,2)</f>
        <v>124.4</v>
      </c>
      <c r="G363" s="11">
        <f>ROUND(АТС!$F361*$G$41*$G$42/100,2)</f>
        <v>72.81</v>
      </c>
    </row>
    <row r="364" spans="1:7" x14ac:dyDescent="0.25">
      <c r="A364" s="257"/>
      <c r="B364" s="123">
        <f t="shared" si="5"/>
        <v>42808.375</v>
      </c>
      <c r="C364" s="124">
        <v>9</v>
      </c>
      <c r="D364" s="11">
        <f>ROUND(АТС!F362*$D$41*$D$42/100,2)</f>
        <v>220.9</v>
      </c>
      <c r="E364" s="11">
        <f>ROUND(АТС!F362*$E$41*$E$42/100,2)</f>
        <v>203</v>
      </c>
      <c r="F364" s="11">
        <f>ROUND(АТС!$F362*$F$41*$F$42/100,2)</f>
        <v>138.21</v>
      </c>
      <c r="G364" s="11">
        <f>ROUND(АТС!$F362*$G$41*$G$42/100,2)</f>
        <v>80.89</v>
      </c>
    </row>
    <row r="365" spans="1:7" x14ac:dyDescent="0.25">
      <c r="A365" s="257"/>
      <c r="B365" s="123">
        <f t="shared" si="5"/>
        <v>42808.416669999999</v>
      </c>
      <c r="C365" s="124">
        <v>10</v>
      </c>
      <c r="D365" s="11">
        <f>ROUND(АТС!F363*$D$41*$D$42/100,2)</f>
        <v>211.15</v>
      </c>
      <c r="E365" s="11">
        <f>ROUND(АТС!F363*$E$41*$E$42/100,2)</f>
        <v>194.03</v>
      </c>
      <c r="F365" s="11">
        <f>ROUND(АТС!$F363*$F$41*$F$42/100,2)</f>
        <v>132.11000000000001</v>
      </c>
      <c r="G365" s="11">
        <f>ROUND(АТС!$F363*$G$41*$G$42/100,2)</f>
        <v>77.319999999999993</v>
      </c>
    </row>
    <row r="366" spans="1:7" x14ac:dyDescent="0.25">
      <c r="A366" s="257"/>
      <c r="B366" s="123">
        <f t="shared" si="5"/>
        <v>42808.458330000001</v>
      </c>
      <c r="C366" s="124">
        <v>11</v>
      </c>
      <c r="D366" s="11">
        <f>ROUND(АТС!F364*$D$41*$D$42/100,2)</f>
        <v>196.91</v>
      </c>
      <c r="E366" s="11">
        <f>ROUND(АТС!F364*$E$41*$E$42/100,2)</f>
        <v>180.95</v>
      </c>
      <c r="F366" s="11">
        <f>ROUND(АТС!$F364*$F$41*$F$42/100,2)</f>
        <v>123.2</v>
      </c>
      <c r="G366" s="11">
        <f>ROUND(АТС!$F364*$G$41*$G$42/100,2)</f>
        <v>72.11</v>
      </c>
    </row>
    <row r="367" spans="1:7" x14ac:dyDescent="0.25">
      <c r="A367" s="257"/>
      <c r="B367" s="121">
        <f t="shared" si="5"/>
        <v>42808.5</v>
      </c>
      <c r="C367" s="124">
        <v>12</v>
      </c>
      <c r="D367" s="11">
        <f>ROUND(АТС!F365*$D$41*$D$42/100,2)</f>
        <v>185.64</v>
      </c>
      <c r="E367" s="11">
        <f>ROUND(АТС!F365*$E$41*$E$42/100,2)</f>
        <v>170.59</v>
      </c>
      <c r="F367" s="11">
        <f>ROUND(АТС!$F365*$F$41*$F$42/100,2)</f>
        <v>116.15</v>
      </c>
      <c r="G367" s="11">
        <f>ROUND(АТС!$F365*$G$41*$G$42/100,2)</f>
        <v>67.98</v>
      </c>
    </row>
    <row r="368" spans="1:7" x14ac:dyDescent="0.25">
      <c r="A368" s="257"/>
      <c r="B368" s="123">
        <f t="shared" si="5"/>
        <v>42808.541669999999</v>
      </c>
      <c r="C368" s="124">
        <v>13</v>
      </c>
      <c r="D368" s="11">
        <f>ROUND(АТС!F366*$D$41*$D$42/100,2)</f>
        <v>185.61</v>
      </c>
      <c r="E368" s="11">
        <f>ROUND(АТС!F366*$E$41*$E$42/100,2)</f>
        <v>170.57</v>
      </c>
      <c r="F368" s="11">
        <f>ROUND(АТС!$F366*$F$41*$F$42/100,2)</f>
        <v>116.13</v>
      </c>
      <c r="G368" s="11">
        <f>ROUND(АТС!$F366*$G$41*$G$42/100,2)</f>
        <v>67.97</v>
      </c>
    </row>
    <row r="369" spans="1:7" x14ac:dyDescent="0.25">
      <c r="A369" s="257"/>
      <c r="B369" s="123">
        <f t="shared" si="5"/>
        <v>42808.583330000001</v>
      </c>
      <c r="C369" s="124">
        <v>14</v>
      </c>
      <c r="D369" s="11">
        <f>ROUND(АТС!F367*$D$41*$D$42/100,2)</f>
        <v>188.13</v>
      </c>
      <c r="E369" s="11">
        <f>ROUND(АТС!F367*$E$41*$E$42/100,2)</f>
        <v>172.88</v>
      </c>
      <c r="F369" s="11">
        <f>ROUND(АТС!$F367*$F$41*$F$42/100,2)</f>
        <v>117.7</v>
      </c>
      <c r="G369" s="11">
        <f>ROUND(АТС!$F367*$G$41*$G$42/100,2)</f>
        <v>68.89</v>
      </c>
    </row>
    <row r="370" spans="1:7" x14ac:dyDescent="0.25">
      <c r="A370" s="257"/>
      <c r="B370" s="123">
        <f t="shared" si="5"/>
        <v>42808.625</v>
      </c>
      <c r="C370" s="124">
        <v>15</v>
      </c>
      <c r="D370" s="11">
        <f>ROUND(АТС!F368*$D$41*$D$42/100,2)</f>
        <v>190.64</v>
      </c>
      <c r="E370" s="11">
        <f>ROUND(АТС!F368*$E$41*$E$42/100,2)</f>
        <v>175.19</v>
      </c>
      <c r="F370" s="11">
        <f>ROUND(АТС!$F368*$F$41*$F$42/100,2)</f>
        <v>119.28</v>
      </c>
      <c r="G370" s="11">
        <f>ROUND(АТС!$F368*$G$41*$G$42/100,2)</f>
        <v>69.81</v>
      </c>
    </row>
    <row r="371" spans="1:7" x14ac:dyDescent="0.25">
      <c r="A371" s="257"/>
      <c r="B371" s="121">
        <f t="shared" si="5"/>
        <v>42808.666669999999</v>
      </c>
      <c r="C371" s="124">
        <v>16</v>
      </c>
      <c r="D371" s="11">
        <f>ROUND(АТС!F369*$D$41*$D$42/100,2)</f>
        <v>190.75</v>
      </c>
      <c r="E371" s="11">
        <f>ROUND(АТС!F369*$E$41*$E$42/100,2)</f>
        <v>175.29</v>
      </c>
      <c r="F371" s="11">
        <f>ROUND(АТС!$F369*$F$41*$F$42/100,2)</f>
        <v>119.35</v>
      </c>
      <c r="G371" s="11">
        <f>ROUND(АТС!$F369*$G$41*$G$42/100,2)</f>
        <v>69.849999999999994</v>
      </c>
    </row>
    <row r="372" spans="1:7" x14ac:dyDescent="0.25">
      <c r="A372" s="257"/>
      <c r="B372" s="123">
        <f t="shared" si="5"/>
        <v>42808.708330000001</v>
      </c>
      <c r="C372" s="124">
        <v>17</v>
      </c>
      <c r="D372" s="11">
        <f>ROUND(АТС!F370*$D$41*$D$42/100,2)</f>
        <v>185.92</v>
      </c>
      <c r="E372" s="11">
        <f>ROUND(АТС!F370*$E$41*$E$42/100,2)</f>
        <v>170.85</v>
      </c>
      <c r="F372" s="11">
        <f>ROUND(АТС!$F370*$F$41*$F$42/100,2)</f>
        <v>116.32</v>
      </c>
      <c r="G372" s="11">
        <f>ROUND(АТС!$F370*$G$41*$G$42/100,2)</f>
        <v>68.08</v>
      </c>
    </row>
    <row r="373" spans="1:7" x14ac:dyDescent="0.25">
      <c r="A373" s="257"/>
      <c r="B373" s="123">
        <f t="shared" si="5"/>
        <v>42808.75</v>
      </c>
      <c r="C373" s="124">
        <v>18</v>
      </c>
      <c r="D373" s="11">
        <f>ROUND(АТС!F371*$D$41*$D$42/100,2)</f>
        <v>186.36</v>
      </c>
      <c r="E373" s="11">
        <f>ROUND(АТС!F371*$E$41*$E$42/100,2)</f>
        <v>171.25</v>
      </c>
      <c r="F373" s="11">
        <f>ROUND(АТС!$F371*$F$41*$F$42/100,2)</f>
        <v>116.6</v>
      </c>
      <c r="G373" s="11">
        <f>ROUND(АТС!$F371*$G$41*$G$42/100,2)</f>
        <v>68.239999999999995</v>
      </c>
    </row>
    <row r="374" spans="1:7" x14ac:dyDescent="0.25">
      <c r="A374" s="257"/>
      <c r="B374" s="123">
        <f t="shared" si="5"/>
        <v>42808.791669999999</v>
      </c>
      <c r="C374" s="124">
        <v>19</v>
      </c>
      <c r="D374" s="11">
        <f>ROUND(АТС!F372*$D$41*$D$42/100,2)</f>
        <v>202.09</v>
      </c>
      <c r="E374" s="11">
        <f>ROUND(АТС!F372*$E$41*$E$42/100,2)</f>
        <v>185.71</v>
      </c>
      <c r="F374" s="11">
        <f>ROUND(АТС!$F372*$F$41*$F$42/100,2)</f>
        <v>126.44</v>
      </c>
      <c r="G374" s="11">
        <f>ROUND(АТС!$F372*$G$41*$G$42/100,2)</f>
        <v>74</v>
      </c>
    </row>
    <row r="375" spans="1:7" x14ac:dyDescent="0.25">
      <c r="A375" s="257"/>
      <c r="B375" s="121">
        <f t="shared" si="5"/>
        <v>42808.833330000001</v>
      </c>
      <c r="C375" s="124">
        <v>20</v>
      </c>
      <c r="D375" s="11">
        <f>ROUND(АТС!F373*$D$41*$D$42/100,2)</f>
        <v>198.46</v>
      </c>
      <c r="E375" s="11">
        <f>ROUND(АТС!F373*$E$41*$E$42/100,2)</f>
        <v>182.37</v>
      </c>
      <c r="F375" s="11">
        <f>ROUND(АТС!$F373*$F$41*$F$42/100,2)</f>
        <v>124.17</v>
      </c>
      <c r="G375" s="11">
        <f>ROUND(АТС!$F373*$G$41*$G$42/100,2)</f>
        <v>72.67</v>
      </c>
    </row>
    <row r="376" spans="1:7" x14ac:dyDescent="0.25">
      <c r="A376" s="257"/>
      <c r="B376" s="123">
        <f t="shared" si="5"/>
        <v>42808.875</v>
      </c>
      <c r="C376" s="124">
        <v>21</v>
      </c>
      <c r="D376" s="11">
        <f>ROUND(АТС!F374*$D$41*$D$42/100,2)</f>
        <v>211.45</v>
      </c>
      <c r="E376" s="11">
        <f>ROUND(АТС!F374*$E$41*$E$42/100,2)</f>
        <v>194.31</v>
      </c>
      <c r="F376" s="11">
        <f>ROUND(АТС!$F374*$F$41*$F$42/100,2)</f>
        <v>132.30000000000001</v>
      </c>
      <c r="G376" s="11">
        <f>ROUND(АТС!$F374*$G$41*$G$42/100,2)</f>
        <v>77.430000000000007</v>
      </c>
    </row>
    <row r="377" spans="1:7" x14ac:dyDescent="0.25">
      <c r="A377" s="257"/>
      <c r="B377" s="123">
        <f t="shared" si="5"/>
        <v>42808.916669999999</v>
      </c>
      <c r="C377" s="124">
        <v>22</v>
      </c>
      <c r="D377" s="11">
        <f>ROUND(АТС!F375*$D$41*$D$42/100,2)</f>
        <v>244.44</v>
      </c>
      <c r="E377" s="11">
        <f>ROUND(АТС!F375*$E$41*$E$42/100,2)</f>
        <v>224.63</v>
      </c>
      <c r="F377" s="11">
        <f>ROUND(АТС!$F375*$F$41*$F$42/100,2)</f>
        <v>152.94</v>
      </c>
      <c r="G377" s="11">
        <f>ROUND(АТС!$F375*$G$41*$G$42/100,2)</f>
        <v>89.51</v>
      </c>
    </row>
    <row r="378" spans="1:7" x14ac:dyDescent="0.25">
      <c r="A378" s="257"/>
      <c r="B378" s="123">
        <f t="shared" si="5"/>
        <v>42808.958330000001</v>
      </c>
      <c r="C378" s="124">
        <v>23</v>
      </c>
      <c r="D378" s="11">
        <f>ROUND(АТС!F376*$D$41*$D$42/100,2)</f>
        <v>213.65</v>
      </c>
      <c r="E378" s="11">
        <f>ROUND(АТС!F376*$E$41*$E$42/100,2)</f>
        <v>196.33</v>
      </c>
      <c r="F378" s="11">
        <f>ROUND(АТС!$F376*$F$41*$F$42/100,2)</f>
        <v>133.66999999999999</v>
      </c>
      <c r="G378" s="11">
        <f>ROUND(АТС!$F376*$G$41*$G$42/100,2)</f>
        <v>78.239999999999995</v>
      </c>
    </row>
    <row r="379" spans="1:7" x14ac:dyDescent="0.25">
      <c r="A379" s="257"/>
      <c r="B379" s="121">
        <f t="shared" si="5"/>
        <v>42809</v>
      </c>
      <c r="C379" s="124">
        <v>0</v>
      </c>
      <c r="D379" s="11">
        <f>ROUND(АТС!F377*$D$41*$D$42/100,2)</f>
        <v>186</v>
      </c>
      <c r="E379" s="11">
        <f>ROUND(АТС!F377*$E$41*$E$42/100,2)</f>
        <v>170.92</v>
      </c>
      <c r="F379" s="11">
        <f>ROUND(АТС!$F377*$F$41*$F$42/100,2)</f>
        <v>116.37</v>
      </c>
      <c r="G379" s="11">
        <f>ROUND(АТС!$F377*$G$41*$G$42/100,2)</f>
        <v>68.11</v>
      </c>
    </row>
    <row r="380" spans="1:7" x14ac:dyDescent="0.25">
      <c r="A380" s="257"/>
      <c r="B380" s="123">
        <f t="shared" si="5"/>
        <v>42809.041669999999</v>
      </c>
      <c r="C380" s="124">
        <v>1</v>
      </c>
      <c r="D380" s="11">
        <f>ROUND(АТС!F378*$D$41*$D$42/100,2)</f>
        <v>197.91</v>
      </c>
      <c r="E380" s="11">
        <f>ROUND(АТС!F378*$E$41*$E$42/100,2)</f>
        <v>181.87</v>
      </c>
      <c r="F380" s="11">
        <f>ROUND(АТС!$F378*$F$41*$F$42/100,2)</f>
        <v>123.83</v>
      </c>
      <c r="G380" s="11">
        <f>ROUND(АТС!$F378*$G$41*$G$42/100,2)</f>
        <v>72.47</v>
      </c>
    </row>
    <row r="381" spans="1:7" x14ac:dyDescent="0.25">
      <c r="A381" s="257"/>
      <c r="B381" s="123">
        <f t="shared" si="5"/>
        <v>42809.083330000001</v>
      </c>
      <c r="C381" s="124">
        <v>2</v>
      </c>
      <c r="D381" s="11">
        <f>ROUND(АТС!F379*$D$41*$D$42/100,2)</f>
        <v>207.93</v>
      </c>
      <c r="E381" s="11">
        <f>ROUND(АТС!F379*$E$41*$E$42/100,2)</f>
        <v>191.07</v>
      </c>
      <c r="F381" s="11">
        <f>ROUND(АТС!$F379*$F$41*$F$42/100,2)</f>
        <v>130.09</v>
      </c>
      <c r="G381" s="11">
        <f>ROUND(АТС!$F379*$G$41*$G$42/100,2)</f>
        <v>76.14</v>
      </c>
    </row>
    <row r="382" spans="1:7" x14ac:dyDescent="0.25">
      <c r="A382" s="257"/>
      <c r="B382" s="123">
        <f t="shared" si="5"/>
        <v>42809.125</v>
      </c>
      <c r="C382" s="124">
        <v>3</v>
      </c>
      <c r="D382" s="11">
        <f>ROUND(АТС!F380*$D$41*$D$42/100,2)</f>
        <v>215.2</v>
      </c>
      <c r="E382" s="11">
        <f>ROUND(АТС!F380*$E$41*$E$42/100,2)</f>
        <v>197.76</v>
      </c>
      <c r="F382" s="11">
        <f>ROUND(АТС!$F380*$F$41*$F$42/100,2)</f>
        <v>134.65</v>
      </c>
      <c r="G382" s="11">
        <f>ROUND(АТС!$F380*$G$41*$G$42/100,2)</f>
        <v>78.81</v>
      </c>
    </row>
    <row r="383" spans="1:7" x14ac:dyDescent="0.25">
      <c r="A383" s="257"/>
      <c r="B383" s="121">
        <f t="shared" si="5"/>
        <v>42809.166669999999</v>
      </c>
      <c r="C383" s="124">
        <v>4</v>
      </c>
      <c r="D383" s="11">
        <f>ROUND(АТС!F381*$D$41*$D$42/100,2)</f>
        <v>215.24</v>
      </c>
      <c r="E383" s="11">
        <f>ROUND(АТС!F381*$E$41*$E$42/100,2)</f>
        <v>197.8</v>
      </c>
      <c r="F383" s="11">
        <f>ROUND(АТС!$F381*$F$41*$F$42/100,2)</f>
        <v>134.66999999999999</v>
      </c>
      <c r="G383" s="11">
        <f>ROUND(АТС!$F381*$G$41*$G$42/100,2)</f>
        <v>78.819999999999993</v>
      </c>
    </row>
    <row r="384" spans="1:7" x14ac:dyDescent="0.25">
      <c r="A384" s="257"/>
      <c r="B384" s="123">
        <f t="shared" si="5"/>
        <v>42809.208330000001</v>
      </c>
      <c r="C384" s="124">
        <v>5</v>
      </c>
      <c r="D384" s="11">
        <f>ROUND(АТС!F382*$D$41*$D$42/100,2)</f>
        <v>207.96</v>
      </c>
      <c r="E384" s="11">
        <f>ROUND(АТС!F382*$E$41*$E$42/100,2)</f>
        <v>191.1</v>
      </c>
      <c r="F384" s="11">
        <f>ROUND(АТС!$F382*$F$41*$F$42/100,2)</f>
        <v>130.11000000000001</v>
      </c>
      <c r="G384" s="11">
        <f>ROUND(АТС!$F382*$G$41*$G$42/100,2)</f>
        <v>76.150000000000006</v>
      </c>
    </row>
    <row r="385" spans="1:7" x14ac:dyDescent="0.25">
      <c r="A385" s="257"/>
      <c r="B385" s="123">
        <f t="shared" si="5"/>
        <v>42809.25</v>
      </c>
      <c r="C385" s="124">
        <v>6</v>
      </c>
      <c r="D385" s="11">
        <f>ROUND(АТС!F383*$D$41*$D$42/100,2)</f>
        <v>196.58</v>
      </c>
      <c r="E385" s="11">
        <f>ROUND(АТС!F383*$E$41*$E$42/100,2)</f>
        <v>180.65</v>
      </c>
      <c r="F385" s="11">
        <f>ROUND(АТС!$F383*$F$41*$F$42/100,2)</f>
        <v>122.99</v>
      </c>
      <c r="G385" s="11">
        <f>ROUND(АТС!$F383*$G$41*$G$42/100,2)</f>
        <v>71.989999999999995</v>
      </c>
    </row>
    <row r="386" spans="1:7" x14ac:dyDescent="0.25">
      <c r="A386" s="257"/>
      <c r="B386" s="123">
        <f t="shared" si="5"/>
        <v>42809.291669999999</v>
      </c>
      <c r="C386" s="124">
        <v>7</v>
      </c>
      <c r="D386" s="11">
        <f>ROUND(АТС!F384*$D$41*$D$42/100,2)</f>
        <v>231.75</v>
      </c>
      <c r="E386" s="11">
        <f>ROUND(АТС!F384*$E$41*$E$42/100,2)</f>
        <v>212.97</v>
      </c>
      <c r="F386" s="11">
        <f>ROUND(АТС!$F384*$F$41*$F$42/100,2)</f>
        <v>145</v>
      </c>
      <c r="G386" s="11">
        <f>ROUND(АТС!$F384*$G$41*$G$42/100,2)</f>
        <v>84.87</v>
      </c>
    </row>
    <row r="387" spans="1:7" x14ac:dyDescent="0.25">
      <c r="A387" s="257"/>
      <c r="B387" s="121">
        <f t="shared" si="5"/>
        <v>42809.333330000001</v>
      </c>
      <c r="C387" s="124">
        <v>8</v>
      </c>
      <c r="D387" s="11">
        <f>ROUND(АТС!F385*$D$41*$D$42/100,2)</f>
        <v>204.58</v>
      </c>
      <c r="E387" s="11">
        <f>ROUND(АТС!F385*$E$41*$E$42/100,2)</f>
        <v>188</v>
      </c>
      <c r="F387" s="11">
        <f>ROUND(АТС!$F385*$F$41*$F$42/100,2)</f>
        <v>128</v>
      </c>
      <c r="G387" s="11">
        <f>ROUND(АТС!$F385*$G$41*$G$42/100,2)</f>
        <v>74.92</v>
      </c>
    </row>
    <row r="388" spans="1:7" x14ac:dyDescent="0.25">
      <c r="A388" s="257"/>
      <c r="B388" s="123">
        <f t="shared" ref="B388:B451" si="6">B364+1</f>
        <v>42809.375</v>
      </c>
      <c r="C388" s="124">
        <v>9</v>
      </c>
      <c r="D388" s="11">
        <f>ROUND(АТС!F386*$D$41*$D$42/100,2)</f>
        <v>220.68</v>
      </c>
      <c r="E388" s="11">
        <f>ROUND(АТС!F386*$E$41*$E$42/100,2)</f>
        <v>202.79</v>
      </c>
      <c r="F388" s="11">
        <f>ROUND(АТС!$F386*$F$41*$F$42/100,2)</f>
        <v>138.07</v>
      </c>
      <c r="G388" s="11">
        <f>ROUND(АТС!$F386*$G$41*$G$42/100,2)</f>
        <v>80.81</v>
      </c>
    </row>
    <row r="389" spans="1:7" x14ac:dyDescent="0.25">
      <c r="A389" s="257"/>
      <c r="B389" s="123">
        <f t="shared" si="6"/>
        <v>42809.416669999999</v>
      </c>
      <c r="C389" s="124">
        <v>10</v>
      </c>
      <c r="D389" s="11">
        <f>ROUND(АТС!F387*$D$41*$D$42/100,2)</f>
        <v>205.57</v>
      </c>
      <c r="E389" s="11">
        <f>ROUND(АТС!F387*$E$41*$E$42/100,2)</f>
        <v>188.91</v>
      </c>
      <c r="F389" s="11">
        <f>ROUND(АТС!$F387*$F$41*$F$42/100,2)</f>
        <v>128.62</v>
      </c>
      <c r="G389" s="11">
        <f>ROUND(АТС!$F387*$G$41*$G$42/100,2)</f>
        <v>75.28</v>
      </c>
    </row>
    <row r="390" spans="1:7" x14ac:dyDescent="0.25">
      <c r="A390" s="257"/>
      <c r="B390" s="123">
        <f t="shared" si="6"/>
        <v>42809.458330000001</v>
      </c>
      <c r="C390" s="124">
        <v>11</v>
      </c>
      <c r="D390" s="11">
        <f>ROUND(АТС!F388*$D$41*$D$42/100,2)</f>
        <v>202.19</v>
      </c>
      <c r="E390" s="11">
        <f>ROUND(АТС!F388*$E$41*$E$42/100,2)</f>
        <v>185.8</v>
      </c>
      <c r="F390" s="11">
        <f>ROUND(АТС!$F388*$F$41*$F$42/100,2)</f>
        <v>126.5</v>
      </c>
      <c r="G390" s="11">
        <f>ROUND(АТС!$F388*$G$41*$G$42/100,2)</f>
        <v>74.040000000000006</v>
      </c>
    </row>
    <row r="391" spans="1:7" x14ac:dyDescent="0.25">
      <c r="A391" s="257"/>
      <c r="B391" s="121">
        <f t="shared" si="6"/>
        <v>42809.5</v>
      </c>
      <c r="C391" s="124">
        <v>12</v>
      </c>
      <c r="D391" s="11">
        <f>ROUND(АТС!F389*$D$41*$D$42/100,2)</f>
        <v>196.89</v>
      </c>
      <c r="E391" s="11">
        <f>ROUND(АТС!F389*$E$41*$E$42/100,2)</f>
        <v>180.93</v>
      </c>
      <c r="F391" s="11">
        <f>ROUND(АТС!$F389*$F$41*$F$42/100,2)</f>
        <v>123.19</v>
      </c>
      <c r="G391" s="11">
        <f>ROUND(АТС!$F389*$G$41*$G$42/100,2)</f>
        <v>72.099999999999994</v>
      </c>
    </row>
    <row r="392" spans="1:7" x14ac:dyDescent="0.25">
      <c r="A392" s="257"/>
      <c r="B392" s="123">
        <f t="shared" si="6"/>
        <v>42809.541669999999</v>
      </c>
      <c r="C392" s="124">
        <v>13</v>
      </c>
      <c r="D392" s="11">
        <f>ROUND(АТС!F390*$D$41*$D$42/100,2)</f>
        <v>196.94</v>
      </c>
      <c r="E392" s="11">
        <f>ROUND(АТС!F390*$E$41*$E$42/100,2)</f>
        <v>180.97</v>
      </c>
      <c r="F392" s="11">
        <f>ROUND(АТС!$F390*$F$41*$F$42/100,2)</f>
        <v>123.22</v>
      </c>
      <c r="G392" s="11">
        <f>ROUND(АТС!$F390*$G$41*$G$42/100,2)</f>
        <v>72.12</v>
      </c>
    </row>
    <row r="393" spans="1:7" x14ac:dyDescent="0.25">
      <c r="A393" s="257"/>
      <c r="B393" s="123">
        <f t="shared" si="6"/>
        <v>42809.583330000001</v>
      </c>
      <c r="C393" s="124">
        <v>14</v>
      </c>
      <c r="D393" s="11">
        <f>ROUND(АТС!F391*$D$41*$D$42/100,2)</f>
        <v>196.87</v>
      </c>
      <c r="E393" s="11">
        <f>ROUND(АТС!F391*$E$41*$E$42/100,2)</f>
        <v>180.92</v>
      </c>
      <c r="F393" s="11">
        <f>ROUND(АТС!$F391*$F$41*$F$42/100,2)</f>
        <v>123.18</v>
      </c>
      <c r="G393" s="11">
        <f>ROUND(АТС!$F391*$G$41*$G$42/100,2)</f>
        <v>72.09</v>
      </c>
    </row>
    <row r="394" spans="1:7" x14ac:dyDescent="0.25">
      <c r="A394" s="257"/>
      <c r="B394" s="123">
        <f t="shared" si="6"/>
        <v>42809.625</v>
      </c>
      <c r="C394" s="124">
        <v>15</v>
      </c>
      <c r="D394" s="11">
        <f>ROUND(АТС!F392*$D$41*$D$42/100,2)</f>
        <v>196.85</v>
      </c>
      <c r="E394" s="11">
        <f>ROUND(АТС!F392*$E$41*$E$42/100,2)</f>
        <v>180.9</v>
      </c>
      <c r="F394" s="11">
        <f>ROUND(АТС!$F392*$F$41*$F$42/100,2)</f>
        <v>123.16</v>
      </c>
      <c r="G394" s="11">
        <f>ROUND(АТС!$F392*$G$41*$G$42/100,2)</f>
        <v>72.09</v>
      </c>
    </row>
    <row r="395" spans="1:7" x14ac:dyDescent="0.25">
      <c r="A395" s="257"/>
      <c r="B395" s="121">
        <f t="shared" si="6"/>
        <v>42809.666669999999</v>
      </c>
      <c r="C395" s="124">
        <v>16</v>
      </c>
      <c r="D395" s="11">
        <f>ROUND(АТС!F393*$D$41*$D$42/100,2)</f>
        <v>196.45</v>
      </c>
      <c r="E395" s="11">
        <f>ROUND(АТС!F393*$E$41*$E$42/100,2)</f>
        <v>180.52</v>
      </c>
      <c r="F395" s="11">
        <f>ROUND(АТС!$F393*$F$41*$F$42/100,2)</f>
        <v>122.91</v>
      </c>
      <c r="G395" s="11">
        <f>ROUND(АТС!$F393*$G$41*$G$42/100,2)</f>
        <v>71.94</v>
      </c>
    </row>
    <row r="396" spans="1:7" x14ac:dyDescent="0.25">
      <c r="A396" s="257"/>
      <c r="B396" s="123">
        <f t="shared" si="6"/>
        <v>42809.708330000001</v>
      </c>
      <c r="C396" s="124">
        <v>17</v>
      </c>
      <c r="D396" s="11">
        <f>ROUND(АТС!F394*$D$41*$D$42/100,2)</f>
        <v>200.59</v>
      </c>
      <c r="E396" s="11">
        <f>ROUND(АТС!F394*$E$41*$E$42/100,2)</f>
        <v>184.33</v>
      </c>
      <c r="F396" s="11">
        <f>ROUND(АТС!$F394*$F$41*$F$42/100,2)</f>
        <v>125.5</v>
      </c>
      <c r="G396" s="11">
        <f>ROUND(АТС!$F394*$G$41*$G$42/100,2)</f>
        <v>73.459999999999994</v>
      </c>
    </row>
    <row r="397" spans="1:7" x14ac:dyDescent="0.25">
      <c r="A397" s="257"/>
      <c r="B397" s="123">
        <f t="shared" si="6"/>
        <v>42809.75</v>
      </c>
      <c r="C397" s="124">
        <v>18</v>
      </c>
      <c r="D397" s="11">
        <f>ROUND(АТС!F395*$D$41*$D$42/100,2)</f>
        <v>198.79</v>
      </c>
      <c r="E397" s="11">
        <f>ROUND(АТС!F395*$E$41*$E$42/100,2)</f>
        <v>182.68</v>
      </c>
      <c r="F397" s="11">
        <f>ROUND(АТС!$F395*$F$41*$F$42/100,2)</f>
        <v>124.38</v>
      </c>
      <c r="G397" s="11">
        <f>ROUND(АТС!$F395*$G$41*$G$42/100,2)</f>
        <v>72.8</v>
      </c>
    </row>
    <row r="398" spans="1:7" x14ac:dyDescent="0.25">
      <c r="A398" s="257"/>
      <c r="B398" s="123">
        <f t="shared" si="6"/>
        <v>42809.791669999999</v>
      </c>
      <c r="C398" s="124">
        <v>19</v>
      </c>
      <c r="D398" s="11">
        <f>ROUND(АТС!F396*$D$41*$D$42/100,2)</f>
        <v>203.32</v>
      </c>
      <c r="E398" s="11">
        <f>ROUND(АТС!F396*$E$41*$E$42/100,2)</f>
        <v>186.84</v>
      </c>
      <c r="F398" s="11">
        <f>ROUND(АТС!$F396*$F$41*$F$42/100,2)</f>
        <v>127.21</v>
      </c>
      <c r="G398" s="11">
        <f>ROUND(АТС!$F396*$G$41*$G$42/100,2)</f>
        <v>74.45</v>
      </c>
    </row>
    <row r="399" spans="1:7" x14ac:dyDescent="0.25">
      <c r="A399" s="257"/>
      <c r="B399" s="121">
        <f t="shared" si="6"/>
        <v>42809.833330000001</v>
      </c>
      <c r="C399" s="124">
        <v>20</v>
      </c>
      <c r="D399" s="11">
        <f>ROUND(АТС!F397*$D$41*$D$42/100,2)</f>
        <v>199.32</v>
      </c>
      <c r="E399" s="11">
        <f>ROUND(АТС!F397*$E$41*$E$42/100,2)</f>
        <v>183.17</v>
      </c>
      <c r="F399" s="11">
        <f>ROUND(АТС!$F397*$F$41*$F$42/100,2)</f>
        <v>124.71</v>
      </c>
      <c r="G399" s="11">
        <f>ROUND(АТС!$F397*$G$41*$G$42/100,2)</f>
        <v>72.989999999999995</v>
      </c>
    </row>
    <row r="400" spans="1:7" x14ac:dyDescent="0.25">
      <c r="A400" s="257"/>
      <c r="B400" s="123">
        <f t="shared" si="6"/>
        <v>42809.875</v>
      </c>
      <c r="C400" s="124">
        <v>21</v>
      </c>
      <c r="D400" s="11">
        <f>ROUND(АТС!F398*$D$41*$D$42/100,2)</f>
        <v>212.06</v>
      </c>
      <c r="E400" s="11">
        <f>ROUND(АТС!F398*$E$41*$E$42/100,2)</f>
        <v>194.87</v>
      </c>
      <c r="F400" s="11">
        <f>ROUND(АТС!$F398*$F$41*$F$42/100,2)</f>
        <v>132.68</v>
      </c>
      <c r="G400" s="11">
        <f>ROUND(АТС!$F398*$G$41*$G$42/100,2)</f>
        <v>77.66</v>
      </c>
    </row>
    <row r="401" spans="1:7" x14ac:dyDescent="0.25">
      <c r="A401" s="257"/>
      <c r="B401" s="123">
        <f t="shared" si="6"/>
        <v>42809.916669999999</v>
      </c>
      <c r="C401" s="124">
        <v>22</v>
      </c>
      <c r="D401" s="11">
        <f>ROUND(АТС!F399*$D$41*$D$42/100,2)</f>
        <v>245.47</v>
      </c>
      <c r="E401" s="11">
        <f>ROUND(АТС!F399*$E$41*$E$42/100,2)</f>
        <v>225.57</v>
      </c>
      <c r="F401" s="11">
        <f>ROUND(АТС!$F399*$F$41*$F$42/100,2)</f>
        <v>153.58000000000001</v>
      </c>
      <c r="G401" s="11">
        <f>ROUND(АТС!$F399*$G$41*$G$42/100,2)</f>
        <v>89.89</v>
      </c>
    </row>
    <row r="402" spans="1:7" x14ac:dyDescent="0.25">
      <c r="A402" s="257"/>
      <c r="B402" s="123">
        <f t="shared" si="6"/>
        <v>42809.958330000001</v>
      </c>
      <c r="C402" s="124">
        <v>23</v>
      </c>
      <c r="D402" s="11">
        <f>ROUND(АТС!F400*$D$41*$D$42/100,2)</f>
        <v>214.19</v>
      </c>
      <c r="E402" s="11">
        <f>ROUND(АТС!F400*$E$41*$E$42/100,2)</f>
        <v>196.83</v>
      </c>
      <c r="F402" s="11">
        <f>ROUND(АТС!$F400*$F$41*$F$42/100,2)</f>
        <v>134.01</v>
      </c>
      <c r="G402" s="11">
        <f>ROUND(АТС!$F400*$G$41*$G$42/100,2)</f>
        <v>78.430000000000007</v>
      </c>
    </row>
    <row r="403" spans="1:7" x14ac:dyDescent="0.25">
      <c r="A403" s="257"/>
      <c r="B403" s="121">
        <f t="shared" si="6"/>
        <v>42810</v>
      </c>
      <c r="C403" s="124">
        <v>0</v>
      </c>
      <c r="D403" s="11">
        <f>ROUND(АТС!F401*$D$41*$D$42/100,2)</f>
        <v>185.9</v>
      </c>
      <c r="E403" s="11">
        <f>ROUND(АТС!F401*$E$41*$E$42/100,2)</f>
        <v>170.83</v>
      </c>
      <c r="F403" s="11">
        <f>ROUND(АТС!$F401*$F$41*$F$42/100,2)</f>
        <v>116.31</v>
      </c>
      <c r="G403" s="11">
        <f>ROUND(АТС!$F401*$G$41*$G$42/100,2)</f>
        <v>68.069999999999993</v>
      </c>
    </row>
    <row r="404" spans="1:7" x14ac:dyDescent="0.25">
      <c r="A404" s="257"/>
      <c r="B404" s="123">
        <f t="shared" si="6"/>
        <v>42810.041669999999</v>
      </c>
      <c r="C404" s="124">
        <v>1</v>
      </c>
      <c r="D404" s="11">
        <f>ROUND(АТС!F402*$D$41*$D$42/100,2)</f>
        <v>201.06</v>
      </c>
      <c r="E404" s="11">
        <f>ROUND(АТС!F402*$E$41*$E$42/100,2)</f>
        <v>184.76</v>
      </c>
      <c r="F404" s="11">
        <f>ROUND(АТС!$F402*$F$41*$F$42/100,2)</f>
        <v>125.79</v>
      </c>
      <c r="G404" s="11">
        <f>ROUND(АТС!$F402*$G$41*$G$42/100,2)</f>
        <v>73.63</v>
      </c>
    </row>
    <row r="405" spans="1:7" x14ac:dyDescent="0.25">
      <c r="A405" s="257"/>
      <c r="B405" s="123">
        <f t="shared" si="6"/>
        <v>42810.083330000001</v>
      </c>
      <c r="C405" s="124">
        <v>2</v>
      </c>
      <c r="D405" s="11">
        <f>ROUND(АТС!F403*$D$41*$D$42/100,2)</f>
        <v>207.85</v>
      </c>
      <c r="E405" s="11">
        <f>ROUND(АТС!F403*$E$41*$E$42/100,2)</f>
        <v>191.01</v>
      </c>
      <c r="F405" s="11">
        <f>ROUND(АТС!$F403*$F$41*$F$42/100,2)</f>
        <v>130.05000000000001</v>
      </c>
      <c r="G405" s="11">
        <f>ROUND(АТС!$F403*$G$41*$G$42/100,2)</f>
        <v>76.11</v>
      </c>
    </row>
    <row r="406" spans="1:7" x14ac:dyDescent="0.25">
      <c r="A406" s="257"/>
      <c r="B406" s="123">
        <f t="shared" si="6"/>
        <v>42810.125</v>
      </c>
      <c r="C406" s="124">
        <v>3</v>
      </c>
      <c r="D406" s="11">
        <f>ROUND(АТС!F404*$D$41*$D$42/100,2)</f>
        <v>215.19</v>
      </c>
      <c r="E406" s="11">
        <f>ROUND(АТС!F404*$E$41*$E$42/100,2)</f>
        <v>197.75</v>
      </c>
      <c r="F406" s="11">
        <f>ROUND(АТС!$F404*$F$41*$F$42/100,2)</f>
        <v>134.63999999999999</v>
      </c>
      <c r="G406" s="11">
        <f>ROUND(АТС!$F404*$G$41*$G$42/100,2)</f>
        <v>78.8</v>
      </c>
    </row>
    <row r="407" spans="1:7" x14ac:dyDescent="0.25">
      <c r="A407" s="257"/>
      <c r="B407" s="121">
        <f t="shared" si="6"/>
        <v>42810.166669999999</v>
      </c>
      <c r="C407" s="124">
        <v>4</v>
      </c>
      <c r="D407" s="11">
        <f>ROUND(АТС!F405*$D$41*$D$42/100,2)</f>
        <v>215.17</v>
      </c>
      <c r="E407" s="11">
        <f>ROUND(АТС!F405*$E$41*$E$42/100,2)</f>
        <v>197.73</v>
      </c>
      <c r="F407" s="11">
        <f>ROUND(АТС!$F405*$F$41*$F$42/100,2)</f>
        <v>134.63</v>
      </c>
      <c r="G407" s="11">
        <f>ROUND(АТС!$F405*$G$41*$G$42/100,2)</f>
        <v>78.790000000000006</v>
      </c>
    </row>
    <row r="408" spans="1:7" x14ac:dyDescent="0.25">
      <c r="A408" s="257"/>
      <c r="B408" s="123">
        <f t="shared" si="6"/>
        <v>42810.208330000001</v>
      </c>
      <c r="C408" s="124">
        <v>5</v>
      </c>
      <c r="D408" s="11">
        <f>ROUND(АТС!F406*$D$41*$D$42/100,2)</f>
        <v>207.92</v>
      </c>
      <c r="E408" s="11">
        <f>ROUND(АТС!F406*$E$41*$E$42/100,2)</f>
        <v>191.07</v>
      </c>
      <c r="F408" s="11">
        <f>ROUND(АТС!$F406*$F$41*$F$42/100,2)</f>
        <v>130.09</v>
      </c>
      <c r="G408" s="11">
        <f>ROUND(АТС!$F406*$G$41*$G$42/100,2)</f>
        <v>76.14</v>
      </c>
    </row>
    <row r="409" spans="1:7" x14ac:dyDescent="0.25">
      <c r="A409" s="257"/>
      <c r="B409" s="123">
        <f t="shared" si="6"/>
        <v>42810.25</v>
      </c>
      <c r="C409" s="124">
        <v>6</v>
      </c>
      <c r="D409" s="11">
        <f>ROUND(АТС!F407*$D$41*$D$42/100,2)</f>
        <v>196.38</v>
      </c>
      <c r="E409" s="11">
        <f>ROUND(АТС!F407*$E$41*$E$42/100,2)</f>
        <v>180.46</v>
      </c>
      <c r="F409" s="11">
        <f>ROUND(АТС!$F407*$F$41*$F$42/100,2)</f>
        <v>122.87</v>
      </c>
      <c r="G409" s="11">
        <f>ROUND(АТС!$F407*$G$41*$G$42/100,2)</f>
        <v>71.91</v>
      </c>
    </row>
    <row r="410" spans="1:7" x14ac:dyDescent="0.25">
      <c r="A410" s="257"/>
      <c r="B410" s="123">
        <f t="shared" si="6"/>
        <v>42810.291669999999</v>
      </c>
      <c r="C410" s="124">
        <v>7</v>
      </c>
      <c r="D410" s="11">
        <f>ROUND(АТС!F408*$D$41*$D$42/100,2)</f>
        <v>224.2</v>
      </c>
      <c r="E410" s="11">
        <f>ROUND(АТС!F408*$E$41*$E$42/100,2)</f>
        <v>206.03</v>
      </c>
      <c r="F410" s="11">
        <f>ROUND(АТС!$F408*$F$41*$F$42/100,2)</f>
        <v>140.28</v>
      </c>
      <c r="G410" s="11">
        <f>ROUND(АТС!$F408*$G$41*$G$42/100,2)</f>
        <v>82.1</v>
      </c>
    </row>
    <row r="411" spans="1:7" x14ac:dyDescent="0.25">
      <c r="A411" s="257"/>
      <c r="B411" s="121">
        <f t="shared" si="6"/>
        <v>42810.333330000001</v>
      </c>
      <c r="C411" s="124">
        <v>8</v>
      </c>
      <c r="D411" s="11">
        <f>ROUND(АТС!F409*$D$41*$D$42/100,2)</f>
        <v>193.25</v>
      </c>
      <c r="E411" s="11">
        <f>ROUND(АТС!F409*$E$41*$E$42/100,2)</f>
        <v>177.59</v>
      </c>
      <c r="F411" s="11">
        <f>ROUND(АТС!$F409*$F$41*$F$42/100,2)</f>
        <v>120.91</v>
      </c>
      <c r="G411" s="11">
        <f>ROUND(АТС!$F409*$G$41*$G$42/100,2)</f>
        <v>70.77</v>
      </c>
    </row>
    <row r="412" spans="1:7" x14ac:dyDescent="0.25">
      <c r="A412" s="257"/>
      <c r="B412" s="123">
        <f t="shared" si="6"/>
        <v>42810.375</v>
      </c>
      <c r="C412" s="124">
        <v>9</v>
      </c>
      <c r="D412" s="11">
        <f>ROUND(АТС!F410*$D$41*$D$42/100,2)</f>
        <v>210.96</v>
      </c>
      <c r="E412" s="11">
        <f>ROUND(АТС!F410*$E$41*$E$42/100,2)</f>
        <v>193.86</v>
      </c>
      <c r="F412" s="11">
        <f>ROUND(АТС!$F410*$F$41*$F$42/100,2)</f>
        <v>131.99</v>
      </c>
      <c r="G412" s="11">
        <f>ROUND(АТС!$F410*$G$41*$G$42/100,2)</f>
        <v>77.25</v>
      </c>
    </row>
    <row r="413" spans="1:7" x14ac:dyDescent="0.25">
      <c r="A413" s="257"/>
      <c r="B413" s="123">
        <f t="shared" si="6"/>
        <v>42810.416669999999</v>
      </c>
      <c r="C413" s="124">
        <v>10</v>
      </c>
      <c r="D413" s="11">
        <f>ROUND(АТС!F411*$D$41*$D$42/100,2)</f>
        <v>205.47</v>
      </c>
      <c r="E413" s="11">
        <f>ROUND(АТС!F411*$E$41*$E$42/100,2)</f>
        <v>188.81</v>
      </c>
      <c r="F413" s="11">
        <f>ROUND(АТС!$F411*$F$41*$F$42/100,2)</f>
        <v>128.55000000000001</v>
      </c>
      <c r="G413" s="11">
        <f>ROUND(АТС!$F411*$G$41*$G$42/100,2)</f>
        <v>75.239999999999995</v>
      </c>
    </row>
    <row r="414" spans="1:7" x14ac:dyDescent="0.25">
      <c r="A414" s="257"/>
      <c r="B414" s="123">
        <f t="shared" si="6"/>
        <v>42810.458330000001</v>
      </c>
      <c r="C414" s="124">
        <v>11</v>
      </c>
      <c r="D414" s="11">
        <f>ROUND(АТС!F412*$D$41*$D$42/100,2)</f>
        <v>202.92</v>
      </c>
      <c r="E414" s="11">
        <f>ROUND(АТС!F412*$E$41*$E$42/100,2)</f>
        <v>186.47</v>
      </c>
      <c r="F414" s="11">
        <f>ROUND(АТС!$F412*$F$41*$F$42/100,2)</f>
        <v>126.96</v>
      </c>
      <c r="G414" s="11">
        <f>ROUND(АТС!$F412*$G$41*$G$42/100,2)</f>
        <v>74.31</v>
      </c>
    </row>
    <row r="415" spans="1:7" x14ac:dyDescent="0.25">
      <c r="A415" s="257"/>
      <c r="B415" s="121">
        <f t="shared" si="6"/>
        <v>42810.5</v>
      </c>
      <c r="C415" s="124">
        <v>12</v>
      </c>
      <c r="D415" s="11">
        <f>ROUND(АТС!F413*$D$41*$D$42/100,2)</f>
        <v>197.53</v>
      </c>
      <c r="E415" s="11">
        <f>ROUND(АТС!F413*$E$41*$E$42/100,2)</f>
        <v>181.52</v>
      </c>
      <c r="F415" s="11">
        <f>ROUND(АТС!$F413*$F$41*$F$42/100,2)</f>
        <v>123.59</v>
      </c>
      <c r="G415" s="11">
        <f>ROUND(АТС!$F413*$G$41*$G$42/100,2)</f>
        <v>72.33</v>
      </c>
    </row>
    <row r="416" spans="1:7" x14ac:dyDescent="0.25">
      <c r="A416" s="257"/>
      <c r="B416" s="123">
        <f t="shared" si="6"/>
        <v>42810.541669999999</v>
      </c>
      <c r="C416" s="124">
        <v>13</v>
      </c>
      <c r="D416" s="11">
        <f>ROUND(АТС!F414*$D$41*$D$42/100,2)</f>
        <v>197.38</v>
      </c>
      <c r="E416" s="11">
        <f>ROUND(АТС!F414*$E$41*$E$42/100,2)</f>
        <v>181.38</v>
      </c>
      <c r="F416" s="11">
        <f>ROUND(АТС!$F414*$F$41*$F$42/100,2)</f>
        <v>123.49</v>
      </c>
      <c r="G416" s="11">
        <f>ROUND(АТС!$F414*$G$41*$G$42/100,2)</f>
        <v>72.28</v>
      </c>
    </row>
    <row r="417" spans="1:7" x14ac:dyDescent="0.25">
      <c r="A417" s="257"/>
      <c r="B417" s="123">
        <f t="shared" si="6"/>
        <v>42810.583330000001</v>
      </c>
      <c r="C417" s="124">
        <v>14</v>
      </c>
      <c r="D417" s="11">
        <f>ROUND(АТС!F415*$D$41*$D$42/100,2)</f>
        <v>197.17</v>
      </c>
      <c r="E417" s="11">
        <f>ROUND(АТС!F415*$E$41*$E$42/100,2)</f>
        <v>181.19</v>
      </c>
      <c r="F417" s="11">
        <f>ROUND(АТС!$F415*$F$41*$F$42/100,2)</f>
        <v>123.36</v>
      </c>
      <c r="G417" s="11">
        <f>ROUND(АТС!$F415*$G$41*$G$42/100,2)</f>
        <v>72.2</v>
      </c>
    </row>
    <row r="418" spans="1:7" x14ac:dyDescent="0.25">
      <c r="A418" s="257"/>
      <c r="B418" s="123">
        <f t="shared" si="6"/>
        <v>42810.625</v>
      </c>
      <c r="C418" s="124">
        <v>15</v>
      </c>
      <c r="D418" s="11">
        <f>ROUND(АТС!F416*$D$41*$D$42/100,2)</f>
        <v>197.13</v>
      </c>
      <c r="E418" s="11">
        <f>ROUND(АТС!F416*$E$41*$E$42/100,2)</f>
        <v>181.15</v>
      </c>
      <c r="F418" s="11">
        <f>ROUND(АТС!$F416*$F$41*$F$42/100,2)</f>
        <v>123.34</v>
      </c>
      <c r="G418" s="11">
        <f>ROUND(АТС!$F416*$G$41*$G$42/100,2)</f>
        <v>72.19</v>
      </c>
    </row>
    <row r="419" spans="1:7" x14ac:dyDescent="0.25">
      <c r="A419" s="257"/>
      <c r="B419" s="121">
        <f t="shared" si="6"/>
        <v>42810.666669999999</v>
      </c>
      <c r="C419" s="124">
        <v>16</v>
      </c>
      <c r="D419" s="11">
        <f>ROUND(АТС!F417*$D$41*$D$42/100,2)</f>
        <v>195.95</v>
      </c>
      <c r="E419" s="11">
        <f>ROUND(АТС!F417*$E$41*$E$42/100,2)</f>
        <v>180.07</v>
      </c>
      <c r="F419" s="11">
        <f>ROUND(АТС!$F417*$F$41*$F$42/100,2)</f>
        <v>122.6</v>
      </c>
      <c r="G419" s="11">
        <f>ROUND(АТС!$F417*$G$41*$G$42/100,2)</f>
        <v>71.75</v>
      </c>
    </row>
    <row r="420" spans="1:7" x14ac:dyDescent="0.25">
      <c r="A420" s="257"/>
      <c r="B420" s="123">
        <f t="shared" si="6"/>
        <v>42810.708330000001</v>
      </c>
      <c r="C420" s="124">
        <v>17</v>
      </c>
      <c r="D420" s="11">
        <f>ROUND(АТС!F418*$D$41*$D$42/100,2)</f>
        <v>199.91</v>
      </c>
      <c r="E420" s="11">
        <f>ROUND(АТС!F418*$E$41*$E$42/100,2)</f>
        <v>183.71</v>
      </c>
      <c r="F420" s="11">
        <f>ROUND(АТС!$F418*$F$41*$F$42/100,2)</f>
        <v>125.08</v>
      </c>
      <c r="G420" s="11">
        <f>ROUND(АТС!$F418*$G$41*$G$42/100,2)</f>
        <v>73.209999999999994</v>
      </c>
    </row>
    <row r="421" spans="1:7" x14ac:dyDescent="0.25">
      <c r="A421" s="257"/>
      <c r="B421" s="123">
        <f t="shared" si="6"/>
        <v>42810.75</v>
      </c>
      <c r="C421" s="124">
        <v>18</v>
      </c>
      <c r="D421" s="11">
        <f>ROUND(АТС!F419*$D$41*$D$42/100,2)</f>
        <v>199.4</v>
      </c>
      <c r="E421" s="11">
        <f>ROUND(АТС!F419*$E$41*$E$42/100,2)</f>
        <v>183.23</v>
      </c>
      <c r="F421" s="11">
        <f>ROUND(АТС!$F419*$F$41*$F$42/100,2)</f>
        <v>124.76</v>
      </c>
      <c r="G421" s="11">
        <f>ROUND(АТС!$F419*$G$41*$G$42/100,2)</f>
        <v>73.02</v>
      </c>
    </row>
    <row r="422" spans="1:7" x14ac:dyDescent="0.25">
      <c r="A422" s="257"/>
      <c r="B422" s="123">
        <f t="shared" si="6"/>
        <v>42810.791669999999</v>
      </c>
      <c r="C422" s="124">
        <v>19</v>
      </c>
      <c r="D422" s="11">
        <f>ROUND(АТС!F420*$D$41*$D$42/100,2)</f>
        <v>207.86</v>
      </c>
      <c r="E422" s="11">
        <f>ROUND(АТС!F420*$E$41*$E$42/100,2)</f>
        <v>191.01</v>
      </c>
      <c r="F422" s="11">
        <f>ROUND(АТС!$F420*$F$41*$F$42/100,2)</f>
        <v>130.05000000000001</v>
      </c>
      <c r="G422" s="11">
        <f>ROUND(АТС!$F420*$G$41*$G$42/100,2)</f>
        <v>76.12</v>
      </c>
    </row>
    <row r="423" spans="1:7" x14ac:dyDescent="0.25">
      <c r="A423" s="257"/>
      <c r="B423" s="121">
        <f t="shared" si="6"/>
        <v>42810.833330000001</v>
      </c>
      <c r="C423" s="124">
        <v>20</v>
      </c>
      <c r="D423" s="11">
        <f>ROUND(АТС!F421*$D$41*$D$42/100,2)</f>
        <v>199</v>
      </c>
      <c r="E423" s="11">
        <f>ROUND(АТС!F421*$E$41*$E$42/100,2)</f>
        <v>182.87</v>
      </c>
      <c r="F423" s="11">
        <f>ROUND(АТС!$F421*$F$41*$F$42/100,2)</f>
        <v>124.51</v>
      </c>
      <c r="G423" s="11">
        <f>ROUND(АТС!$F421*$G$41*$G$42/100,2)</f>
        <v>72.87</v>
      </c>
    </row>
    <row r="424" spans="1:7" x14ac:dyDescent="0.25">
      <c r="A424" s="257"/>
      <c r="B424" s="123">
        <f t="shared" si="6"/>
        <v>42810.875</v>
      </c>
      <c r="C424" s="124">
        <v>21</v>
      </c>
      <c r="D424" s="11">
        <f>ROUND(АТС!F422*$D$41*$D$42/100,2)</f>
        <v>209.42</v>
      </c>
      <c r="E424" s="11">
        <f>ROUND(АТС!F422*$E$41*$E$42/100,2)</f>
        <v>192.44</v>
      </c>
      <c r="F424" s="11">
        <f>ROUND(АТС!$F422*$F$41*$F$42/100,2)</f>
        <v>131.03</v>
      </c>
      <c r="G424" s="11">
        <f>ROUND(АТС!$F422*$G$41*$G$42/100,2)</f>
        <v>76.69</v>
      </c>
    </row>
    <row r="425" spans="1:7" x14ac:dyDescent="0.25">
      <c r="A425" s="257"/>
      <c r="B425" s="123">
        <f t="shared" si="6"/>
        <v>42810.916669999999</v>
      </c>
      <c r="C425" s="124">
        <v>22</v>
      </c>
      <c r="D425" s="11">
        <f>ROUND(АТС!F423*$D$41*$D$42/100,2)</f>
        <v>245.89</v>
      </c>
      <c r="E425" s="11">
        <f>ROUND(АТС!F423*$E$41*$E$42/100,2)</f>
        <v>225.96</v>
      </c>
      <c r="F425" s="11">
        <f>ROUND(АТС!$F423*$F$41*$F$42/100,2)</f>
        <v>153.84</v>
      </c>
      <c r="G425" s="11">
        <f>ROUND(АТС!$F423*$G$41*$G$42/100,2)</f>
        <v>90.04</v>
      </c>
    </row>
    <row r="426" spans="1:7" x14ac:dyDescent="0.25">
      <c r="A426" s="257"/>
      <c r="B426" s="123">
        <f t="shared" si="6"/>
        <v>42810.958330000001</v>
      </c>
      <c r="C426" s="124">
        <v>23</v>
      </c>
      <c r="D426" s="11">
        <f>ROUND(АТС!F424*$D$41*$D$42/100,2)</f>
        <v>209.71</v>
      </c>
      <c r="E426" s="11">
        <f>ROUND(АТС!F424*$E$41*$E$42/100,2)</f>
        <v>192.71</v>
      </c>
      <c r="F426" s="11">
        <f>ROUND(АТС!$F424*$F$41*$F$42/100,2)</f>
        <v>131.21</v>
      </c>
      <c r="G426" s="11">
        <f>ROUND(АТС!$F424*$G$41*$G$42/100,2)</f>
        <v>76.8</v>
      </c>
    </row>
    <row r="427" spans="1:7" x14ac:dyDescent="0.25">
      <c r="A427" s="257"/>
      <c r="B427" s="121">
        <f t="shared" si="6"/>
        <v>42811</v>
      </c>
      <c r="C427" s="124">
        <v>0</v>
      </c>
      <c r="D427" s="11">
        <f>ROUND(АТС!F425*$D$41*$D$42/100,2)</f>
        <v>186.01</v>
      </c>
      <c r="E427" s="11">
        <f>ROUND(АТС!F425*$E$41*$E$42/100,2)</f>
        <v>170.93</v>
      </c>
      <c r="F427" s="11">
        <f>ROUND(АТС!$F425*$F$41*$F$42/100,2)</f>
        <v>116.38</v>
      </c>
      <c r="G427" s="11">
        <f>ROUND(АТС!$F425*$G$41*$G$42/100,2)</f>
        <v>68.11</v>
      </c>
    </row>
    <row r="428" spans="1:7" x14ac:dyDescent="0.25">
      <c r="A428" s="257"/>
      <c r="B428" s="123">
        <f t="shared" si="6"/>
        <v>42811.041669999999</v>
      </c>
      <c r="C428" s="124">
        <v>1</v>
      </c>
      <c r="D428" s="11">
        <f>ROUND(АТС!F426*$D$41*$D$42/100,2)</f>
        <v>201.03</v>
      </c>
      <c r="E428" s="11">
        <f>ROUND(АТС!F426*$E$41*$E$42/100,2)</f>
        <v>184.73</v>
      </c>
      <c r="F428" s="11">
        <f>ROUND(АТС!$F426*$F$41*$F$42/100,2)</f>
        <v>125.78</v>
      </c>
      <c r="G428" s="11">
        <f>ROUND(АТС!$F426*$G$41*$G$42/100,2)</f>
        <v>73.62</v>
      </c>
    </row>
    <row r="429" spans="1:7" x14ac:dyDescent="0.25">
      <c r="A429" s="257"/>
      <c r="B429" s="123">
        <f t="shared" si="6"/>
        <v>42811.083330000001</v>
      </c>
      <c r="C429" s="124">
        <v>2</v>
      </c>
      <c r="D429" s="11">
        <f>ROUND(АТС!F427*$D$41*$D$42/100,2)</f>
        <v>213.28</v>
      </c>
      <c r="E429" s="11">
        <f>ROUND(АТС!F427*$E$41*$E$42/100,2)</f>
        <v>195.99</v>
      </c>
      <c r="F429" s="11">
        <f>ROUND(АТС!$F427*$F$41*$F$42/100,2)</f>
        <v>133.44</v>
      </c>
      <c r="G429" s="11">
        <f>ROUND(АТС!$F427*$G$41*$G$42/100,2)</f>
        <v>78.099999999999994</v>
      </c>
    </row>
    <row r="430" spans="1:7" x14ac:dyDescent="0.25">
      <c r="A430" s="257"/>
      <c r="B430" s="123">
        <f t="shared" si="6"/>
        <v>42811.125</v>
      </c>
      <c r="C430" s="124">
        <v>3</v>
      </c>
      <c r="D430" s="11">
        <f>ROUND(АТС!F428*$D$41*$D$42/100,2)</f>
        <v>215.14</v>
      </c>
      <c r="E430" s="11">
        <f>ROUND(АТС!F428*$E$41*$E$42/100,2)</f>
        <v>197.7</v>
      </c>
      <c r="F430" s="11">
        <f>ROUND(АТС!$F428*$F$41*$F$42/100,2)</f>
        <v>134.61000000000001</v>
      </c>
      <c r="G430" s="11">
        <f>ROUND(АТС!$F428*$G$41*$G$42/100,2)</f>
        <v>78.78</v>
      </c>
    </row>
    <row r="431" spans="1:7" x14ac:dyDescent="0.25">
      <c r="A431" s="257"/>
      <c r="B431" s="121">
        <f t="shared" si="6"/>
        <v>42811.166669999999</v>
      </c>
      <c r="C431" s="124">
        <v>4</v>
      </c>
      <c r="D431" s="11">
        <f>ROUND(АТС!F429*$D$41*$D$42/100,2)</f>
        <v>215.1</v>
      </c>
      <c r="E431" s="11">
        <f>ROUND(АТС!F429*$E$41*$E$42/100,2)</f>
        <v>197.67</v>
      </c>
      <c r="F431" s="11">
        <f>ROUND(АТС!$F429*$F$41*$F$42/100,2)</f>
        <v>134.58000000000001</v>
      </c>
      <c r="G431" s="11">
        <f>ROUND(АТС!$F429*$G$41*$G$42/100,2)</f>
        <v>78.77</v>
      </c>
    </row>
    <row r="432" spans="1:7" x14ac:dyDescent="0.25">
      <c r="A432" s="257"/>
      <c r="B432" s="123">
        <f t="shared" si="6"/>
        <v>42811.208330000001</v>
      </c>
      <c r="C432" s="124">
        <v>5</v>
      </c>
      <c r="D432" s="11">
        <f>ROUND(АТС!F430*$D$41*$D$42/100,2)</f>
        <v>207.74</v>
      </c>
      <c r="E432" s="11">
        <f>ROUND(АТС!F430*$E$41*$E$42/100,2)</f>
        <v>190.9</v>
      </c>
      <c r="F432" s="11">
        <f>ROUND(АТС!$F430*$F$41*$F$42/100,2)</f>
        <v>129.97999999999999</v>
      </c>
      <c r="G432" s="11">
        <f>ROUND(АТС!$F430*$G$41*$G$42/100,2)</f>
        <v>76.069999999999993</v>
      </c>
    </row>
    <row r="433" spans="1:7" x14ac:dyDescent="0.25">
      <c r="A433" s="257"/>
      <c r="B433" s="123">
        <f t="shared" si="6"/>
        <v>42811.25</v>
      </c>
      <c r="C433" s="124">
        <v>6</v>
      </c>
      <c r="D433" s="11">
        <f>ROUND(АТС!F431*$D$41*$D$42/100,2)</f>
        <v>196.41</v>
      </c>
      <c r="E433" s="11">
        <f>ROUND(АТС!F431*$E$41*$E$42/100,2)</f>
        <v>180.49</v>
      </c>
      <c r="F433" s="11">
        <f>ROUND(АТС!$F431*$F$41*$F$42/100,2)</f>
        <v>122.88</v>
      </c>
      <c r="G433" s="11">
        <f>ROUND(АТС!$F431*$G$41*$G$42/100,2)</f>
        <v>71.92</v>
      </c>
    </row>
    <row r="434" spans="1:7" x14ac:dyDescent="0.25">
      <c r="A434" s="257"/>
      <c r="B434" s="123">
        <f t="shared" si="6"/>
        <v>42811.291669999999</v>
      </c>
      <c r="C434" s="124">
        <v>7</v>
      </c>
      <c r="D434" s="11">
        <f>ROUND(АТС!F432*$D$41*$D$42/100,2)</f>
        <v>224.05</v>
      </c>
      <c r="E434" s="11">
        <f>ROUND(АТС!F432*$E$41*$E$42/100,2)</f>
        <v>205.89</v>
      </c>
      <c r="F434" s="11">
        <f>ROUND(АТС!$F432*$F$41*$F$42/100,2)</f>
        <v>140.18</v>
      </c>
      <c r="G434" s="11">
        <f>ROUND(АТС!$F432*$G$41*$G$42/100,2)</f>
        <v>82.05</v>
      </c>
    </row>
    <row r="435" spans="1:7" x14ac:dyDescent="0.25">
      <c r="A435" s="257"/>
      <c r="B435" s="121">
        <f t="shared" si="6"/>
        <v>42811.333330000001</v>
      </c>
      <c r="C435" s="124">
        <v>8</v>
      </c>
      <c r="D435" s="11">
        <f>ROUND(АТС!F433*$D$41*$D$42/100,2)</f>
        <v>195.98</v>
      </c>
      <c r="E435" s="11">
        <f>ROUND(АТС!F433*$E$41*$E$42/100,2)</f>
        <v>180.1</v>
      </c>
      <c r="F435" s="11">
        <f>ROUND(АТС!$F433*$F$41*$F$42/100,2)</f>
        <v>122.62</v>
      </c>
      <c r="G435" s="11">
        <f>ROUND(АТС!$F433*$G$41*$G$42/100,2)</f>
        <v>71.77</v>
      </c>
    </row>
    <row r="436" spans="1:7" x14ac:dyDescent="0.25">
      <c r="A436" s="257"/>
      <c r="B436" s="123">
        <f t="shared" si="6"/>
        <v>42811.375</v>
      </c>
      <c r="C436" s="124">
        <v>9</v>
      </c>
      <c r="D436" s="11">
        <f>ROUND(АТС!F434*$D$41*$D$42/100,2)</f>
        <v>210.99</v>
      </c>
      <c r="E436" s="11">
        <f>ROUND(АТС!F434*$E$41*$E$42/100,2)</f>
        <v>193.89</v>
      </c>
      <c r="F436" s="11">
        <f>ROUND(АТС!$F434*$F$41*$F$42/100,2)</f>
        <v>132.01</v>
      </c>
      <c r="G436" s="11">
        <f>ROUND(АТС!$F434*$G$41*$G$42/100,2)</f>
        <v>77.260000000000005</v>
      </c>
    </row>
    <row r="437" spans="1:7" x14ac:dyDescent="0.25">
      <c r="A437" s="257"/>
      <c r="B437" s="123">
        <f t="shared" si="6"/>
        <v>42811.416669999999</v>
      </c>
      <c r="C437" s="124">
        <v>10</v>
      </c>
      <c r="D437" s="11">
        <f>ROUND(АТС!F435*$D$41*$D$42/100,2)</f>
        <v>205.58</v>
      </c>
      <c r="E437" s="11">
        <f>ROUND(АТС!F435*$E$41*$E$42/100,2)</f>
        <v>188.91</v>
      </c>
      <c r="F437" s="11">
        <f>ROUND(АТС!$F435*$F$41*$F$42/100,2)</f>
        <v>128.62</v>
      </c>
      <c r="G437" s="11">
        <f>ROUND(АТС!$F435*$G$41*$G$42/100,2)</f>
        <v>75.28</v>
      </c>
    </row>
    <row r="438" spans="1:7" x14ac:dyDescent="0.25">
      <c r="A438" s="257"/>
      <c r="B438" s="123">
        <f t="shared" si="6"/>
        <v>42811.458330000001</v>
      </c>
      <c r="C438" s="124">
        <v>11</v>
      </c>
      <c r="D438" s="11">
        <f>ROUND(АТС!F436*$D$41*$D$42/100,2)</f>
        <v>203.3</v>
      </c>
      <c r="E438" s="11">
        <f>ROUND(АТС!F436*$E$41*$E$42/100,2)</f>
        <v>186.82</v>
      </c>
      <c r="F438" s="11">
        <f>ROUND(АТС!$F436*$F$41*$F$42/100,2)</f>
        <v>127.19</v>
      </c>
      <c r="G438" s="11">
        <f>ROUND(АТС!$F436*$G$41*$G$42/100,2)</f>
        <v>74.45</v>
      </c>
    </row>
    <row r="439" spans="1:7" x14ac:dyDescent="0.25">
      <c r="A439" s="257"/>
      <c r="B439" s="121">
        <f t="shared" si="6"/>
        <v>42811.5</v>
      </c>
      <c r="C439" s="124">
        <v>12</v>
      </c>
      <c r="D439" s="11">
        <f>ROUND(АТС!F437*$D$41*$D$42/100,2)</f>
        <v>197.56</v>
      </c>
      <c r="E439" s="11">
        <f>ROUND(АТС!F437*$E$41*$E$42/100,2)</f>
        <v>181.54</v>
      </c>
      <c r="F439" s="11">
        <f>ROUND(АТС!$F437*$F$41*$F$42/100,2)</f>
        <v>123.6</v>
      </c>
      <c r="G439" s="11">
        <f>ROUND(АТС!$F437*$G$41*$G$42/100,2)</f>
        <v>72.34</v>
      </c>
    </row>
    <row r="440" spans="1:7" x14ac:dyDescent="0.25">
      <c r="A440" s="257"/>
      <c r="B440" s="123">
        <f t="shared" si="6"/>
        <v>42811.541669999999</v>
      </c>
      <c r="C440" s="124">
        <v>13</v>
      </c>
      <c r="D440" s="11">
        <f>ROUND(АТС!F438*$D$41*$D$42/100,2)</f>
        <v>197.5</v>
      </c>
      <c r="E440" s="11">
        <f>ROUND(АТС!F438*$E$41*$E$42/100,2)</f>
        <v>181.49</v>
      </c>
      <c r="F440" s="11">
        <f>ROUND(АТС!$F438*$F$41*$F$42/100,2)</f>
        <v>123.57</v>
      </c>
      <c r="G440" s="11">
        <f>ROUND(АТС!$F438*$G$41*$G$42/100,2)</f>
        <v>72.319999999999993</v>
      </c>
    </row>
    <row r="441" spans="1:7" x14ac:dyDescent="0.25">
      <c r="A441" s="257"/>
      <c r="B441" s="123">
        <f t="shared" si="6"/>
        <v>42811.583330000001</v>
      </c>
      <c r="C441" s="124">
        <v>14</v>
      </c>
      <c r="D441" s="11">
        <f>ROUND(АТС!F439*$D$41*$D$42/100,2)</f>
        <v>197.13</v>
      </c>
      <c r="E441" s="11">
        <f>ROUND(АТС!F439*$E$41*$E$42/100,2)</f>
        <v>181.15</v>
      </c>
      <c r="F441" s="11">
        <f>ROUND(АТС!$F439*$F$41*$F$42/100,2)</f>
        <v>123.34</v>
      </c>
      <c r="G441" s="11">
        <f>ROUND(АТС!$F439*$G$41*$G$42/100,2)</f>
        <v>72.19</v>
      </c>
    </row>
    <row r="442" spans="1:7" x14ac:dyDescent="0.25">
      <c r="A442" s="257"/>
      <c r="B442" s="123">
        <f t="shared" si="6"/>
        <v>42811.625</v>
      </c>
      <c r="C442" s="124">
        <v>15</v>
      </c>
      <c r="D442" s="11">
        <f>ROUND(АТС!F440*$D$41*$D$42/100,2)</f>
        <v>196.78</v>
      </c>
      <c r="E442" s="11">
        <f>ROUND(АТС!F440*$E$41*$E$42/100,2)</f>
        <v>180.83</v>
      </c>
      <c r="F442" s="11">
        <f>ROUND(АТС!$F440*$F$41*$F$42/100,2)</f>
        <v>123.12</v>
      </c>
      <c r="G442" s="11">
        <f>ROUND(АТС!$F440*$G$41*$G$42/100,2)</f>
        <v>72.06</v>
      </c>
    </row>
    <row r="443" spans="1:7" x14ac:dyDescent="0.25">
      <c r="A443" s="257"/>
      <c r="B443" s="121">
        <f t="shared" si="6"/>
        <v>42811.666669999999</v>
      </c>
      <c r="C443" s="124">
        <v>16</v>
      </c>
      <c r="D443" s="11">
        <f>ROUND(АТС!F441*$D$41*$D$42/100,2)</f>
        <v>196.73</v>
      </c>
      <c r="E443" s="11">
        <f>ROUND(АТС!F441*$E$41*$E$42/100,2)</f>
        <v>180.79</v>
      </c>
      <c r="F443" s="11">
        <f>ROUND(АТС!$F441*$F$41*$F$42/100,2)</f>
        <v>123.09</v>
      </c>
      <c r="G443" s="11">
        <f>ROUND(АТС!$F441*$G$41*$G$42/100,2)</f>
        <v>72.040000000000006</v>
      </c>
    </row>
    <row r="444" spans="1:7" x14ac:dyDescent="0.25">
      <c r="A444" s="257"/>
      <c r="B444" s="123">
        <f t="shared" si="6"/>
        <v>42811.708330000001</v>
      </c>
      <c r="C444" s="124">
        <v>17</v>
      </c>
      <c r="D444" s="11">
        <f>ROUND(АТС!F442*$D$41*$D$42/100,2)</f>
        <v>202.02</v>
      </c>
      <c r="E444" s="11">
        <f>ROUND(АТС!F442*$E$41*$E$42/100,2)</f>
        <v>185.65</v>
      </c>
      <c r="F444" s="11">
        <f>ROUND(АТС!$F442*$F$41*$F$42/100,2)</f>
        <v>126.4</v>
      </c>
      <c r="G444" s="11">
        <f>ROUND(АТС!$F442*$G$41*$G$42/100,2)</f>
        <v>73.98</v>
      </c>
    </row>
    <row r="445" spans="1:7" x14ac:dyDescent="0.25">
      <c r="A445" s="257"/>
      <c r="B445" s="123">
        <f t="shared" si="6"/>
        <v>42811.75</v>
      </c>
      <c r="C445" s="124">
        <v>18</v>
      </c>
      <c r="D445" s="11">
        <f>ROUND(АТС!F443*$D$41*$D$42/100,2)</f>
        <v>192.57</v>
      </c>
      <c r="E445" s="11">
        <f>ROUND(АТС!F443*$E$41*$E$42/100,2)</f>
        <v>176.96</v>
      </c>
      <c r="F445" s="11">
        <f>ROUND(АТС!$F443*$F$41*$F$42/100,2)</f>
        <v>120.48</v>
      </c>
      <c r="G445" s="11">
        <f>ROUND(АТС!$F443*$G$41*$G$42/100,2)</f>
        <v>70.52</v>
      </c>
    </row>
    <row r="446" spans="1:7" x14ac:dyDescent="0.25">
      <c r="A446" s="257"/>
      <c r="B446" s="123">
        <f t="shared" si="6"/>
        <v>42811.791669999999</v>
      </c>
      <c r="C446" s="124">
        <v>19</v>
      </c>
      <c r="D446" s="11">
        <f>ROUND(АТС!F444*$D$41*$D$42/100,2)</f>
        <v>199.46</v>
      </c>
      <c r="E446" s="11">
        <f>ROUND(АТС!F444*$E$41*$E$42/100,2)</f>
        <v>183.29</v>
      </c>
      <c r="F446" s="11">
        <f>ROUND(АТС!$F444*$F$41*$F$42/100,2)</f>
        <v>124.79</v>
      </c>
      <c r="G446" s="11">
        <f>ROUND(АТС!$F444*$G$41*$G$42/100,2)</f>
        <v>73.040000000000006</v>
      </c>
    </row>
    <row r="447" spans="1:7" x14ac:dyDescent="0.25">
      <c r="A447" s="257"/>
      <c r="B447" s="121">
        <f t="shared" si="6"/>
        <v>42811.833330000001</v>
      </c>
      <c r="C447" s="124">
        <v>20</v>
      </c>
      <c r="D447" s="11">
        <f>ROUND(АТС!F445*$D$41*$D$42/100,2)</f>
        <v>199.74</v>
      </c>
      <c r="E447" s="11">
        <f>ROUND(АТС!F445*$E$41*$E$42/100,2)</f>
        <v>183.55</v>
      </c>
      <c r="F447" s="11">
        <f>ROUND(АТС!$F445*$F$41*$F$42/100,2)</f>
        <v>124.97</v>
      </c>
      <c r="G447" s="11">
        <f>ROUND(АТС!$F445*$G$41*$G$42/100,2)</f>
        <v>73.14</v>
      </c>
    </row>
    <row r="448" spans="1:7" x14ac:dyDescent="0.25">
      <c r="A448" s="257"/>
      <c r="B448" s="123">
        <f t="shared" si="6"/>
        <v>42811.875</v>
      </c>
      <c r="C448" s="124">
        <v>21</v>
      </c>
      <c r="D448" s="11">
        <f>ROUND(АТС!F446*$D$41*$D$42/100,2)</f>
        <v>213.48</v>
      </c>
      <c r="E448" s="11">
        <f>ROUND(АТС!F446*$E$41*$E$42/100,2)</f>
        <v>196.18</v>
      </c>
      <c r="F448" s="11">
        <f>ROUND(АТС!$F446*$F$41*$F$42/100,2)</f>
        <v>133.57</v>
      </c>
      <c r="G448" s="11">
        <f>ROUND(АТС!$F446*$G$41*$G$42/100,2)</f>
        <v>78.180000000000007</v>
      </c>
    </row>
    <row r="449" spans="1:7" x14ac:dyDescent="0.25">
      <c r="A449" s="257"/>
      <c r="B449" s="123">
        <f t="shared" si="6"/>
        <v>42811.916669999999</v>
      </c>
      <c r="C449" s="124">
        <v>22</v>
      </c>
      <c r="D449" s="11">
        <f>ROUND(АТС!F447*$D$41*$D$42/100,2)</f>
        <v>244.95</v>
      </c>
      <c r="E449" s="11">
        <f>ROUND(АТС!F447*$E$41*$E$42/100,2)</f>
        <v>225.1</v>
      </c>
      <c r="F449" s="11">
        <f>ROUND(АТС!$F447*$F$41*$F$42/100,2)</f>
        <v>153.26</v>
      </c>
      <c r="G449" s="11">
        <f>ROUND(АТС!$F447*$G$41*$G$42/100,2)</f>
        <v>89.7</v>
      </c>
    </row>
    <row r="450" spans="1:7" x14ac:dyDescent="0.25">
      <c r="A450" s="257"/>
      <c r="B450" s="123">
        <f t="shared" si="6"/>
        <v>42811.958330000001</v>
      </c>
      <c r="C450" s="124">
        <v>23</v>
      </c>
      <c r="D450" s="11">
        <f>ROUND(АТС!F448*$D$41*$D$42/100,2)</f>
        <v>209.02</v>
      </c>
      <c r="E450" s="11">
        <f>ROUND(АТС!F448*$E$41*$E$42/100,2)</f>
        <v>192.08</v>
      </c>
      <c r="F450" s="11">
        <f>ROUND(АТС!$F448*$F$41*$F$42/100,2)</f>
        <v>130.78</v>
      </c>
      <c r="G450" s="11">
        <f>ROUND(АТС!$F448*$G$41*$G$42/100,2)</f>
        <v>76.540000000000006</v>
      </c>
    </row>
    <row r="451" spans="1:7" x14ac:dyDescent="0.25">
      <c r="A451" s="257"/>
      <c r="B451" s="121">
        <f t="shared" si="6"/>
        <v>42812</v>
      </c>
      <c r="C451" s="124">
        <v>0</v>
      </c>
      <c r="D451" s="11">
        <f>ROUND(АТС!F449*$D$41*$D$42/100,2)</f>
        <v>188.94</v>
      </c>
      <c r="E451" s="11">
        <f>ROUND(АТС!F449*$E$41*$E$42/100,2)</f>
        <v>173.63</v>
      </c>
      <c r="F451" s="11">
        <f>ROUND(АТС!$F449*$F$41*$F$42/100,2)</f>
        <v>118.21</v>
      </c>
      <c r="G451" s="11">
        <f>ROUND(АТС!$F449*$G$41*$G$42/100,2)</f>
        <v>69.19</v>
      </c>
    </row>
    <row r="452" spans="1:7" x14ac:dyDescent="0.25">
      <c r="A452" s="257"/>
      <c r="B452" s="123">
        <f t="shared" ref="B452:B515" si="7">B428+1</f>
        <v>42812.041669999999</v>
      </c>
      <c r="C452" s="124">
        <v>1</v>
      </c>
      <c r="D452" s="11">
        <f>ROUND(АТС!F450*$D$41*$D$42/100,2)</f>
        <v>198.5</v>
      </c>
      <c r="E452" s="11">
        <f>ROUND(АТС!F450*$E$41*$E$42/100,2)</f>
        <v>182.41</v>
      </c>
      <c r="F452" s="11">
        <f>ROUND(АТС!$F450*$F$41*$F$42/100,2)</f>
        <v>124.2</v>
      </c>
      <c r="G452" s="11">
        <f>ROUND(АТС!$F450*$G$41*$G$42/100,2)</f>
        <v>72.69</v>
      </c>
    </row>
    <row r="453" spans="1:7" x14ac:dyDescent="0.25">
      <c r="A453" s="257"/>
      <c r="B453" s="123">
        <f t="shared" si="7"/>
        <v>42812.083330000001</v>
      </c>
      <c r="C453" s="124">
        <v>2</v>
      </c>
      <c r="D453" s="11">
        <f>ROUND(АТС!F451*$D$41*$D$42/100,2)</f>
        <v>212</v>
      </c>
      <c r="E453" s="11">
        <f>ROUND(АТС!F451*$E$41*$E$42/100,2)</f>
        <v>194.82</v>
      </c>
      <c r="F453" s="11">
        <f>ROUND(АТС!$F451*$F$41*$F$42/100,2)</f>
        <v>132.63999999999999</v>
      </c>
      <c r="G453" s="11">
        <f>ROUND(АТС!$F451*$G$41*$G$42/100,2)</f>
        <v>77.63</v>
      </c>
    </row>
    <row r="454" spans="1:7" x14ac:dyDescent="0.25">
      <c r="A454" s="257"/>
      <c r="B454" s="123">
        <f t="shared" si="7"/>
        <v>42812.125</v>
      </c>
      <c r="C454" s="124">
        <v>3</v>
      </c>
      <c r="D454" s="11">
        <f>ROUND(АТС!F452*$D$41*$D$42/100,2)</f>
        <v>212.01</v>
      </c>
      <c r="E454" s="11">
        <f>ROUND(АТС!F452*$E$41*$E$42/100,2)</f>
        <v>194.83</v>
      </c>
      <c r="F454" s="11">
        <f>ROUND(АТС!$F452*$F$41*$F$42/100,2)</f>
        <v>132.65</v>
      </c>
      <c r="G454" s="11">
        <f>ROUND(АТС!$F452*$G$41*$G$42/100,2)</f>
        <v>77.64</v>
      </c>
    </row>
    <row r="455" spans="1:7" x14ac:dyDescent="0.25">
      <c r="A455" s="257"/>
      <c r="B455" s="121">
        <f t="shared" si="7"/>
        <v>42812.166669999999</v>
      </c>
      <c r="C455" s="124">
        <v>4</v>
      </c>
      <c r="D455" s="11">
        <f>ROUND(АТС!F453*$D$41*$D$42/100,2)</f>
        <v>211.94</v>
      </c>
      <c r="E455" s="11">
        <f>ROUND(АТС!F453*$E$41*$E$42/100,2)</f>
        <v>194.76</v>
      </c>
      <c r="F455" s="11">
        <f>ROUND(АТС!$F453*$F$41*$F$42/100,2)</f>
        <v>132.6</v>
      </c>
      <c r="G455" s="11">
        <f>ROUND(АТС!$F453*$G$41*$G$42/100,2)</f>
        <v>77.61</v>
      </c>
    </row>
    <row r="456" spans="1:7" x14ac:dyDescent="0.25">
      <c r="A456" s="257"/>
      <c r="B456" s="123">
        <f t="shared" si="7"/>
        <v>42812.208330000001</v>
      </c>
      <c r="C456" s="124">
        <v>5</v>
      </c>
      <c r="D456" s="11">
        <f>ROUND(АТС!F454*$D$41*$D$42/100,2)</f>
        <v>206.07</v>
      </c>
      <c r="E456" s="11">
        <f>ROUND(АТС!F454*$E$41*$E$42/100,2)</f>
        <v>189.36</v>
      </c>
      <c r="F456" s="11">
        <f>ROUND(АТС!$F454*$F$41*$F$42/100,2)</f>
        <v>128.93</v>
      </c>
      <c r="G456" s="11">
        <f>ROUND(АТС!$F454*$G$41*$G$42/100,2)</f>
        <v>75.459999999999994</v>
      </c>
    </row>
    <row r="457" spans="1:7" x14ac:dyDescent="0.25">
      <c r="A457" s="257"/>
      <c r="B457" s="123">
        <f t="shared" si="7"/>
        <v>42812.25</v>
      </c>
      <c r="C457" s="124">
        <v>6</v>
      </c>
      <c r="D457" s="11">
        <f>ROUND(АТС!F455*$D$41*$D$42/100,2)</f>
        <v>193.41</v>
      </c>
      <c r="E457" s="11">
        <f>ROUND(АТС!F455*$E$41*$E$42/100,2)</f>
        <v>177.73</v>
      </c>
      <c r="F457" s="11">
        <f>ROUND(АТС!$F455*$F$41*$F$42/100,2)</f>
        <v>121.01</v>
      </c>
      <c r="G457" s="11">
        <f>ROUND(АТС!$F455*$G$41*$G$42/100,2)</f>
        <v>70.83</v>
      </c>
    </row>
    <row r="458" spans="1:7" x14ac:dyDescent="0.25">
      <c r="A458" s="257"/>
      <c r="B458" s="123">
        <f t="shared" si="7"/>
        <v>42812.291669999999</v>
      </c>
      <c r="C458" s="124">
        <v>7</v>
      </c>
      <c r="D458" s="11">
        <f>ROUND(АТС!F456*$D$41*$D$42/100,2)</f>
        <v>185.34</v>
      </c>
      <c r="E458" s="11">
        <f>ROUND(АТС!F456*$E$41*$E$42/100,2)</f>
        <v>170.32</v>
      </c>
      <c r="F458" s="11">
        <f>ROUND(АТС!$F456*$F$41*$F$42/100,2)</f>
        <v>115.96</v>
      </c>
      <c r="G458" s="11">
        <f>ROUND(АТС!$F456*$G$41*$G$42/100,2)</f>
        <v>67.87</v>
      </c>
    </row>
    <row r="459" spans="1:7" x14ac:dyDescent="0.25">
      <c r="A459" s="257"/>
      <c r="B459" s="121">
        <f t="shared" si="7"/>
        <v>42812.333330000001</v>
      </c>
      <c r="C459" s="124">
        <v>8</v>
      </c>
      <c r="D459" s="11">
        <f>ROUND(АТС!F457*$D$41*$D$42/100,2)</f>
        <v>195.12</v>
      </c>
      <c r="E459" s="11">
        <f>ROUND(АТС!F457*$E$41*$E$42/100,2)</f>
        <v>179.3</v>
      </c>
      <c r="F459" s="11">
        <f>ROUND(АТС!$F457*$F$41*$F$42/100,2)</f>
        <v>122.08</v>
      </c>
      <c r="G459" s="11">
        <f>ROUND(АТС!$F457*$G$41*$G$42/100,2)</f>
        <v>71.45</v>
      </c>
    </row>
    <row r="460" spans="1:7" x14ac:dyDescent="0.25">
      <c r="A460" s="257"/>
      <c r="B460" s="123">
        <f t="shared" si="7"/>
        <v>42812.375</v>
      </c>
      <c r="C460" s="124">
        <v>9</v>
      </c>
      <c r="D460" s="11">
        <f>ROUND(АТС!F458*$D$41*$D$42/100,2)</f>
        <v>200.83</v>
      </c>
      <c r="E460" s="11">
        <f>ROUND(АТС!F458*$E$41*$E$42/100,2)</f>
        <v>184.55</v>
      </c>
      <c r="F460" s="11">
        <f>ROUND(АТС!$F458*$F$41*$F$42/100,2)</f>
        <v>125.65</v>
      </c>
      <c r="G460" s="11">
        <f>ROUND(АТС!$F458*$G$41*$G$42/100,2)</f>
        <v>73.540000000000006</v>
      </c>
    </row>
    <row r="461" spans="1:7" x14ac:dyDescent="0.25">
      <c r="A461" s="257"/>
      <c r="B461" s="123">
        <f t="shared" si="7"/>
        <v>42812.416669999999</v>
      </c>
      <c r="C461" s="124">
        <v>10</v>
      </c>
      <c r="D461" s="11">
        <f>ROUND(АТС!F459*$D$41*$D$42/100,2)</f>
        <v>195.61</v>
      </c>
      <c r="E461" s="11">
        <f>ROUND(АТС!F459*$E$41*$E$42/100,2)</f>
        <v>179.76</v>
      </c>
      <c r="F461" s="11">
        <f>ROUND(АТС!$F459*$F$41*$F$42/100,2)</f>
        <v>122.39</v>
      </c>
      <c r="G461" s="11">
        <f>ROUND(АТС!$F459*$G$41*$G$42/100,2)</f>
        <v>71.63</v>
      </c>
    </row>
    <row r="462" spans="1:7" x14ac:dyDescent="0.25">
      <c r="A462" s="257"/>
      <c r="B462" s="123">
        <f t="shared" si="7"/>
        <v>42812.458330000001</v>
      </c>
      <c r="C462" s="124">
        <v>11</v>
      </c>
      <c r="D462" s="11">
        <f>ROUND(АТС!F460*$D$41*$D$42/100,2)</f>
        <v>190.54</v>
      </c>
      <c r="E462" s="11">
        <f>ROUND(АТС!F460*$E$41*$E$42/100,2)</f>
        <v>175.1</v>
      </c>
      <c r="F462" s="11">
        <f>ROUND(АТС!$F460*$F$41*$F$42/100,2)</f>
        <v>119.21</v>
      </c>
      <c r="G462" s="11">
        <f>ROUND(АТС!$F460*$G$41*$G$42/100,2)</f>
        <v>69.77</v>
      </c>
    </row>
    <row r="463" spans="1:7" x14ac:dyDescent="0.25">
      <c r="A463" s="257"/>
      <c r="B463" s="121">
        <f t="shared" si="7"/>
        <v>42812.5</v>
      </c>
      <c r="C463" s="124">
        <v>12</v>
      </c>
      <c r="D463" s="11">
        <f>ROUND(АТС!F461*$D$41*$D$42/100,2)</f>
        <v>190.56</v>
      </c>
      <c r="E463" s="11">
        <f>ROUND(АТС!F461*$E$41*$E$42/100,2)</f>
        <v>175.11</v>
      </c>
      <c r="F463" s="11">
        <f>ROUND(АТС!$F461*$F$41*$F$42/100,2)</f>
        <v>119.22</v>
      </c>
      <c r="G463" s="11">
        <f>ROUND(АТС!$F461*$G$41*$G$42/100,2)</f>
        <v>69.78</v>
      </c>
    </row>
    <row r="464" spans="1:7" x14ac:dyDescent="0.25">
      <c r="A464" s="257"/>
      <c r="B464" s="123">
        <f t="shared" si="7"/>
        <v>42812.541669999999</v>
      </c>
      <c r="C464" s="124">
        <v>13</v>
      </c>
      <c r="D464" s="11">
        <f>ROUND(АТС!F462*$D$41*$D$42/100,2)</f>
        <v>233.64</v>
      </c>
      <c r="E464" s="11">
        <f>ROUND(АТС!F462*$E$41*$E$42/100,2)</f>
        <v>214.7</v>
      </c>
      <c r="F464" s="11">
        <f>ROUND(АТС!$F462*$F$41*$F$42/100,2)</f>
        <v>146.18</v>
      </c>
      <c r="G464" s="11">
        <f>ROUND(АТС!$F462*$G$41*$G$42/100,2)</f>
        <v>85.56</v>
      </c>
    </row>
    <row r="465" spans="1:7" x14ac:dyDescent="0.25">
      <c r="A465" s="257"/>
      <c r="B465" s="123">
        <f t="shared" si="7"/>
        <v>42812.583330000001</v>
      </c>
      <c r="C465" s="124">
        <v>14</v>
      </c>
      <c r="D465" s="11">
        <f>ROUND(АТС!F463*$D$41*$D$42/100,2)</f>
        <v>233.24</v>
      </c>
      <c r="E465" s="11">
        <f>ROUND(АТС!F463*$E$41*$E$42/100,2)</f>
        <v>214.33</v>
      </c>
      <c r="F465" s="11">
        <f>ROUND(АТС!$F463*$F$41*$F$42/100,2)</f>
        <v>145.93</v>
      </c>
      <c r="G465" s="11">
        <f>ROUND(АТС!$F463*$G$41*$G$42/100,2)</f>
        <v>85.41</v>
      </c>
    </row>
    <row r="466" spans="1:7" x14ac:dyDescent="0.25">
      <c r="A466" s="257"/>
      <c r="B466" s="123">
        <f t="shared" si="7"/>
        <v>42812.625</v>
      </c>
      <c r="C466" s="124">
        <v>15</v>
      </c>
      <c r="D466" s="11">
        <f>ROUND(АТС!F464*$D$41*$D$42/100,2)</f>
        <v>230.13</v>
      </c>
      <c r="E466" s="11">
        <f>ROUND(АТС!F464*$E$41*$E$42/100,2)</f>
        <v>211.48</v>
      </c>
      <c r="F466" s="11">
        <f>ROUND(АТС!$F464*$F$41*$F$42/100,2)</f>
        <v>143.99</v>
      </c>
      <c r="G466" s="11">
        <f>ROUND(АТС!$F464*$G$41*$G$42/100,2)</f>
        <v>84.27</v>
      </c>
    </row>
    <row r="467" spans="1:7" x14ac:dyDescent="0.25">
      <c r="A467" s="257"/>
      <c r="B467" s="121">
        <f t="shared" si="7"/>
        <v>42812.666669999999</v>
      </c>
      <c r="C467" s="124">
        <v>16</v>
      </c>
      <c r="D467" s="11">
        <f>ROUND(АТС!F465*$D$41*$D$42/100,2)</f>
        <v>204.92</v>
      </c>
      <c r="E467" s="11">
        <f>ROUND(АТС!F465*$E$41*$E$42/100,2)</f>
        <v>188.31</v>
      </c>
      <c r="F467" s="11">
        <f>ROUND(АТС!$F465*$F$41*$F$42/100,2)</f>
        <v>128.21</v>
      </c>
      <c r="G467" s="11">
        <f>ROUND(АТС!$F465*$G$41*$G$42/100,2)</f>
        <v>75.040000000000006</v>
      </c>
    </row>
    <row r="468" spans="1:7" x14ac:dyDescent="0.25">
      <c r="A468" s="257"/>
      <c r="B468" s="123">
        <f t="shared" si="7"/>
        <v>42812.708330000001</v>
      </c>
      <c r="C468" s="124">
        <v>17</v>
      </c>
      <c r="D468" s="11">
        <f>ROUND(АТС!F466*$D$41*$D$42/100,2)</f>
        <v>187.62</v>
      </c>
      <c r="E468" s="11">
        <f>ROUND(АТС!F466*$E$41*$E$42/100,2)</f>
        <v>172.41</v>
      </c>
      <c r="F468" s="11">
        <f>ROUND(АТС!$F466*$F$41*$F$42/100,2)</f>
        <v>117.39</v>
      </c>
      <c r="G468" s="11">
        <f>ROUND(АТС!$F466*$G$41*$G$42/100,2)</f>
        <v>68.709999999999994</v>
      </c>
    </row>
    <row r="469" spans="1:7" x14ac:dyDescent="0.25">
      <c r="A469" s="257"/>
      <c r="B469" s="123">
        <f t="shared" si="7"/>
        <v>42812.75</v>
      </c>
      <c r="C469" s="124">
        <v>18</v>
      </c>
      <c r="D469" s="11">
        <f>ROUND(АТС!F467*$D$41*$D$42/100,2)</f>
        <v>223.85</v>
      </c>
      <c r="E469" s="11">
        <f>ROUND(АТС!F467*$E$41*$E$42/100,2)</f>
        <v>205.71</v>
      </c>
      <c r="F469" s="11">
        <f>ROUND(АТС!$F467*$F$41*$F$42/100,2)</f>
        <v>140.06</v>
      </c>
      <c r="G469" s="11">
        <f>ROUND(АТС!$F467*$G$41*$G$42/100,2)</f>
        <v>81.97</v>
      </c>
    </row>
    <row r="470" spans="1:7" x14ac:dyDescent="0.25">
      <c r="A470" s="257"/>
      <c r="B470" s="123">
        <f t="shared" si="7"/>
        <v>42812.791669999999</v>
      </c>
      <c r="C470" s="124">
        <v>19</v>
      </c>
      <c r="D470" s="11">
        <f>ROUND(АТС!F468*$D$41*$D$42/100,2)</f>
        <v>239.36</v>
      </c>
      <c r="E470" s="11">
        <f>ROUND(АТС!F468*$E$41*$E$42/100,2)</f>
        <v>219.96</v>
      </c>
      <c r="F470" s="11">
        <f>ROUND(АТС!$F468*$F$41*$F$42/100,2)</f>
        <v>149.76</v>
      </c>
      <c r="G470" s="11">
        <f>ROUND(АТС!$F468*$G$41*$G$42/100,2)</f>
        <v>87.65</v>
      </c>
    </row>
    <row r="471" spans="1:7" x14ac:dyDescent="0.25">
      <c r="A471" s="257"/>
      <c r="B471" s="121">
        <f t="shared" si="7"/>
        <v>42812.833330000001</v>
      </c>
      <c r="C471" s="124">
        <v>20</v>
      </c>
      <c r="D471" s="11">
        <f>ROUND(АТС!F469*$D$41*$D$42/100,2)</f>
        <v>230.85</v>
      </c>
      <c r="E471" s="11">
        <f>ROUND(АТС!F469*$E$41*$E$42/100,2)</f>
        <v>212.13</v>
      </c>
      <c r="F471" s="11">
        <f>ROUND(АТС!$F469*$F$41*$F$42/100,2)</f>
        <v>144.43</v>
      </c>
      <c r="G471" s="11">
        <f>ROUND(АТС!$F469*$G$41*$G$42/100,2)</f>
        <v>84.53</v>
      </c>
    </row>
    <row r="472" spans="1:7" x14ac:dyDescent="0.25">
      <c r="A472" s="257"/>
      <c r="B472" s="123">
        <f t="shared" si="7"/>
        <v>42812.875</v>
      </c>
      <c r="C472" s="124">
        <v>21</v>
      </c>
      <c r="D472" s="11">
        <f>ROUND(АТС!F470*$D$41*$D$42/100,2)</f>
        <v>216.04</v>
      </c>
      <c r="E472" s="11">
        <f>ROUND(АТС!F470*$E$41*$E$42/100,2)</f>
        <v>198.53</v>
      </c>
      <c r="F472" s="11">
        <f>ROUND(АТС!$F470*$F$41*$F$42/100,2)</f>
        <v>135.16999999999999</v>
      </c>
      <c r="G472" s="11">
        <f>ROUND(АТС!$F470*$G$41*$G$42/100,2)</f>
        <v>79.11</v>
      </c>
    </row>
    <row r="473" spans="1:7" x14ac:dyDescent="0.25">
      <c r="A473" s="257"/>
      <c r="B473" s="123">
        <f t="shared" si="7"/>
        <v>42812.916669999999</v>
      </c>
      <c r="C473" s="124">
        <v>22</v>
      </c>
      <c r="D473" s="11">
        <f>ROUND(АТС!F471*$D$41*$D$42/100,2)</f>
        <v>191.2</v>
      </c>
      <c r="E473" s="11">
        <f>ROUND(АТС!F471*$E$41*$E$42/100,2)</f>
        <v>175.7</v>
      </c>
      <c r="F473" s="11">
        <f>ROUND(АТС!$F471*$F$41*$F$42/100,2)</f>
        <v>119.63</v>
      </c>
      <c r="G473" s="11">
        <f>ROUND(АТС!$F471*$G$41*$G$42/100,2)</f>
        <v>70.02</v>
      </c>
    </row>
    <row r="474" spans="1:7" x14ac:dyDescent="0.25">
      <c r="A474" s="257"/>
      <c r="B474" s="123">
        <f t="shared" si="7"/>
        <v>42812.958330000001</v>
      </c>
      <c r="C474" s="124">
        <v>23</v>
      </c>
      <c r="D474" s="11">
        <f>ROUND(АТС!F472*$D$41*$D$42/100,2)</f>
        <v>219.1</v>
      </c>
      <c r="E474" s="11">
        <f>ROUND(АТС!F472*$E$41*$E$42/100,2)</f>
        <v>201.34</v>
      </c>
      <c r="F474" s="11">
        <f>ROUND(АТС!$F472*$F$41*$F$42/100,2)</f>
        <v>137.08000000000001</v>
      </c>
      <c r="G474" s="11">
        <f>ROUND(АТС!$F472*$G$41*$G$42/100,2)</f>
        <v>80.23</v>
      </c>
    </row>
    <row r="475" spans="1:7" x14ac:dyDescent="0.25">
      <c r="A475" s="257"/>
      <c r="B475" s="121">
        <f t="shared" si="7"/>
        <v>42813</v>
      </c>
      <c r="C475" s="124">
        <v>0</v>
      </c>
      <c r="D475" s="11">
        <f>ROUND(АТС!F473*$D$41*$D$42/100,2)</f>
        <v>191.66</v>
      </c>
      <c r="E475" s="11">
        <f>ROUND(АТС!F473*$E$41*$E$42/100,2)</f>
        <v>176.12</v>
      </c>
      <c r="F475" s="11">
        <f>ROUND(АТС!$F473*$F$41*$F$42/100,2)</f>
        <v>119.91</v>
      </c>
      <c r="G475" s="11">
        <f>ROUND(АТС!$F473*$G$41*$G$42/100,2)</f>
        <v>70.180000000000007</v>
      </c>
    </row>
    <row r="476" spans="1:7" x14ac:dyDescent="0.25">
      <c r="A476" s="257"/>
      <c r="B476" s="123">
        <f t="shared" si="7"/>
        <v>42813.041669999999</v>
      </c>
      <c r="C476" s="124">
        <v>1</v>
      </c>
      <c r="D476" s="11">
        <f>ROUND(АТС!F474*$D$41*$D$42/100,2)</f>
        <v>198.59</v>
      </c>
      <c r="E476" s="11">
        <f>ROUND(АТС!F474*$E$41*$E$42/100,2)</f>
        <v>182.49</v>
      </c>
      <c r="F476" s="11">
        <f>ROUND(АТС!$F474*$F$41*$F$42/100,2)</f>
        <v>124.25</v>
      </c>
      <c r="G476" s="11">
        <f>ROUND(АТС!$F474*$G$41*$G$42/100,2)</f>
        <v>72.72</v>
      </c>
    </row>
    <row r="477" spans="1:7" x14ac:dyDescent="0.25">
      <c r="A477" s="257"/>
      <c r="B477" s="123">
        <f t="shared" si="7"/>
        <v>42813.083330000001</v>
      </c>
      <c r="C477" s="124">
        <v>2</v>
      </c>
      <c r="D477" s="11">
        <f>ROUND(АТС!F475*$D$41*$D$42/100,2)</f>
        <v>202.21</v>
      </c>
      <c r="E477" s="11">
        <f>ROUND(АТС!F475*$E$41*$E$42/100,2)</f>
        <v>185.82</v>
      </c>
      <c r="F477" s="11">
        <f>ROUND(АТС!$F475*$F$41*$F$42/100,2)</f>
        <v>126.51</v>
      </c>
      <c r="G477" s="11">
        <f>ROUND(АТС!$F475*$G$41*$G$42/100,2)</f>
        <v>74.05</v>
      </c>
    </row>
    <row r="478" spans="1:7" x14ac:dyDescent="0.25">
      <c r="A478" s="257"/>
      <c r="B478" s="123">
        <f t="shared" si="7"/>
        <v>42813.125</v>
      </c>
      <c r="C478" s="124">
        <v>3</v>
      </c>
      <c r="D478" s="11">
        <f>ROUND(АТС!F476*$D$41*$D$42/100,2)</f>
        <v>211.99</v>
      </c>
      <c r="E478" s="11">
        <f>ROUND(АТС!F476*$E$41*$E$42/100,2)</f>
        <v>194.81</v>
      </c>
      <c r="F478" s="11">
        <f>ROUND(АТС!$F476*$F$41*$F$42/100,2)</f>
        <v>132.63</v>
      </c>
      <c r="G478" s="11">
        <f>ROUND(АТС!$F476*$G$41*$G$42/100,2)</f>
        <v>77.63</v>
      </c>
    </row>
    <row r="479" spans="1:7" x14ac:dyDescent="0.25">
      <c r="A479" s="257"/>
      <c r="B479" s="121">
        <f t="shared" si="7"/>
        <v>42813.166669999999</v>
      </c>
      <c r="C479" s="124">
        <v>4</v>
      </c>
      <c r="D479" s="11">
        <f>ROUND(АТС!F477*$D$41*$D$42/100,2)</f>
        <v>212</v>
      </c>
      <c r="E479" s="11">
        <f>ROUND(АТС!F477*$E$41*$E$42/100,2)</f>
        <v>194.81</v>
      </c>
      <c r="F479" s="11">
        <f>ROUND(АТС!$F477*$F$41*$F$42/100,2)</f>
        <v>132.63999999999999</v>
      </c>
      <c r="G479" s="11">
        <f>ROUND(АТС!$F477*$G$41*$G$42/100,2)</f>
        <v>77.63</v>
      </c>
    </row>
    <row r="480" spans="1:7" x14ac:dyDescent="0.25">
      <c r="A480" s="257"/>
      <c r="B480" s="123">
        <f t="shared" si="7"/>
        <v>42813.208330000001</v>
      </c>
      <c r="C480" s="124">
        <v>5</v>
      </c>
      <c r="D480" s="11">
        <f>ROUND(АТС!F478*$D$41*$D$42/100,2)</f>
        <v>205.98</v>
      </c>
      <c r="E480" s="11">
        <f>ROUND(АТС!F478*$E$41*$E$42/100,2)</f>
        <v>189.28</v>
      </c>
      <c r="F480" s="11">
        <f>ROUND(АТС!$F478*$F$41*$F$42/100,2)</f>
        <v>128.87</v>
      </c>
      <c r="G480" s="11">
        <f>ROUND(АТС!$F478*$G$41*$G$42/100,2)</f>
        <v>75.430000000000007</v>
      </c>
    </row>
    <row r="481" spans="1:7" x14ac:dyDescent="0.25">
      <c r="A481" s="257"/>
      <c r="B481" s="123">
        <f t="shared" si="7"/>
        <v>42813.25</v>
      </c>
      <c r="C481" s="124">
        <v>6</v>
      </c>
      <c r="D481" s="11">
        <f>ROUND(АТС!F479*$D$41*$D$42/100,2)</f>
        <v>202.27</v>
      </c>
      <c r="E481" s="11">
        <f>ROUND(АТС!F479*$E$41*$E$42/100,2)</f>
        <v>185.88</v>
      </c>
      <c r="F481" s="11">
        <f>ROUND(АТС!$F479*$F$41*$F$42/100,2)</f>
        <v>126.56</v>
      </c>
      <c r="G481" s="11">
        <f>ROUND(АТС!$F479*$G$41*$G$42/100,2)</f>
        <v>74.069999999999993</v>
      </c>
    </row>
    <row r="482" spans="1:7" x14ac:dyDescent="0.25">
      <c r="A482" s="257"/>
      <c r="B482" s="123">
        <f t="shared" si="7"/>
        <v>42813.291669999999</v>
      </c>
      <c r="C482" s="124">
        <v>7</v>
      </c>
      <c r="D482" s="11">
        <f>ROUND(АТС!F480*$D$41*$D$42/100,2)</f>
        <v>193.48</v>
      </c>
      <c r="E482" s="11">
        <f>ROUND(АТС!F480*$E$41*$E$42/100,2)</f>
        <v>177.79</v>
      </c>
      <c r="F482" s="11">
        <f>ROUND(АТС!$F480*$F$41*$F$42/100,2)</f>
        <v>121.05</v>
      </c>
      <c r="G482" s="11">
        <f>ROUND(АТС!$F480*$G$41*$G$42/100,2)</f>
        <v>70.849999999999994</v>
      </c>
    </row>
    <row r="483" spans="1:7" x14ac:dyDescent="0.25">
      <c r="A483" s="257"/>
      <c r="B483" s="121">
        <f t="shared" si="7"/>
        <v>42813.333330000001</v>
      </c>
      <c r="C483" s="124">
        <v>8</v>
      </c>
      <c r="D483" s="11">
        <f>ROUND(АТС!F481*$D$41*$D$42/100,2)</f>
        <v>194.31</v>
      </c>
      <c r="E483" s="11">
        <f>ROUND(АТС!F481*$E$41*$E$42/100,2)</f>
        <v>178.56</v>
      </c>
      <c r="F483" s="11">
        <f>ROUND(АТС!$F481*$F$41*$F$42/100,2)</f>
        <v>121.57</v>
      </c>
      <c r="G483" s="11">
        <f>ROUND(АТС!$F481*$G$41*$G$42/100,2)</f>
        <v>71.150000000000006</v>
      </c>
    </row>
    <row r="484" spans="1:7" x14ac:dyDescent="0.25">
      <c r="A484" s="257"/>
      <c r="B484" s="123">
        <f t="shared" si="7"/>
        <v>42813.375</v>
      </c>
      <c r="C484" s="124">
        <v>9</v>
      </c>
      <c r="D484" s="11">
        <f>ROUND(АТС!F482*$D$41*$D$42/100,2)</f>
        <v>208.47</v>
      </c>
      <c r="E484" s="11">
        <f>ROUND(АТС!F482*$E$41*$E$42/100,2)</f>
        <v>191.58</v>
      </c>
      <c r="F484" s="11">
        <f>ROUND(АТС!$F482*$F$41*$F$42/100,2)</f>
        <v>130.43</v>
      </c>
      <c r="G484" s="11">
        <f>ROUND(АТС!$F482*$G$41*$G$42/100,2)</f>
        <v>76.34</v>
      </c>
    </row>
    <row r="485" spans="1:7" x14ac:dyDescent="0.25">
      <c r="A485" s="257"/>
      <c r="B485" s="123">
        <f t="shared" si="7"/>
        <v>42813.416669999999</v>
      </c>
      <c r="C485" s="124">
        <v>10</v>
      </c>
      <c r="D485" s="11">
        <f>ROUND(АТС!F483*$D$41*$D$42/100,2)</f>
        <v>201.01</v>
      </c>
      <c r="E485" s="11">
        <f>ROUND(АТС!F483*$E$41*$E$42/100,2)</f>
        <v>184.72</v>
      </c>
      <c r="F485" s="11">
        <f>ROUND(АТС!$F483*$F$41*$F$42/100,2)</f>
        <v>125.76</v>
      </c>
      <c r="G485" s="11">
        <f>ROUND(АТС!$F483*$G$41*$G$42/100,2)</f>
        <v>73.61</v>
      </c>
    </row>
    <row r="486" spans="1:7" x14ac:dyDescent="0.25">
      <c r="A486" s="257"/>
      <c r="B486" s="123">
        <f t="shared" si="7"/>
        <v>42813.458330000001</v>
      </c>
      <c r="C486" s="124">
        <v>11</v>
      </c>
      <c r="D486" s="11">
        <f>ROUND(АТС!F484*$D$41*$D$42/100,2)</f>
        <v>201.04</v>
      </c>
      <c r="E486" s="11">
        <f>ROUND(АТС!F484*$E$41*$E$42/100,2)</f>
        <v>184.74</v>
      </c>
      <c r="F486" s="11">
        <f>ROUND(АТС!$F484*$F$41*$F$42/100,2)</f>
        <v>125.78</v>
      </c>
      <c r="G486" s="11">
        <f>ROUND(АТС!$F484*$G$41*$G$42/100,2)</f>
        <v>73.62</v>
      </c>
    </row>
    <row r="487" spans="1:7" x14ac:dyDescent="0.25">
      <c r="A487" s="257"/>
      <c r="B487" s="121">
        <f t="shared" si="7"/>
        <v>42813.5</v>
      </c>
      <c r="C487" s="124">
        <v>12</v>
      </c>
      <c r="D487" s="11">
        <f>ROUND(АТС!F485*$D$41*$D$42/100,2)</f>
        <v>200.98</v>
      </c>
      <c r="E487" s="11">
        <f>ROUND(АТС!F485*$E$41*$E$42/100,2)</f>
        <v>184.69</v>
      </c>
      <c r="F487" s="11">
        <f>ROUND(АТС!$F485*$F$41*$F$42/100,2)</f>
        <v>125.74</v>
      </c>
      <c r="G487" s="11">
        <f>ROUND(АТС!$F485*$G$41*$G$42/100,2)</f>
        <v>73.599999999999994</v>
      </c>
    </row>
    <row r="488" spans="1:7" x14ac:dyDescent="0.25">
      <c r="A488" s="257"/>
      <c r="B488" s="123">
        <f t="shared" si="7"/>
        <v>42813.541669999999</v>
      </c>
      <c r="C488" s="124">
        <v>13</v>
      </c>
      <c r="D488" s="11">
        <f>ROUND(АТС!F486*$D$41*$D$42/100,2)</f>
        <v>225.68</v>
      </c>
      <c r="E488" s="11">
        <f>ROUND(АТС!F486*$E$41*$E$42/100,2)</f>
        <v>207.39</v>
      </c>
      <c r="F488" s="11">
        <f>ROUND(АТС!$F486*$F$41*$F$42/100,2)</f>
        <v>141.19999999999999</v>
      </c>
      <c r="G488" s="11">
        <f>ROUND(АТС!$F486*$G$41*$G$42/100,2)</f>
        <v>82.64</v>
      </c>
    </row>
    <row r="489" spans="1:7" x14ac:dyDescent="0.25">
      <c r="A489" s="257"/>
      <c r="B489" s="123">
        <f t="shared" si="7"/>
        <v>42813.583330000001</v>
      </c>
      <c r="C489" s="124">
        <v>14</v>
      </c>
      <c r="D489" s="11">
        <f>ROUND(АТС!F487*$D$41*$D$42/100,2)</f>
        <v>225.62</v>
      </c>
      <c r="E489" s="11">
        <f>ROUND(АТС!F487*$E$41*$E$42/100,2)</f>
        <v>207.33</v>
      </c>
      <c r="F489" s="11">
        <f>ROUND(АТС!$F487*$F$41*$F$42/100,2)</f>
        <v>141.16</v>
      </c>
      <c r="G489" s="11">
        <f>ROUND(АТС!$F487*$G$41*$G$42/100,2)</f>
        <v>82.62</v>
      </c>
    </row>
    <row r="490" spans="1:7" x14ac:dyDescent="0.25">
      <c r="A490" s="257"/>
      <c r="B490" s="123">
        <f t="shared" si="7"/>
        <v>42813.625</v>
      </c>
      <c r="C490" s="124">
        <v>15</v>
      </c>
      <c r="D490" s="11">
        <f>ROUND(АТС!F488*$D$41*$D$42/100,2)</f>
        <v>221.63</v>
      </c>
      <c r="E490" s="11">
        <f>ROUND(АТС!F488*$E$41*$E$42/100,2)</f>
        <v>203.66</v>
      </c>
      <c r="F490" s="11">
        <f>ROUND(АТС!$F488*$F$41*$F$42/100,2)</f>
        <v>138.66999999999999</v>
      </c>
      <c r="G490" s="11">
        <f>ROUND(АТС!$F488*$G$41*$G$42/100,2)</f>
        <v>81.16</v>
      </c>
    </row>
    <row r="491" spans="1:7" x14ac:dyDescent="0.25">
      <c r="A491" s="257"/>
      <c r="B491" s="121">
        <f t="shared" si="7"/>
        <v>42813.666669999999</v>
      </c>
      <c r="C491" s="124">
        <v>16</v>
      </c>
      <c r="D491" s="11">
        <f>ROUND(АТС!F489*$D$41*$D$42/100,2)</f>
        <v>208.34</v>
      </c>
      <c r="E491" s="11">
        <f>ROUND(АТС!F489*$E$41*$E$42/100,2)</f>
        <v>191.45</v>
      </c>
      <c r="F491" s="11">
        <f>ROUND(АТС!$F489*$F$41*$F$42/100,2)</f>
        <v>130.35</v>
      </c>
      <c r="G491" s="11">
        <f>ROUND(АТС!$F489*$G$41*$G$42/100,2)</f>
        <v>76.290000000000006</v>
      </c>
    </row>
    <row r="492" spans="1:7" x14ac:dyDescent="0.25">
      <c r="A492" s="257"/>
      <c r="B492" s="123">
        <f t="shared" si="7"/>
        <v>42813.708330000001</v>
      </c>
      <c r="C492" s="124">
        <v>17</v>
      </c>
      <c r="D492" s="11">
        <f>ROUND(АТС!F490*$D$41*$D$42/100,2)</f>
        <v>195.77</v>
      </c>
      <c r="E492" s="11">
        <f>ROUND(АТС!F490*$E$41*$E$42/100,2)</f>
        <v>179.9</v>
      </c>
      <c r="F492" s="11">
        <f>ROUND(АТС!$F490*$F$41*$F$42/100,2)</f>
        <v>122.49</v>
      </c>
      <c r="G492" s="11">
        <f>ROUND(АТС!$F490*$G$41*$G$42/100,2)</f>
        <v>71.69</v>
      </c>
    </row>
    <row r="493" spans="1:7" x14ac:dyDescent="0.25">
      <c r="A493" s="257"/>
      <c r="B493" s="123">
        <f t="shared" si="7"/>
        <v>42813.75</v>
      </c>
      <c r="C493" s="124">
        <v>18</v>
      </c>
      <c r="D493" s="11">
        <f>ROUND(АТС!F491*$D$41*$D$42/100,2)</f>
        <v>221.46</v>
      </c>
      <c r="E493" s="11">
        <f>ROUND(АТС!F491*$E$41*$E$42/100,2)</f>
        <v>203.51</v>
      </c>
      <c r="F493" s="11">
        <f>ROUND(АТС!$F491*$F$41*$F$42/100,2)</f>
        <v>138.56</v>
      </c>
      <c r="G493" s="11">
        <f>ROUND(АТС!$F491*$G$41*$G$42/100,2)</f>
        <v>81.099999999999994</v>
      </c>
    </row>
    <row r="494" spans="1:7" x14ac:dyDescent="0.25">
      <c r="A494" s="257"/>
      <c r="B494" s="123">
        <f t="shared" si="7"/>
        <v>42813.791669999999</v>
      </c>
      <c r="C494" s="124">
        <v>19</v>
      </c>
      <c r="D494" s="11">
        <f>ROUND(АТС!F492*$D$41*$D$42/100,2)</f>
        <v>242.65</v>
      </c>
      <c r="E494" s="11">
        <f>ROUND(АТС!F492*$E$41*$E$42/100,2)</f>
        <v>222.98</v>
      </c>
      <c r="F494" s="11">
        <f>ROUND(АТС!$F492*$F$41*$F$42/100,2)</f>
        <v>151.81</v>
      </c>
      <c r="G494" s="11">
        <f>ROUND(АТС!$F492*$G$41*$G$42/100,2)</f>
        <v>88.85</v>
      </c>
    </row>
    <row r="495" spans="1:7" x14ac:dyDescent="0.25">
      <c r="A495" s="257"/>
      <c r="B495" s="121">
        <f t="shared" si="7"/>
        <v>42813.833330000001</v>
      </c>
      <c r="C495" s="124">
        <v>20</v>
      </c>
      <c r="D495" s="11">
        <f>ROUND(АТС!F493*$D$41*$D$42/100,2)</f>
        <v>230.44</v>
      </c>
      <c r="E495" s="11">
        <f>ROUND(АТС!F493*$E$41*$E$42/100,2)</f>
        <v>211.76</v>
      </c>
      <c r="F495" s="11">
        <f>ROUND(АТС!$F493*$F$41*$F$42/100,2)</f>
        <v>144.18</v>
      </c>
      <c r="G495" s="11">
        <f>ROUND(АТС!$F493*$G$41*$G$42/100,2)</f>
        <v>84.39</v>
      </c>
    </row>
    <row r="496" spans="1:7" x14ac:dyDescent="0.25">
      <c r="A496" s="257"/>
      <c r="B496" s="123">
        <f t="shared" si="7"/>
        <v>42813.875</v>
      </c>
      <c r="C496" s="124">
        <v>21</v>
      </c>
      <c r="D496" s="11">
        <f>ROUND(АТС!F494*$D$41*$D$42/100,2)</f>
        <v>217.69</v>
      </c>
      <c r="E496" s="11">
        <f>ROUND(АТС!F494*$E$41*$E$42/100,2)</f>
        <v>200.04</v>
      </c>
      <c r="F496" s="11">
        <f>ROUND(АТС!$F494*$F$41*$F$42/100,2)</f>
        <v>136.19999999999999</v>
      </c>
      <c r="G496" s="11">
        <f>ROUND(АТС!$F494*$G$41*$G$42/100,2)</f>
        <v>79.72</v>
      </c>
    </row>
    <row r="497" spans="1:7" x14ac:dyDescent="0.25">
      <c r="A497" s="257"/>
      <c r="B497" s="123">
        <f t="shared" si="7"/>
        <v>42813.916669999999</v>
      </c>
      <c r="C497" s="124">
        <v>22</v>
      </c>
      <c r="D497" s="11">
        <f>ROUND(АТС!F495*$D$41*$D$42/100,2)</f>
        <v>187.48</v>
      </c>
      <c r="E497" s="11">
        <f>ROUND(АТС!F495*$E$41*$E$42/100,2)</f>
        <v>172.28</v>
      </c>
      <c r="F497" s="11">
        <f>ROUND(АТС!$F495*$F$41*$F$42/100,2)</f>
        <v>117.3</v>
      </c>
      <c r="G497" s="11">
        <f>ROUND(АТС!$F495*$G$41*$G$42/100,2)</f>
        <v>68.650000000000006</v>
      </c>
    </row>
    <row r="498" spans="1:7" x14ac:dyDescent="0.25">
      <c r="A498" s="257"/>
      <c r="B498" s="123">
        <f t="shared" si="7"/>
        <v>42813.958330000001</v>
      </c>
      <c r="C498" s="124">
        <v>23</v>
      </c>
      <c r="D498" s="11">
        <f>ROUND(АТС!F496*$D$41*$D$42/100,2)</f>
        <v>214.85</v>
      </c>
      <c r="E498" s="11">
        <f>ROUND(АТС!F496*$E$41*$E$42/100,2)</f>
        <v>197.43</v>
      </c>
      <c r="F498" s="11">
        <f>ROUND(АТС!$F496*$F$41*$F$42/100,2)</f>
        <v>134.41999999999999</v>
      </c>
      <c r="G498" s="11">
        <f>ROUND(АТС!$F496*$G$41*$G$42/100,2)</f>
        <v>78.680000000000007</v>
      </c>
    </row>
    <row r="499" spans="1:7" x14ac:dyDescent="0.25">
      <c r="A499" s="257"/>
      <c r="B499" s="121">
        <f t="shared" si="7"/>
        <v>42814</v>
      </c>
      <c r="C499" s="124">
        <v>0</v>
      </c>
      <c r="D499" s="11">
        <f>ROUND(АТС!F497*$D$41*$D$42/100,2)</f>
        <v>188.93</v>
      </c>
      <c r="E499" s="11">
        <f>ROUND(АТС!F497*$E$41*$E$42/100,2)</f>
        <v>173.62</v>
      </c>
      <c r="F499" s="11">
        <f>ROUND(АТС!$F497*$F$41*$F$42/100,2)</f>
        <v>118.21</v>
      </c>
      <c r="G499" s="11">
        <f>ROUND(АТС!$F497*$G$41*$G$42/100,2)</f>
        <v>69.19</v>
      </c>
    </row>
    <row r="500" spans="1:7" x14ac:dyDescent="0.25">
      <c r="A500" s="257"/>
      <c r="B500" s="123">
        <f t="shared" si="7"/>
        <v>42814.041669999999</v>
      </c>
      <c r="C500" s="124">
        <v>1</v>
      </c>
      <c r="D500" s="11">
        <f>ROUND(АТС!F498*$D$41*$D$42/100,2)</f>
        <v>204.7</v>
      </c>
      <c r="E500" s="11">
        <f>ROUND(АТС!F498*$E$41*$E$42/100,2)</f>
        <v>188.11</v>
      </c>
      <c r="F500" s="11">
        <f>ROUND(АТС!$F498*$F$41*$F$42/100,2)</f>
        <v>128.07</v>
      </c>
      <c r="G500" s="11">
        <f>ROUND(АТС!$F498*$G$41*$G$42/100,2)</f>
        <v>74.959999999999994</v>
      </c>
    </row>
    <row r="501" spans="1:7" x14ac:dyDescent="0.25">
      <c r="A501" s="257"/>
      <c r="B501" s="123">
        <f t="shared" si="7"/>
        <v>42814.083330000001</v>
      </c>
      <c r="C501" s="124">
        <v>2</v>
      </c>
      <c r="D501" s="11">
        <f>ROUND(АТС!F499*$D$41*$D$42/100,2)</f>
        <v>213.57</v>
      </c>
      <c r="E501" s="11">
        <f>ROUND(АТС!F499*$E$41*$E$42/100,2)</f>
        <v>196.26</v>
      </c>
      <c r="F501" s="11">
        <f>ROUND(АТС!$F499*$F$41*$F$42/100,2)</f>
        <v>133.62</v>
      </c>
      <c r="G501" s="11">
        <f>ROUND(АТС!$F499*$G$41*$G$42/100,2)</f>
        <v>78.209999999999994</v>
      </c>
    </row>
    <row r="502" spans="1:7" x14ac:dyDescent="0.25">
      <c r="A502" s="257"/>
      <c r="B502" s="123">
        <f t="shared" si="7"/>
        <v>42814.125</v>
      </c>
      <c r="C502" s="124">
        <v>3</v>
      </c>
      <c r="D502" s="11">
        <f>ROUND(АТС!F500*$D$41*$D$42/100,2)</f>
        <v>215.46</v>
      </c>
      <c r="E502" s="11">
        <f>ROUND(АТС!F500*$E$41*$E$42/100,2)</f>
        <v>198</v>
      </c>
      <c r="F502" s="11">
        <f>ROUND(АТС!$F500*$F$41*$F$42/100,2)</f>
        <v>134.81</v>
      </c>
      <c r="G502" s="11">
        <f>ROUND(АТС!$F500*$G$41*$G$42/100,2)</f>
        <v>78.900000000000006</v>
      </c>
    </row>
    <row r="503" spans="1:7" x14ac:dyDescent="0.25">
      <c r="A503" s="257"/>
      <c r="B503" s="121">
        <f t="shared" si="7"/>
        <v>42814.166669999999</v>
      </c>
      <c r="C503" s="124">
        <v>4</v>
      </c>
      <c r="D503" s="11">
        <f>ROUND(АТС!F501*$D$41*$D$42/100,2)</f>
        <v>215.44</v>
      </c>
      <c r="E503" s="11">
        <f>ROUND(АТС!F501*$E$41*$E$42/100,2)</f>
        <v>197.98</v>
      </c>
      <c r="F503" s="11">
        <f>ROUND(АТС!$F501*$F$41*$F$42/100,2)</f>
        <v>134.79</v>
      </c>
      <c r="G503" s="11">
        <f>ROUND(АТС!$F501*$G$41*$G$42/100,2)</f>
        <v>78.89</v>
      </c>
    </row>
    <row r="504" spans="1:7" x14ac:dyDescent="0.25">
      <c r="A504" s="257"/>
      <c r="B504" s="123">
        <f t="shared" si="7"/>
        <v>42814.208330000001</v>
      </c>
      <c r="C504" s="124">
        <v>5</v>
      </c>
      <c r="D504" s="11">
        <f>ROUND(АТС!F502*$D$41*$D$42/100,2)</f>
        <v>208.13</v>
      </c>
      <c r="E504" s="11">
        <f>ROUND(АТС!F502*$E$41*$E$42/100,2)</f>
        <v>191.26</v>
      </c>
      <c r="F504" s="11">
        <f>ROUND(АТС!$F502*$F$41*$F$42/100,2)</f>
        <v>130.22</v>
      </c>
      <c r="G504" s="11">
        <f>ROUND(АТС!$F502*$G$41*$G$42/100,2)</f>
        <v>76.209999999999994</v>
      </c>
    </row>
    <row r="505" spans="1:7" x14ac:dyDescent="0.25">
      <c r="A505" s="257"/>
      <c r="B505" s="123">
        <f t="shared" si="7"/>
        <v>42814.25</v>
      </c>
      <c r="C505" s="124">
        <v>6</v>
      </c>
      <c r="D505" s="11">
        <f>ROUND(АТС!F503*$D$41*$D$42/100,2)</f>
        <v>196.65</v>
      </c>
      <c r="E505" s="11">
        <f>ROUND(АТС!F503*$E$41*$E$42/100,2)</f>
        <v>180.71</v>
      </c>
      <c r="F505" s="11">
        <f>ROUND(АТС!$F503*$F$41*$F$42/100,2)</f>
        <v>123.04</v>
      </c>
      <c r="G505" s="11">
        <f>ROUND(АТС!$F503*$G$41*$G$42/100,2)</f>
        <v>72.010000000000005</v>
      </c>
    </row>
    <row r="506" spans="1:7" x14ac:dyDescent="0.25">
      <c r="A506" s="257"/>
      <c r="B506" s="123">
        <f t="shared" si="7"/>
        <v>42814.291669999999</v>
      </c>
      <c r="C506" s="124">
        <v>7</v>
      </c>
      <c r="D506" s="11">
        <f>ROUND(АТС!F504*$D$41*$D$42/100,2)</f>
        <v>224.35</v>
      </c>
      <c r="E506" s="11">
        <f>ROUND(АТС!F504*$E$41*$E$42/100,2)</f>
        <v>206.16</v>
      </c>
      <c r="F506" s="11">
        <f>ROUND(АТС!$F504*$F$41*$F$42/100,2)</f>
        <v>140.36000000000001</v>
      </c>
      <c r="G506" s="11">
        <f>ROUND(АТС!$F504*$G$41*$G$42/100,2)</f>
        <v>82.15</v>
      </c>
    </row>
    <row r="507" spans="1:7" x14ac:dyDescent="0.25">
      <c r="A507" s="257"/>
      <c r="B507" s="121">
        <f t="shared" si="7"/>
        <v>42814.333330000001</v>
      </c>
      <c r="C507" s="124">
        <v>8</v>
      </c>
      <c r="D507" s="11">
        <f>ROUND(АТС!F505*$D$41*$D$42/100,2)</f>
        <v>196.07</v>
      </c>
      <c r="E507" s="11">
        <f>ROUND(АТС!F505*$E$41*$E$42/100,2)</f>
        <v>180.18</v>
      </c>
      <c r="F507" s="11">
        <f>ROUND(АТС!$F505*$F$41*$F$42/100,2)</f>
        <v>122.67</v>
      </c>
      <c r="G507" s="11">
        <f>ROUND(АТС!$F505*$G$41*$G$42/100,2)</f>
        <v>71.8</v>
      </c>
    </row>
    <row r="508" spans="1:7" x14ac:dyDescent="0.25">
      <c r="A508" s="257"/>
      <c r="B508" s="123">
        <f t="shared" si="7"/>
        <v>42814.375</v>
      </c>
      <c r="C508" s="124">
        <v>9</v>
      </c>
      <c r="D508" s="11">
        <f>ROUND(АТС!F506*$D$41*$D$42/100,2)</f>
        <v>211.08</v>
      </c>
      <c r="E508" s="11">
        <f>ROUND(АТС!F506*$E$41*$E$42/100,2)</f>
        <v>193.97</v>
      </c>
      <c r="F508" s="11">
        <f>ROUND(АТС!$F506*$F$41*$F$42/100,2)</f>
        <v>132.06</v>
      </c>
      <c r="G508" s="11">
        <f>ROUND(АТС!$F506*$G$41*$G$42/100,2)</f>
        <v>77.290000000000006</v>
      </c>
    </row>
    <row r="509" spans="1:7" x14ac:dyDescent="0.25">
      <c r="A509" s="257"/>
      <c r="B509" s="123">
        <f t="shared" si="7"/>
        <v>42814.416669999999</v>
      </c>
      <c r="C509" s="124">
        <v>10</v>
      </c>
      <c r="D509" s="11">
        <f>ROUND(АТС!F507*$D$41*$D$42/100,2)</f>
        <v>202.17</v>
      </c>
      <c r="E509" s="11">
        <f>ROUND(АТС!F507*$E$41*$E$42/100,2)</f>
        <v>185.78</v>
      </c>
      <c r="F509" s="11">
        <f>ROUND(АТС!$F507*$F$41*$F$42/100,2)</f>
        <v>126.49</v>
      </c>
      <c r="G509" s="11">
        <f>ROUND(АТС!$F507*$G$41*$G$42/100,2)</f>
        <v>74.03</v>
      </c>
    </row>
    <row r="510" spans="1:7" x14ac:dyDescent="0.25">
      <c r="A510" s="257"/>
      <c r="B510" s="123">
        <f t="shared" si="7"/>
        <v>42814.458330000001</v>
      </c>
      <c r="C510" s="124">
        <v>11</v>
      </c>
      <c r="D510" s="11">
        <f>ROUND(АТС!F508*$D$41*$D$42/100,2)</f>
        <v>199.43</v>
      </c>
      <c r="E510" s="11">
        <f>ROUND(АТС!F508*$E$41*$E$42/100,2)</f>
        <v>183.26</v>
      </c>
      <c r="F510" s="11">
        <f>ROUND(АТС!$F508*$F$41*$F$42/100,2)</f>
        <v>124.77</v>
      </c>
      <c r="G510" s="11">
        <f>ROUND(АТС!$F508*$G$41*$G$42/100,2)</f>
        <v>73.03</v>
      </c>
    </row>
    <row r="511" spans="1:7" x14ac:dyDescent="0.25">
      <c r="A511" s="257"/>
      <c r="B511" s="121">
        <f t="shared" si="7"/>
        <v>42814.5</v>
      </c>
      <c r="C511" s="124">
        <v>12</v>
      </c>
      <c r="D511" s="11">
        <f>ROUND(АТС!F509*$D$41*$D$42/100,2)</f>
        <v>197.23</v>
      </c>
      <c r="E511" s="11">
        <f>ROUND(АТС!F509*$E$41*$E$42/100,2)</f>
        <v>181.24</v>
      </c>
      <c r="F511" s="11">
        <f>ROUND(АТС!$F509*$F$41*$F$42/100,2)</f>
        <v>123.4</v>
      </c>
      <c r="G511" s="11">
        <f>ROUND(АТС!$F509*$G$41*$G$42/100,2)</f>
        <v>72.22</v>
      </c>
    </row>
    <row r="512" spans="1:7" x14ac:dyDescent="0.25">
      <c r="A512" s="257"/>
      <c r="B512" s="123">
        <f t="shared" si="7"/>
        <v>42814.541669999999</v>
      </c>
      <c r="C512" s="124">
        <v>13</v>
      </c>
      <c r="D512" s="11">
        <f>ROUND(АТС!F510*$D$41*$D$42/100,2)</f>
        <v>195.31</v>
      </c>
      <c r="E512" s="11">
        <f>ROUND(АТС!F510*$E$41*$E$42/100,2)</f>
        <v>179.48</v>
      </c>
      <c r="F512" s="11">
        <f>ROUND(АТС!$F510*$F$41*$F$42/100,2)</f>
        <v>122.2</v>
      </c>
      <c r="G512" s="11">
        <f>ROUND(АТС!$F510*$G$41*$G$42/100,2)</f>
        <v>71.52</v>
      </c>
    </row>
    <row r="513" spans="1:7" x14ac:dyDescent="0.25">
      <c r="A513" s="257"/>
      <c r="B513" s="123">
        <f t="shared" si="7"/>
        <v>42814.583330000001</v>
      </c>
      <c r="C513" s="124">
        <v>14</v>
      </c>
      <c r="D513" s="11">
        <f>ROUND(АТС!F511*$D$41*$D$42/100,2)</f>
        <v>195.15</v>
      </c>
      <c r="E513" s="11">
        <f>ROUND(АТС!F511*$E$41*$E$42/100,2)</f>
        <v>179.33</v>
      </c>
      <c r="F513" s="11">
        <f>ROUND(АТС!$F511*$F$41*$F$42/100,2)</f>
        <v>122.1</v>
      </c>
      <c r="G513" s="11">
        <f>ROUND(АТС!$F511*$G$41*$G$42/100,2)</f>
        <v>71.459999999999994</v>
      </c>
    </row>
    <row r="514" spans="1:7" x14ac:dyDescent="0.25">
      <c r="A514" s="257"/>
      <c r="B514" s="123">
        <f t="shared" si="7"/>
        <v>42814.625</v>
      </c>
      <c r="C514" s="124">
        <v>15</v>
      </c>
      <c r="D514" s="11">
        <f>ROUND(АТС!F512*$D$41*$D$42/100,2)</f>
        <v>196.77</v>
      </c>
      <c r="E514" s="11">
        <f>ROUND(АТС!F512*$E$41*$E$42/100,2)</f>
        <v>180.82</v>
      </c>
      <c r="F514" s="11">
        <f>ROUND(АТС!$F512*$F$41*$F$42/100,2)</f>
        <v>123.11</v>
      </c>
      <c r="G514" s="11">
        <f>ROUND(АТС!$F512*$G$41*$G$42/100,2)</f>
        <v>72.05</v>
      </c>
    </row>
    <row r="515" spans="1:7" x14ac:dyDescent="0.25">
      <c r="A515" s="257"/>
      <c r="B515" s="121">
        <f t="shared" si="7"/>
        <v>42814.666669999999</v>
      </c>
      <c r="C515" s="124">
        <v>16</v>
      </c>
      <c r="D515" s="11">
        <f>ROUND(АТС!F513*$D$41*$D$42/100,2)</f>
        <v>196.77</v>
      </c>
      <c r="E515" s="11">
        <f>ROUND(АТС!F513*$E$41*$E$42/100,2)</f>
        <v>180.82</v>
      </c>
      <c r="F515" s="11">
        <f>ROUND(АТС!$F513*$F$41*$F$42/100,2)</f>
        <v>123.11</v>
      </c>
      <c r="G515" s="11">
        <f>ROUND(АТС!$F513*$G$41*$G$42/100,2)</f>
        <v>72.06</v>
      </c>
    </row>
    <row r="516" spans="1:7" x14ac:dyDescent="0.25">
      <c r="A516" s="257"/>
      <c r="B516" s="123">
        <f t="shared" ref="B516:B579" si="8">B492+1</f>
        <v>42814.708330000001</v>
      </c>
      <c r="C516" s="124">
        <v>17</v>
      </c>
      <c r="D516" s="11">
        <f>ROUND(АТС!F514*$D$41*$D$42/100,2)</f>
        <v>201.88</v>
      </c>
      <c r="E516" s="11">
        <f>ROUND(АТС!F514*$E$41*$E$42/100,2)</f>
        <v>185.51</v>
      </c>
      <c r="F516" s="11">
        <f>ROUND(АТС!$F514*$F$41*$F$42/100,2)</f>
        <v>126.31</v>
      </c>
      <c r="G516" s="11">
        <f>ROUND(АТС!$F514*$G$41*$G$42/100,2)</f>
        <v>73.930000000000007</v>
      </c>
    </row>
    <row r="517" spans="1:7" x14ac:dyDescent="0.25">
      <c r="A517" s="257"/>
      <c r="B517" s="123">
        <f t="shared" si="8"/>
        <v>42814.75</v>
      </c>
      <c r="C517" s="124">
        <v>18</v>
      </c>
      <c r="D517" s="11">
        <f>ROUND(АТС!F515*$D$41*$D$42/100,2)</f>
        <v>192.86</v>
      </c>
      <c r="E517" s="11">
        <f>ROUND(АТС!F515*$E$41*$E$42/100,2)</f>
        <v>177.23</v>
      </c>
      <c r="F517" s="11">
        <f>ROUND(АТС!$F515*$F$41*$F$42/100,2)</f>
        <v>120.67</v>
      </c>
      <c r="G517" s="11">
        <f>ROUND(АТС!$F515*$G$41*$G$42/100,2)</f>
        <v>70.63</v>
      </c>
    </row>
    <row r="518" spans="1:7" x14ac:dyDescent="0.25">
      <c r="A518" s="257"/>
      <c r="B518" s="123">
        <f t="shared" si="8"/>
        <v>42814.791669999999</v>
      </c>
      <c r="C518" s="124">
        <v>19</v>
      </c>
      <c r="D518" s="11">
        <f>ROUND(АТС!F516*$D$41*$D$42/100,2)</f>
        <v>200.11</v>
      </c>
      <c r="E518" s="11">
        <f>ROUND(АТС!F516*$E$41*$E$42/100,2)</f>
        <v>183.89</v>
      </c>
      <c r="F518" s="11">
        <f>ROUND(АТС!$F516*$F$41*$F$42/100,2)</f>
        <v>125.2</v>
      </c>
      <c r="G518" s="11">
        <f>ROUND(АТС!$F516*$G$41*$G$42/100,2)</f>
        <v>73.28</v>
      </c>
    </row>
    <row r="519" spans="1:7" x14ac:dyDescent="0.25">
      <c r="A519" s="257"/>
      <c r="B519" s="121">
        <f t="shared" si="8"/>
        <v>42814.833330000001</v>
      </c>
      <c r="C519" s="124">
        <v>20</v>
      </c>
      <c r="D519" s="11">
        <f>ROUND(АТС!F517*$D$41*$D$42/100,2)</f>
        <v>200.1</v>
      </c>
      <c r="E519" s="11">
        <f>ROUND(АТС!F517*$E$41*$E$42/100,2)</f>
        <v>183.88</v>
      </c>
      <c r="F519" s="11">
        <f>ROUND(АТС!$F517*$F$41*$F$42/100,2)</f>
        <v>125.2</v>
      </c>
      <c r="G519" s="11">
        <f>ROUND(АТС!$F517*$G$41*$G$42/100,2)</f>
        <v>73.28</v>
      </c>
    </row>
    <row r="520" spans="1:7" x14ac:dyDescent="0.25">
      <c r="A520" s="257"/>
      <c r="B520" s="123">
        <f t="shared" si="8"/>
        <v>42814.875</v>
      </c>
      <c r="C520" s="124">
        <v>21</v>
      </c>
      <c r="D520" s="11">
        <f>ROUND(АТС!F518*$D$41*$D$42/100,2)</f>
        <v>216.5</v>
      </c>
      <c r="E520" s="11">
        <f>ROUND(АТС!F518*$E$41*$E$42/100,2)</f>
        <v>198.95</v>
      </c>
      <c r="F520" s="11">
        <f>ROUND(АТС!$F518*$F$41*$F$42/100,2)</f>
        <v>135.46</v>
      </c>
      <c r="G520" s="11">
        <f>ROUND(АТС!$F518*$G$41*$G$42/100,2)</f>
        <v>79.28</v>
      </c>
    </row>
    <row r="521" spans="1:7" x14ac:dyDescent="0.25">
      <c r="A521" s="257"/>
      <c r="B521" s="123">
        <f t="shared" si="8"/>
        <v>42814.916669999999</v>
      </c>
      <c r="C521" s="124">
        <v>22</v>
      </c>
      <c r="D521" s="11">
        <f>ROUND(АТС!F519*$D$41*$D$42/100,2)</f>
        <v>244.92</v>
      </c>
      <c r="E521" s="11">
        <f>ROUND(АТС!F519*$E$41*$E$42/100,2)</f>
        <v>225.07</v>
      </c>
      <c r="F521" s="11">
        <f>ROUND(АТС!$F519*$F$41*$F$42/100,2)</f>
        <v>153.24</v>
      </c>
      <c r="G521" s="11">
        <f>ROUND(АТС!$F519*$G$41*$G$42/100,2)</f>
        <v>89.69</v>
      </c>
    </row>
    <row r="522" spans="1:7" x14ac:dyDescent="0.25">
      <c r="A522" s="257"/>
      <c r="B522" s="123">
        <f t="shared" si="8"/>
        <v>42814.958330000001</v>
      </c>
      <c r="C522" s="124">
        <v>23</v>
      </c>
      <c r="D522" s="11">
        <f>ROUND(АТС!F520*$D$41*$D$42/100,2)</f>
        <v>209.06</v>
      </c>
      <c r="E522" s="11">
        <f>ROUND(АТС!F520*$E$41*$E$42/100,2)</f>
        <v>192.12</v>
      </c>
      <c r="F522" s="11">
        <f>ROUND(АТС!$F520*$F$41*$F$42/100,2)</f>
        <v>130.80000000000001</v>
      </c>
      <c r="G522" s="11">
        <f>ROUND(АТС!$F520*$G$41*$G$42/100,2)</f>
        <v>76.56</v>
      </c>
    </row>
    <row r="523" spans="1:7" x14ac:dyDescent="0.25">
      <c r="A523" s="257"/>
      <c r="B523" s="121">
        <f t="shared" si="8"/>
        <v>42815</v>
      </c>
      <c r="C523" s="124">
        <v>0</v>
      </c>
      <c r="D523" s="11">
        <f>ROUND(АТС!F521*$D$41*$D$42/100,2)</f>
        <v>189.17</v>
      </c>
      <c r="E523" s="11">
        <f>ROUND(АТС!F521*$E$41*$E$42/100,2)</f>
        <v>173.84</v>
      </c>
      <c r="F523" s="11">
        <f>ROUND(АТС!$F521*$F$41*$F$42/100,2)</f>
        <v>118.36</v>
      </c>
      <c r="G523" s="11">
        <f>ROUND(АТС!$F521*$G$41*$G$42/100,2)</f>
        <v>69.27</v>
      </c>
    </row>
    <row r="524" spans="1:7" x14ac:dyDescent="0.25">
      <c r="A524" s="257"/>
      <c r="B524" s="123">
        <f t="shared" si="8"/>
        <v>42815.041669999999</v>
      </c>
      <c r="C524" s="124">
        <v>1</v>
      </c>
      <c r="D524" s="11">
        <f>ROUND(АТС!F522*$D$41*$D$42/100,2)</f>
        <v>196.33</v>
      </c>
      <c r="E524" s="11">
        <f>ROUND(АТС!F522*$E$41*$E$42/100,2)</f>
        <v>180.42</v>
      </c>
      <c r="F524" s="11">
        <f>ROUND(АТС!$F522*$F$41*$F$42/100,2)</f>
        <v>122.84</v>
      </c>
      <c r="G524" s="11">
        <f>ROUND(АТС!$F522*$G$41*$G$42/100,2)</f>
        <v>71.900000000000006</v>
      </c>
    </row>
    <row r="525" spans="1:7" x14ac:dyDescent="0.25">
      <c r="A525" s="257"/>
      <c r="B525" s="123">
        <f t="shared" si="8"/>
        <v>42815.083330000001</v>
      </c>
      <c r="C525" s="124">
        <v>2</v>
      </c>
      <c r="D525" s="11">
        <f>ROUND(АТС!F523*$D$41*$D$42/100,2)</f>
        <v>204.52</v>
      </c>
      <c r="E525" s="11">
        <f>ROUND(АТС!F523*$E$41*$E$42/100,2)</f>
        <v>187.94</v>
      </c>
      <c r="F525" s="11">
        <f>ROUND(АТС!$F523*$F$41*$F$42/100,2)</f>
        <v>127.96</v>
      </c>
      <c r="G525" s="11">
        <f>ROUND(АТС!$F523*$G$41*$G$42/100,2)</f>
        <v>74.89</v>
      </c>
    </row>
    <row r="526" spans="1:7" x14ac:dyDescent="0.25">
      <c r="A526" s="257"/>
      <c r="B526" s="123">
        <f t="shared" si="8"/>
        <v>42815.125</v>
      </c>
      <c r="C526" s="124">
        <v>3</v>
      </c>
      <c r="D526" s="11">
        <f>ROUND(АТС!F524*$D$41*$D$42/100,2)</f>
        <v>207.98</v>
      </c>
      <c r="E526" s="11">
        <f>ROUND(АТС!F524*$E$41*$E$42/100,2)</f>
        <v>191.12</v>
      </c>
      <c r="F526" s="11">
        <f>ROUND(АТС!$F524*$F$41*$F$42/100,2)</f>
        <v>130.12</v>
      </c>
      <c r="G526" s="11">
        <f>ROUND(АТС!$F524*$G$41*$G$42/100,2)</f>
        <v>76.16</v>
      </c>
    </row>
    <row r="527" spans="1:7" x14ac:dyDescent="0.25">
      <c r="A527" s="257"/>
      <c r="B527" s="121">
        <f t="shared" si="8"/>
        <v>42815.166669999999</v>
      </c>
      <c r="C527" s="124">
        <v>4</v>
      </c>
      <c r="D527" s="11">
        <f>ROUND(АТС!F525*$D$41*$D$42/100,2)</f>
        <v>207.95</v>
      </c>
      <c r="E527" s="11">
        <f>ROUND(АТС!F525*$E$41*$E$42/100,2)</f>
        <v>191.09</v>
      </c>
      <c r="F527" s="11">
        <f>ROUND(АТС!$F525*$F$41*$F$42/100,2)</f>
        <v>130.11000000000001</v>
      </c>
      <c r="G527" s="11">
        <f>ROUND(АТС!$F525*$G$41*$G$42/100,2)</f>
        <v>76.150000000000006</v>
      </c>
    </row>
    <row r="528" spans="1:7" x14ac:dyDescent="0.25">
      <c r="A528" s="257"/>
      <c r="B528" s="123">
        <f t="shared" si="8"/>
        <v>42815.208330000001</v>
      </c>
      <c r="C528" s="124">
        <v>5</v>
      </c>
      <c r="D528" s="11">
        <f>ROUND(АТС!F526*$D$41*$D$42/100,2)</f>
        <v>207.97</v>
      </c>
      <c r="E528" s="11">
        <f>ROUND(АТС!F526*$E$41*$E$42/100,2)</f>
        <v>191.12</v>
      </c>
      <c r="F528" s="11">
        <f>ROUND(АТС!$F526*$F$41*$F$42/100,2)</f>
        <v>130.12</v>
      </c>
      <c r="G528" s="11">
        <f>ROUND(АТС!$F526*$G$41*$G$42/100,2)</f>
        <v>76.16</v>
      </c>
    </row>
    <row r="529" spans="1:7" x14ac:dyDescent="0.25">
      <c r="A529" s="257"/>
      <c r="B529" s="123">
        <f t="shared" si="8"/>
        <v>42815.25</v>
      </c>
      <c r="C529" s="124">
        <v>6</v>
      </c>
      <c r="D529" s="11">
        <f>ROUND(АТС!F527*$D$41*$D$42/100,2)</f>
        <v>188.96</v>
      </c>
      <c r="E529" s="11">
        <f>ROUND(АТС!F527*$E$41*$E$42/100,2)</f>
        <v>173.65</v>
      </c>
      <c r="F529" s="11">
        <f>ROUND(АТС!$F527*$F$41*$F$42/100,2)</f>
        <v>118.23</v>
      </c>
      <c r="G529" s="11">
        <f>ROUND(АТС!$F527*$G$41*$G$42/100,2)</f>
        <v>69.2</v>
      </c>
    </row>
    <row r="530" spans="1:7" x14ac:dyDescent="0.25">
      <c r="A530" s="257"/>
      <c r="B530" s="123">
        <f t="shared" si="8"/>
        <v>42815.291669999999</v>
      </c>
      <c r="C530" s="124">
        <v>7</v>
      </c>
      <c r="D530" s="11">
        <f>ROUND(АТС!F528*$D$41*$D$42/100,2)</f>
        <v>224.33</v>
      </c>
      <c r="E530" s="11">
        <f>ROUND(АТС!F528*$E$41*$E$42/100,2)</f>
        <v>206.14</v>
      </c>
      <c r="F530" s="11">
        <f>ROUND(АТС!$F528*$F$41*$F$42/100,2)</f>
        <v>140.35</v>
      </c>
      <c r="G530" s="11">
        <f>ROUND(АТС!$F528*$G$41*$G$42/100,2)</f>
        <v>82.15</v>
      </c>
    </row>
    <row r="531" spans="1:7" x14ac:dyDescent="0.25">
      <c r="A531" s="257"/>
      <c r="B531" s="121">
        <f t="shared" si="8"/>
        <v>42815.333330000001</v>
      </c>
      <c r="C531" s="124">
        <v>8</v>
      </c>
      <c r="D531" s="11">
        <f>ROUND(АТС!F529*$D$41*$D$42/100,2)</f>
        <v>196.01</v>
      </c>
      <c r="E531" s="11">
        <f>ROUND(АТС!F529*$E$41*$E$42/100,2)</f>
        <v>180.12</v>
      </c>
      <c r="F531" s="11">
        <f>ROUND(АТС!$F529*$F$41*$F$42/100,2)</f>
        <v>122.64</v>
      </c>
      <c r="G531" s="11">
        <f>ROUND(АТС!$F529*$G$41*$G$42/100,2)</f>
        <v>71.78</v>
      </c>
    </row>
    <row r="532" spans="1:7" x14ac:dyDescent="0.25">
      <c r="A532" s="257"/>
      <c r="B532" s="123">
        <f t="shared" si="8"/>
        <v>42815.375</v>
      </c>
      <c r="C532" s="124">
        <v>9</v>
      </c>
      <c r="D532" s="11">
        <f>ROUND(АТС!F530*$D$41*$D$42/100,2)</f>
        <v>211.15</v>
      </c>
      <c r="E532" s="11">
        <f>ROUND(АТС!F530*$E$41*$E$42/100,2)</f>
        <v>194.03</v>
      </c>
      <c r="F532" s="11">
        <f>ROUND(АТС!$F530*$F$41*$F$42/100,2)</f>
        <v>132.11000000000001</v>
      </c>
      <c r="G532" s="11">
        <f>ROUND(АТС!$F530*$G$41*$G$42/100,2)</f>
        <v>77.319999999999993</v>
      </c>
    </row>
    <row r="533" spans="1:7" x14ac:dyDescent="0.25">
      <c r="A533" s="257"/>
      <c r="B533" s="123">
        <f t="shared" si="8"/>
        <v>42815.416669999999</v>
      </c>
      <c r="C533" s="124">
        <v>10</v>
      </c>
      <c r="D533" s="11">
        <f>ROUND(АТС!F531*$D$41*$D$42/100,2)</f>
        <v>202.26</v>
      </c>
      <c r="E533" s="11">
        <f>ROUND(АТС!F531*$E$41*$E$42/100,2)</f>
        <v>185.86</v>
      </c>
      <c r="F533" s="11">
        <f>ROUND(АТС!$F531*$F$41*$F$42/100,2)</f>
        <v>126.54</v>
      </c>
      <c r="G533" s="11">
        <f>ROUND(АТС!$F531*$G$41*$G$42/100,2)</f>
        <v>74.06</v>
      </c>
    </row>
    <row r="534" spans="1:7" x14ac:dyDescent="0.25">
      <c r="A534" s="257"/>
      <c r="B534" s="123">
        <f t="shared" si="8"/>
        <v>42815.458330000001</v>
      </c>
      <c r="C534" s="124">
        <v>11</v>
      </c>
      <c r="D534" s="11">
        <f>ROUND(АТС!F532*$D$41*$D$42/100,2)</f>
        <v>199.85</v>
      </c>
      <c r="E534" s="11">
        <f>ROUND(АТС!F532*$E$41*$E$42/100,2)</f>
        <v>183.65</v>
      </c>
      <c r="F534" s="11">
        <f>ROUND(АТС!$F532*$F$41*$F$42/100,2)</f>
        <v>125.04</v>
      </c>
      <c r="G534" s="11">
        <f>ROUND(АТС!$F532*$G$41*$G$42/100,2)</f>
        <v>73.180000000000007</v>
      </c>
    </row>
    <row r="535" spans="1:7" x14ac:dyDescent="0.25">
      <c r="A535" s="257"/>
      <c r="B535" s="121">
        <f t="shared" si="8"/>
        <v>42815.5</v>
      </c>
      <c r="C535" s="124">
        <v>12</v>
      </c>
      <c r="D535" s="11">
        <f>ROUND(АТС!F533*$D$41*$D$42/100,2)</f>
        <v>197.72</v>
      </c>
      <c r="E535" s="11">
        <f>ROUND(АТС!F533*$E$41*$E$42/100,2)</f>
        <v>181.69</v>
      </c>
      <c r="F535" s="11">
        <f>ROUND(АТС!$F533*$F$41*$F$42/100,2)</f>
        <v>123.7</v>
      </c>
      <c r="G535" s="11">
        <f>ROUND(АТС!$F533*$G$41*$G$42/100,2)</f>
        <v>72.400000000000006</v>
      </c>
    </row>
    <row r="536" spans="1:7" x14ac:dyDescent="0.25">
      <c r="A536" s="257"/>
      <c r="B536" s="123">
        <f t="shared" si="8"/>
        <v>42815.541669999999</v>
      </c>
      <c r="C536" s="124">
        <v>13</v>
      </c>
      <c r="D536" s="11">
        <f>ROUND(АТС!F534*$D$41*$D$42/100,2)</f>
        <v>195.78</v>
      </c>
      <c r="E536" s="11">
        <f>ROUND(АТС!F534*$E$41*$E$42/100,2)</f>
        <v>179.91</v>
      </c>
      <c r="F536" s="11">
        <f>ROUND(АТС!$F534*$F$41*$F$42/100,2)</f>
        <v>122.49</v>
      </c>
      <c r="G536" s="11">
        <f>ROUND(АТС!$F534*$G$41*$G$42/100,2)</f>
        <v>71.69</v>
      </c>
    </row>
    <row r="537" spans="1:7" x14ac:dyDescent="0.25">
      <c r="A537" s="257"/>
      <c r="B537" s="123">
        <f t="shared" si="8"/>
        <v>42815.583330000001</v>
      </c>
      <c r="C537" s="124">
        <v>14</v>
      </c>
      <c r="D537" s="11">
        <f>ROUND(АТС!F535*$D$41*$D$42/100,2)</f>
        <v>195.48</v>
      </c>
      <c r="E537" s="11">
        <f>ROUND(АТС!F535*$E$41*$E$42/100,2)</f>
        <v>179.64</v>
      </c>
      <c r="F537" s="11">
        <f>ROUND(АТС!$F535*$F$41*$F$42/100,2)</f>
        <v>122.31</v>
      </c>
      <c r="G537" s="11">
        <f>ROUND(АТС!$F535*$G$41*$G$42/100,2)</f>
        <v>71.58</v>
      </c>
    </row>
    <row r="538" spans="1:7" x14ac:dyDescent="0.25">
      <c r="A538" s="257"/>
      <c r="B538" s="123">
        <f t="shared" si="8"/>
        <v>42815.625</v>
      </c>
      <c r="C538" s="124">
        <v>15</v>
      </c>
      <c r="D538" s="11">
        <f>ROUND(АТС!F536*$D$41*$D$42/100,2)</f>
        <v>197.24</v>
      </c>
      <c r="E538" s="11">
        <f>ROUND(АТС!F536*$E$41*$E$42/100,2)</f>
        <v>181.25</v>
      </c>
      <c r="F538" s="11">
        <f>ROUND(АТС!$F536*$F$41*$F$42/100,2)</f>
        <v>123.41</v>
      </c>
      <c r="G538" s="11">
        <f>ROUND(АТС!$F536*$G$41*$G$42/100,2)</f>
        <v>72.23</v>
      </c>
    </row>
    <row r="539" spans="1:7" x14ac:dyDescent="0.25">
      <c r="A539" s="257"/>
      <c r="B539" s="121">
        <f t="shared" si="8"/>
        <v>42815.666669999999</v>
      </c>
      <c r="C539" s="124">
        <v>16</v>
      </c>
      <c r="D539" s="11">
        <f>ROUND(АТС!F537*$D$41*$D$42/100,2)</f>
        <v>197.29</v>
      </c>
      <c r="E539" s="11">
        <f>ROUND(АТС!F537*$E$41*$E$42/100,2)</f>
        <v>181.29</v>
      </c>
      <c r="F539" s="11">
        <f>ROUND(АТС!$F537*$F$41*$F$42/100,2)</f>
        <v>123.43</v>
      </c>
      <c r="G539" s="11">
        <f>ROUND(АТС!$F537*$G$41*$G$42/100,2)</f>
        <v>72.239999999999995</v>
      </c>
    </row>
    <row r="540" spans="1:7" x14ac:dyDescent="0.25">
      <c r="A540" s="257"/>
      <c r="B540" s="123">
        <f t="shared" si="8"/>
        <v>42815.708330000001</v>
      </c>
      <c r="C540" s="124">
        <v>17</v>
      </c>
      <c r="D540" s="11">
        <f>ROUND(АТС!F538*$D$41*$D$42/100,2)</f>
        <v>202.48</v>
      </c>
      <c r="E540" s="11">
        <f>ROUND(АТС!F538*$E$41*$E$42/100,2)</f>
        <v>186.07</v>
      </c>
      <c r="F540" s="11">
        <f>ROUND(АТС!$F538*$F$41*$F$42/100,2)</f>
        <v>126.69</v>
      </c>
      <c r="G540" s="11">
        <f>ROUND(АТС!$F538*$G$41*$G$42/100,2)</f>
        <v>74.150000000000006</v>
      </c>
    </row>
    <row r="541" spans="1:7" x14ac:dyDescent="0.25">
      <c r="A541" s="257"/>
      <c r="B541" s="123">
        <f t="shared" si="8"/>
        <v>42815.75</v>
      </c>
      <c r="C541" s="124">
        <v>18</v>
      </c>
      <c r="D541" s="11">
        <f>ROUND(АТС!F539*$D$41*$D$42/100,2)</f>
        <v>193.29</v>
      </c>
      <c r="E541" s="11">
        <f>ROUND(АТС!F539*$E$41*$E$42/100,2)</f>
        <v>177.62</v>
      </c>
      <c r="F541" s="11">
        <f>ROUND(АТС!$F539*$F$41*$F$42/100,2)</f>
        <v>120.93</v>
      </c>
      <c r="G541" s="11">
        <f>ROUND(АТС!$F539*$G$41*$G$42/100,2)</f>
        <v>70.78</v>
      </c>
    </row>
    <row r="542" spans="1:7" x14ac:dyDescent="0.25">
      <c r="A542" s="257"/>
      <c r="B542" s="123">
        <f t="shared" si="8"/>
        <v>42815.791669999999</v>
      </c>
      <c r="C542" s="124">
        <v>19</v>
      </c>
      <c r="D542" s="11">
        <f>ROUND(АТС!F540*$D$41*$D$42/100,2)</f>
        <v>200.43</v>
      </c>
      <c r="E542" s="11">
        <f>ROUND(АТС!F540*$E$41*$E$42/100,2)</f>
        <v>184.18</v>
      </c>
      <c r="F542" s="11">
        <f>ROUND(АТС!$F540*$F$41*$F$42/100,2)</f>
        <v>125.4</v>
      </c>
      <c r="G542" s="11">
        <f>ROUND(АТС!$F540*$G$41*$G$42/100,2)</f>
        <v>73.400000000000006</v>
      </c>
    </row>
    <row r="543" spans="1:7" x14ac:dyDescent="0.25">
      <c r="A543" s="257"/>
      <c r="B543" s="121">
        <f t="shared" si="8"/>
        <v>42815.833330000001</v>
      </c>
      <c r="C543" s="124">
        <v>20</v>
      </c>
      <c r="D543" s="11">
        <f>ROUND(АТС!F541*$D$41*$D$42/100,2)</f>
        <v>200.36</v>
      </c>
      <c r="E543" s="11">
        <f>ROUND(АТС!F541*$E$41*$E$42/100,2)</f>
        <v>184.12</v>
      </c>
      <c r="F543" s="11">
        <f>ROUND(АТС!$F541*$F$41*$F$42/100,2)</f>
        <v>125.36</v>
      </c>
      <c r="G543" s="11">
        <f>ROUND(АТС!$F541*$G$41*$G$42/100,2)</f>
        <v>73.37</v>
      </c>
    </row>
    <row r="544" spans="1:7" x14ac:dyDescent="0.25">
      <c r="A544" s="257"/>
      <c r="B544" s="123">
        <f t="shared" si="8"/>
        <v>42815.875</v>
      </c>
      <c r="C544" s="124">
        <v>21</v>
      </c>
      <c r="D544" s="11">
        <f>ROUND(АТС!F542*$D$41*$D$42/100,2)</f>
        <v>216.98</v>
      </c>
      <c r="E544" s="11">
        <f>ROUND(АТС!F542*$E$41*$E$42/100,2)</f>
        <v>199.39</v>
      </c>
      <c r="F544" s="11">
        <f>ROUND(АТС!$F542*$F$41*$F$42/100,2)</f>
        <v>135.76</v>
      </c>
      <c r="G544" s="11">
        <f>ROUND(АТС!$F542*$G$41*$G$42/100,2)</f>
        <v>79.459999999999994</v>
      </c>
    </row>
    <row r="545" spans="1:7" x14ac:dyDescent="0.25">
      <c r="A545" s="257"/>
      <c r="B545" s="123">
        <f t="shared" si="8"/>
        <v>42815.916669999999</v>
      </c>
      <c r="C545" s="124">
        <v>22</v>
      </c>
      <c r="D545" s="11">
        <f>ROUND(АТС!F543*$D$41*$D$42/100,2)</f>
        <v>250.77</v>
      </c>
      <c r="E545" s="11">
        <f>ROUND(АТС!F543*$E$41*$E$42/100,2)</f>
        <v>230.44</v>
      </c>
      <c r="F545" s="11">
        <f>ROUND(АТС!$F543*$F$41*$F$42/100,2)</f>
        <v>156.9</v>
      </c>
      <c r="G545" s="11">
        <f>ROUND(АТС!$F543*$G$41*$G$42/100,2)</f>
        <v>91.83</v>
      </c>
    </row>
    <row r="546" spans="1:7" x14ac:dyDescent="0.25">
      <c r="A546" s="257"/>
      <c r="B546" s="123">
        <f t="shared" si="8"/>
        <v>42815.958330000001</v>
      </c>
      <c r="C546" s="124">
        <v>23</v>
      </c>
      <c r="D546" s="11">
        <f>ROUND(АТС!F544*$D$41*$D$42/100,2)</f>
        <v>212.31</v>
      </c>
      <c r="E546" s="11">
        <f>ROUND(АТС!F544*$E$41*$E$42/100,2)</f>
        <v>195.1</v>
      </c>
      <c r="F546" s="11">
        <f>ROUND(АТС!$F544*$F$41*$F$42/100,2)</f>
        <v>132.83000000000001</v>
      </c>
      <c r="G546" s="11">
        <f>ROUND(АТС!$F544*$G$41*$G$42/100,2)</f>
        <v>77.75</v>
      </c>
    </row>
    <row r="547" spans="1:7" x14ac:dyDescent="0.25">
      <c r="A547" s="257"/>
      <c r="B547" s="121">
        <f t="shared" si="8"/>
        <v>42816</v>
      </c>
      <c r="C547" s="124">
        <v>0</v>
      </c>
      <c r="D547" s="11">
        <f>ROUND(АТС!F545*$D$41*$D$42/100,2)</f>
        <v>189.39</v>
      </c>
      <c r="E547" s="11">
        <f>ROUND(АТС!F545*$E$41*$E$42/100,2)</f>
        <v>174.04</v>
      </c>
      <c r="F547" s="11">
        <f>ROUND(АТС!$F545*$F$41*$F$42/100,2)</f>
        <v>118.49</v>
      </c>
      <c r="G547" s="11">
        <f>ROUND(АТС!$F545*$G$41*$G$42/100,2)</f>
        <v>69.349999999999994</v>
      </c>
    </row>
    <row r="548" spans="1:7" x14ac:dyDescent="0.25">
      <c r="A548" s="257"/>
      <c r="B548" s="123">
        <f t="shared" si="8"/>
        <v>42816.041669999999</v>
      </c>
      <c r="C548" s="124">
        <v>1</v>
      </c>
      <c r="D548" s="11">
        <f>ROUND(АТС!F546*$D$41*$D$42/100,2)</f>
        <v>196.23</v>
      </c>
      <c r="E548" s="11">
        <f>ROUND(АТС!F546*$E$41*$E$42/100,2)</f>
        <v>180.33</v>
      </c>
      <c r="F548" s="11">
        <f>ROUND(АТС!$F546*$F$41*$F$42/100,2)</f>
        <v>122.78</v>
      </c>
      <c r="G548" s="11">
        <f>ROUND(АТС!$F546*$G$41*$G$42/100,2)</f>
        <v>71.86</v>
      </c>
    </row>
    <row r="549" spans="1:7" x14ac:dyDescent="0.25">
      <c r="A549" s="257"/>
      <c r="B549" s="123">
        <f t="shared" si="8"/>
        <v>42816.083330000001</v>
      </c>
      <c r="C549" s="124">
        <v>2</v>
      </c>
      <c r="D549" s="11">
        <f>ROUND(АТС!F547*$D$41*$D$42/100,2)</f>
        <v>207.88</v>
      </c>
      <c r="E549" s="11">
        <f>ROUND(АТС!F547*$E$41*$E$42/100,2)</f>
        <v>191.03</v>
      </c>
      <c r="F549" s="11">
        <f>ROUND(АТС!$F547*$F$41*$F$42/100,2)</f>
        <v>130.06</v>
      </c>
      <c r="G549" s="11">
        <f>ROUND(АТС!$F547*$G$41*$G$42/100,2)</f>
        <v>76.12</v>
      </c>
    </row>
    <row r="550" spans="1:7" x14ac:dyDescent="0.25">
      <c r="A550" s="257"/>
      <c r="B550" s="123">
        <f t="shared" si="8"/>
        <v>42816.125</v>
      </c>
      <c r="C550" s="124">
        <v>3</v>
      </c>
      <c r="D550" s="11">
        <f>ROUND(АТС!F548*$D$41*$D$42/100,2)</f>
        <v>213.34</v>
      </c>
      <c r="E550" s="11">
        <f>ROUND(АТС!F548*$E$41*$E$42/100,2)</f>
        <v>196.05</v>
      </c>
      <c r="F550" s="11">
        <f>ROUND(АТС!$F548*$F$41*$F$42/100,2)</f>
        <v>133.47999999999999</v>
      </c>
      <c r="G550" s="11">
        <f>ROUND(АТС!$F548*$G$41*$G$42/100,2)</f>
        <v>78.12</v>
      </c>
    </row>
    <row r="551" spans="1:7" x14ac:dyDescent="0.25">
      <c r="A551" s="257"/>
      <c r="B551" s="121">
        <f t="shared" si="8"/>
        <v>42816.166669999999</v>
      </c>
      <c r="C551" s="124">
        <v>4</v>
      </c>
      <c r="D551" s="11">
        <f>ROUND(АТС!F549*$D$41*$D$42/100,2)</f>
        <v>213.34</v>
      </c>
      <c r="E551" s="11">
        <f>ROUND(АТС!F549*$E$41*$E$42/100,2)</f>
        <v>196.05</v>
      </c>
      <c r="F551" s="11">
        <f>ROUND(АТС!$F549*$F$41*$F$42/100,2)</f>
        <v>133.47999999999999</v>
      </c>
      <c r="G551" s="11">
        <f>ROUND(АТС!$F549*$G$41*$G$42/100,2)</f>
        <v>78.12</v>
      </c>
    </row>
    <row r="552" spans="1:7" x14ac:dyDescent="0.25">
      <c r="A552" s="257"/>
      <c r="B552" s="123">
        <f t="shared" si="8"/>
        <v>42816.208330000001</v>
      </c>
      <c r="C552" s="124">
        <v>5</v>
      </c>
      <c r="D552" s="11">
        <f>ROUND(АТС!F550*$D$41*$D$42/100,2)</f>
        <v>207.92</v>
      </c>
      <c r="E552" s="11">
        <f>ROUND(АТС!F550*$E$41*$E$42/100,2)</f>
        <v>191.07</v>
      </c>
      <c r="F552" s="11">
        <f>ROUND(АТС!$F550*$F$41*$F$42/100,2)</f>
        <v>130.09</v>
      </c>
      <c r="G552" s="11">
        <f>ROUND(АТС!$F550*$G$41*$G$42/100,2)</f>
        <v>76.14</v>
      </c>
    </row>
    <row r="553" spans="1:7" x14ac:dyDescent="0.25">
      <c r="A553" s="257"/>
      <c r="B553" s="123">
        <f t="shared" si="8"/>
        <v>42816.25</v>
      </c>
      <c r="C553" s="124">
        <v>6</v>
      </c>
      <c r="D553" s="11">
        <f>ROUND(АТС!F551*$D$41*$D$42/100,2)</f>
        <v>196.42</v>
      </c>
      <c r="E553" s="11">
        <f>ROUND(АТС!F551*$E$41*$E$42/100,2)</f>
        <v>180.5</v>
      </c>
      <c r="F553" s="11">
        <f>ROUND(АТС!$F551*$F$41*$F$42/100,2)</f>
        <v>122.89</v>
      </c>
      <c r="G553" s="11">
        <f>ROUND(АТС!$F551*$G$41*$G$42/100,2)</f>
        <v>71.930000000000007</v>
      </c>
    </row>
    <row r="554" spans="1:7" x14ac:dyDescent="0.25">
      <c r="A554" s="257"/>
      <c r="B554" s="123">
        <f t="shared" si="8"/>
        <v>42816.291669999999</v>
      </c>
      <c r="C554" s="124">
        <v>7</v>
      </c>
      <c r="D554" s="11">
        <f>ROUND(АТС!F552*$D$41*$D$42/100,2)</f>
        <v>224.03</v>
      </c>
      <c r="E554" s="11">
        <f>ROUND(АТС!F552*$E$41*$E$42/100,2)</f>
        <v>205.87</v>
      </c>
      <c r="F554" s="11">
        <f>ROUND(АТС!$F552*$F$41*$F$42/100,2)</f>
        <v>140.16999999999999</v>
      </c>
      <c r="G554" s="11">
        <f>ROUND(АТС!$F552*$G$41*$G$42/100,2)</f>
        <v>82.04</v>
      </c>
    </row>
    <row r="555" spans="1:7" x14ac:dyDescent="0.25">
      <c r="A555" s="257"/>
      <c r="B555" s="121">
        <f t="shared" si="8"/>
        <v>42816.333330000001</v>
      </c>
      <c r="C555" s="124">
        <v>8</v>
      </c>
      <c r="D555" s="11">
        <f>ROUND(АТС!F553*$D$41*$D$42/100,2)</f>
        <v>196</v>
      </c>
      <c r="E555" s="11">
        <f>ROUND(АТС!F553*$E$41*$E$42/100,2)</f>
        <v>180.11</v>
      </c>
      <c r="F555" s="11">
        <f>ROUND(АТС!$F553*$F$41*$F$42/100,2)</f>
        <v>122.63</v>
      </c>
      <c r="G555" s="11">
        <f>ROUND(АТС!$F553*$G$41*$G$42/100,2)</f>
        <v>71.77</v>
      </c>
    </row>
    <row r="556" spans="1:7" x14ac:dyDescent="0.25">
      <c r="A556" s="257"/>
      <c r="B556" s="123">
        <f t="shared" si="8"/>
        <v>42816.375</v>
      </c>
      <c r="C556" s="124">
        <v>9</v>
      </c>
      <c r="D556" s="11">
        <f>ROUND(АТС!F554*$D$41*$D$42/100,2)</f>
        <v>211.28</v>
      </c>
      <c r="E556" s="11">
        <f>ROUND(АТС!F554*$E$41*$E$42/100,2)</f>
        <v>194.15</v>
      </c>
      <c r="F556" s="11">
        <f>ROUND(АТС!$F554*$F$41*$F$42/100,2)</f>
        <v>132.19</v>
      </c>
      <c r="G556" s="11">
        <f>ROUND(АТС!$F554*$G$41*$G$42/100,2)</f>
        <v>77.37</v>
      </c>
    </row>
    <row r="557" spans="1:7" x14ac:dyDescent="0.25">
      <c r="A557" s="257"/>
      <c r="B557" s="123">
        <f t="shared" si="8"/>
        <v>42816.416669999999</v>
      </c>
      <c r="C557" s="124">
        <v>10</v>
      </c>
      <c r="D557" s="11">
        <f>ROUND(АТС!F555*$D$41*$D$42/100,2)</f>
        <v>202.34</v>
      </c>
      <c r="E557" s="11">
        <f>ROUND(АТС!F555*$E$41*$E$42/100,2)</f>
        <v>185.94</v>
      </c>
      <c r="F557" s="11">
        <f>ROUND(АТС!$F555*$F$41*$F$42/100,2)</f>
        <v>126.6</v>
      </c>
      <c r="G557" s="11">
        <f>ROUND(АТС!$F555*$G$41*$G$42/100,2)</f>
        <v>74.099999999999994</v>
      </c>
    </row>
    <row r="558" spans="1:7" x14ac:dyDescent="0.25">
      <c r="A558" s="257"/>
      <c r="B558" s="123">
        <f t="shared" si="8"/>
        <v>42816.458330000001</v>
      </c>
      <c r="C558" s="124">
        <v>11</v>
      </c>
      <c r="D558" s="11">
        <f>ROUND(АТС!F556*$D$41*$D$42/100,2)</f>
        <v>200.75</v>
      </c>
      <c r="E558" s="11">
        <f>ROUND(АТС!F556*$E$41*$E$42/100,2)</f>
        <v>184.48</v>
      </c>
      <c r="F558" s="11">
        <f>ROUND(АТС!$F556*$F$41*$F$42/100,2)</f>
        <v>125.6</v>
      </c>
      <c r="G558" s="11">
        <f>ROUND(АТС!$F556*$G$41*$G$42/100,2)</f>
        <v>73.510000000000005</v>
      </c>
    </row>
    <row r="559" spans="1:7" x14ac:dyDescent="0.25">
      <c r="A559" s="257"/>
      <c r="B559" s="121">
        <f t="shared" si="8"/>
        <v>42816.5</v>
      </c>
      <c r="C559" s="124">
        <v>12</v>
      </c>
      <c r="D559" s="11">
        <f>ROUND(АТС!F557*$D$41*$D$42/100,2)</f>
        <v>197.03</v>
      </c>
      <c r="E559" s="11">
        <f>ROUND(АТС!F557*$E$41*$E$42/100,2)</f>
        <v>181.06</v>
      </c>
      <c r="F559" s="11">
        <f>ROUND(АТС!$F557*$F$41*$F$42/100,2)</f>
        <v>123.27</v>
      </c>
      <c r="G559" s="11">
        <f>ROUND(АТС!$F557*$G$41*$G$42/100,2)</f>
        <v>72.150000000000006</v>
      </c>
    </row>
    <row r="560" spans="1:7" x14ac:dyDescent="0.25">
      <c r="A560" s="257"/>
      <c r="B560" s="123">
        <f t="shared" si="8"/>
        <v>42816.541669999999</v>
      </c>
      <c r="C560" s="124">
        <v>13</v>
      </c>
      <c r="D560" s="11">
        <f>ROUND(АТС!F558*$D$41*$D$42/100,2)</f>
        <v>195.22</v>
      </c>
      <c r="E560" s="11">
        <f>ROUND(АТС!F558*$E$41*$E$42/100,2)</f>
        <v>179.4</v>
      </c>
      <c r="F560" s="11">
        <f>ROUND(АТС!$F558*$F$41*$F$42/100,2)</f>
        <v>122.14</v>
      </c>
      <c r="G560" s="11">
        <f>ROUND(АТС!$F558*$G$41*$G$42/100,2)</f>
        <v>71.489999999999995</v>
      </c>
    </row>
    <row r="561" spans="1:7" x14ac:dyDescent="0.25">
      <c r="A561" s="257"/>
      <c r="B561" s="123">
        <f t="shared" si="8"/>
        <v>42816.583330000001</v>
      </c>
      <c r="C561" s="124">
        <v>14</v>
      </c>
      <c r="D561" s="11">
        <f>ROUND(АТС!F559*$D$41*$D$42/100,2)</f>
        <v>195.16</v>
      </c>
      <c r="E561" s="11">
        <f>ROUND(АТС!F559*$E$41*$E$42/100,2)</f>
        <v>179.34</v>
      </c>
      <c r="F561" s="11">
        <f>ROUND(АТС!$F559*$F$41*$F$42/100,2)</f>
        <v>122.1</v>
      </c>
      <c r="G561" s="11">
        <f>ROUND(АТС!$F559*$G$41*$G$42/100,2)</f>
        <v>71.47</v>
      </c>
    </row>
    <row r="562" spans="1:7" x14ac:dyDescent="0.25">
      <c r="A562" s="257"/>
      <c r="B562" s="123">
        <f t="shared" si="8"/>
        <v>42816.625</v>
      </c>
      <c r="C562" s="124">
        <v>15</v>
      </c>
      <c r="D562" s="11">
        <f>ROUND(АТС!F560*$D$41*$D$42/100,2)</f>
        <v>196.9</v>
      </c>
      <c r="E562" s="11">
        <f>ROUND(АТС!F560*$E$41*$E$42/100,2)</f>
        <v>180.94</v>
      </c>
      <c r="F562" s="11">
        <f>ROUND(АТС!$F560*$F$41*$F$42/100,2)</f>
        <v>123.19</v>
      </c>
      <c r="G562" s="11">
        <f>ROUND(АТС!$F560*$G$41*$G$42/100,2)</f>
        <v>72.099999999999994</v>
      </c>
    </row>
    <row r="563" spans="1:7" x14ac:dyDescent="0.25">
      <c r="A563" s="257"/>
      <c r="B563" s="121">
        <f t="shared" si="8"/>
        <v>42816.666669999999</v>
      </c>
      <c r="C563" s="124">
        <v>16</v>
      </c>
      <c r="D563" s="11">
        <f>ROUND(АТС!F561*$D$41*$D$42/100,2)</f>
        <v>196.86</v>
      </c>
      <c r="E563" s="11">
        <f>ROUND(АТС!F561*$E$41*$E$42/100,2)</f>
        <v>180.91</v>
      </c>
      <c r="F563" s="11">
        <f>ROUND(АТС!$F561*$F$41*$F$42/100,2)</f>
        <v>123.17</v>
      </c>
      <c r="G563" s="11">
        <f>ROUND(АТС!$F561*$G$41*$G$42/100,2)</f>
        <v>72.09</v>
      </c>
    </row>
    <row r="564" spans="1:7" x14ac:dyDescent="0.25">
      <c r="A564" s="257"/>
      <c r="B564" s="123">
        <f t="shared" si="8"/>
        <v>42816.708330000001</v>
      </c>
      <c r="C564" s="124">
        <v>17</v>
      </c>
      <c r="D564" s="11">
        <f>ROUND(АТС!F562*$D$41*$D$42/100,2)</f>
        <v>202.03</v>
      </c>
      <c r="E564" s="11">
        <f>ROUND(АТС!F562*$E$41*$E$42/100,2)</f>
        <v>185.65</v>
      </c>
      <c r="F564" s="11">
        <f>ROUND(АТС!$F562*$F$41*$F$42/100,2)</f>
        <v>126.4</v>
      </c>
      <c r="G564" s="11">
        <f>ROUND(АТС!$F562*$G$41*$G$42/100,2)</f>
        <v>73.98</v>
      </c>
    </row>
    <row r="565" spans="1:7" x14ac:dyDescent="0.25">
      <c r="A565" s="257"/>
      <c r="B565" s="123">
        <f t="shared" si="8"/>
        <v>42816.75</v>
      </c>
      <c r="C565" s="124">
        <v>18</v>
      </c>
      <c r="D565" s="11">
        <f>ROUND(АТС!F563*$D$41*$D$42/100,2)</f>
        <v>192.95</v>
      </c>
      <c r="E565" s="11">
        <f>ROUND(АТС!F563*$E$41*$E$42/100,2)</f>
        <v>177.31</v>
      </c>
      <c r="F565" s="11">
        <f>ROUND(АТС!$F563*$F$41*$F$42/100,2)</f>
        <v>120.72</v>
      </c>
      <c r="G565" s="11">
        <f>ROUND(АТС!$F563*$G$41*$G$42/100,2)</f>
        <v>70.66</v>
      </c>
    </row>
    <row r="566" spans="1:7" x14ac:dyDescent="0.25">
      <c r="A566" s="257"/>
      <c r="B566" s="123">
        <f t="shared" si="8"/>
        <v>42816.791669999999</v>
      </c>
      <c r="C566" s="124">
        <v>19</v>
      </c>
      <c r="D566" s="11">
        <f>ROUND(АТС!F564*$D$41*$D$42/100,2)</f>
        <v>199.8</v>
      </c>
      <c r="E566" s="11">
        <f>ROUND(АТС!F564*$E$41*$E$42/100,2)</f>
        <v>183.6</v>
      </c>
      <c r="F566" s="11">
        <f>ROUND(АТС!$F564*$F$41*$F$42/100,2)</f>
        <v>125.01</v>
      </c>
      <c r="G566" s="11">
        <f>ROUND(АТС!$F564*$G$41*$G$42/100,2)</f>
        <v>73.16</v>
      </c>
    </row>
    <row r="567" spans="1:7" x14ac:dyDescent="0.25">
      <c r="A567" s="257"/>
      <c r="B567" s="121">
        <f t="shared" si="8"/>
        <v>42816.833330000001</v>
      </c>
      <c r="C567" s="124">
        <v>20</v>
      </c>
      <c r="D567" s="11">
        <f>ROUND(АТС!F565*$D$41*$D$42/100,2)</f>
        <v>199.88</v>
      </c>
      <c r="E567" s="11">
        <f>ROUND(АТС!F565*$E$41*$E$42/100,2)</f>
        <v>183.68</v>
      </c>
      <c r="F567" s="11">
        <f>ROUND(АТС!$F565*$F$41*$F$42/100,2)</f>
        <v>125.06</v>
      </c>
      <c r="G567" s="11">
        <f>ROUND(АТС!$F565*$G$41*$G$42/100,2)</f>
        <v>73.19</v>
      </c>
    </row>
    <row r="568" spans="1:7" x14ac:dyDescent="0.25">
      <c r="A568" s="257"/>
      <c r="B568" s="123">
        <f t="shared" si="8"/>
        <v>42816.875</v>
      </c>
      <c r="C568" s="124">
        <v>21</v>
      </c>
      <c r="D568" s="11">
        <f>ROUND(АТС!F566*$D$41*$D$42/100,2)</f>
        <v>215.71</v>
      </c>
      <c r="E568" s="11">
        <f>ROUND(АТС!F566*$E$41*$E$42/100,2)</f>
        <v>198.22</v>
      </c>
      <c r="F568" s="11">
        <f>ROUND(АТС!$F566*$F$41*$F$42/100,2)</f>
        <v>134.96</v>
      </c>
      <c r="G568" s="11">
        <f>ROUND(АТС!$F566*$G$41*$G$42/100,2)</f>
        <v>78.989999999999995</v>
      </c>
    </row>
    <row r="569" spans="1:7" x14ac:dyDescent="0.25">
      <c r="A569" s="257"/>
      <c r="B569" s="123">
        <f t="shared" si="8"/>
        <v>42816.916669999999</v>
      </c>
      <c r="C569" s="124">
        <v>22</v>
      </c>
      <c r="D569" s="11">
        <f>ROUND(АТС!F567*$D$41*$D$42/100,2)</f>
        <v>246.62</v>
      </c>
      <c r="E569" s="11">
        <f>ROUND(АТС!F567*$E$41*$E$42/100,2)</f>
        <v>226.63</v>
      </c>
      <c r="F569" s="11">
        <f>ROUND(АТС!$F567*$F$41*$F$42/100,2)</f>
        <v>154.30000000000001</v>
      </c>
      <c r="G569" s="11">
        <f>ROUND(АТС!$F567*$G$41*$G$42/100,2)</f>
        <v>90.31</v>
      </c>
    </row>
    <row r="570" spans="1:7" x14ac:dyDescent="0.25">
      <c r="A570" s="257"/>
      <c r="B570" s="123">
        <f t="shared" si="8"/>
        <v>42816.958330000001</v>
      </c>
      <c r="C570" s="124">
        <v>23</v>
      </c>
      <c r="D570" s="11">
        <f>ROUND(АТС!F568*$D$41*$D$42/100,2)</f>
        <v>204.62</v>
      </c>
      <c r="E570" s="11">
        <f>ROUND(АТС!F568*$E$41*$E$42/100,2)</f>
        <v>188.03</v>
      </c>
      <c r="F570" s="11">
        <f>ROUND(АТС!$F568*$F$41*$F$42/100,2)</f>
        <v>128.02000000000001</v>
      </c>
      <c r="G570" s="11">
        <f>ROUND(АТС!$F568*$G$41*$G$42/100,2)</f>
        <v>74.930000000000007</v>
      </c>
    </row>
    <row r="571" spans="1:7" x14ac:dyDescent="0.25">
      <c r="A571" s="257"/>
      <c r="B571" s="121">
        <f t="shared" si="8"/>
        <v>42817</v>
      </c>
      <c r="C571" s="124">
        <v>0</v>
      </c>
      <c r="D571" s="11">
        <f>ROUND(АТС!F569*$D$41*$D$42/100,2)</f>
        <v>186.02</v>
      </c>
      <c r="E571" s="11">
        <f>ROUND(АТС!F569*$E$41*$E$42/100,2)</f>
        <v>170.94</v>
      </c>
      <c r="F571" s="11">
        <f>ROUND(АТС!$F569*$F$41*$F$42/100,2)</f>
        <v>116.39</v>
      </c>
      <c r="G571" s="11">
        <f>ROUND(АТС!$F569*$G$41*$G$42/100,2)</f>
        <v>68.12</v>
      </c>
    </row>
    <row r="572" spans="1:7" x14ac:dyDescent="0.25">
      <c r="A572" s="257"/>
      <c r="B572" s="123">
        <f t="shared" si="8"/>
        <v>42817.041669999999</v>
      </c>
      <c r="C572" s="124">
        <v>1</v>
      </c>
      <c r="D572" s="11">
        <f>ROUND(АТС!F570*$D$41*$D$42/100,2)</f>
        <v>201.23</v>
      </c>
      <c r="E572" s="11">
        <f>ROUND(АТС!F570*$E$41*$E$42/100,2)</f>
        <v>184.92</v>
      </c>
      <c r="F572" s="11">
        <f>ROUND(АТС!$F570*$F$41*$F$42/100,2)</f>
        <v>125.9</v>
      </c>
      <c r="G572" s="11">
        <f>ROUND(АТС!$F570*$G$41*$G$42/100,2)</f>
        <v>73.69</v>
      </c>
    </row>
    <row r="573" spans="1:7" x14ac:dyDescent="0.25">
      <c r="A573" s="257"/>
      <c r="B573" s="123">
        <f t="shared" si="8"/>
        <v>42817.083330000001</v>
      </c>
      <c r="C573" s="124">
        <v>2</v>
      </c>
      <c r="D573" s="11">
        <f>ROUND(АТС!F571*$D$41*$D$42/100,2)</f>
        <v>208.02</v>
      </c>
      <c r="E573" s="11">
        <f>ROUND(АТС!F571*$E$41*$E$42/100,2)</f>
        <v>191.16</v>
      </c>
      <c r="F573" s="11">
        <f>ROUND(АТС!$F571*$F$41*$F$42/100,2)</f>
        <v>130.15</v>
      </c>
      <c r="G573" s="11">
        <f>ROUND(АТС!$F571*$G$41*$G$42/100,2)</f>
        <v>76.180000000000007</v>
      </c>
    </row>
    <row r="574" spans="1:7" x14ac:dyDescent="0.25">
      <c r="A574" s="257"/>
      <c r="B574" s="123">
        <f t="shared" si="8"/>
        <v>42817.125</v>
      </c>
      <c r="C574" s="124">
        <v>3</v>
      </c>
      <c r="D574" s="11">
        <f>ROUND(АТС!F572*$D$41*$D$42/100,2)</f>
        <v>213.42</v>
      </c>
      <c r="E574" s="11">
        <f>ROUND(АТС!F572*$E$41*$E$42/100,2)</f>
        <v>196.12</v>
      </c>
      <c r="F574" s="11">
        <f>ROUND(АТС!$F572*$F$41*$F$42/100,2)</f>
        <v>133.53</v>
      </c>
      <c r="G574" s="11">
        <f>ROUND(АТС!$F572*$G$41*$G$42/100,2)</f>
        <v>78.150000000000006</v>
      </c>
    </row>
    <row r="575" spans="1:7" x14ac:dyDescent="0.25">
      <c r="A575" s="257"/>
      <c r="B575" s="121">
        <f t="shared" si="8"/>
        <v>42817.166669999999</v>
      </c>
      <c r="C575" s="124">
        <v>4</v>
      </c>
      <c r="D575" s="11">
        <f>ROUND(АТС!F573*$D$41*$D$42/100,2)</f>
        <v>213.42</v>
      </c>
      <c r="E575" s="11">
        <f>ROUND(АТС!F573*$E$41*$E$42/100,2)</f>
        <v>196.12</v>
      </c>
      <c r="F575" s="11">
        <f>ROUND(АТС!$F573*$F$41*$F$42/100,2)</f>
        <v>133.53</v>
      </c>
      <c r="G575" s="11">
        <f>ROUND(АТС!$F573*$G$41*$G$42/100,2)</f>
        <v>78.150000000000006</v>
      </c>
    </row>
    <row r="576" spans="1:7" x14ac:dyDescent="0.25">
      <c r="A576" s="257"/>
      <c r="B576" s="123">
        <f t="shared" si="8"/>
        <v>42817.208330000001</v>
      </c>
      <c r="C576" s="124">
        <v>5</v>
      </c>
      <c r="D576" s="11">
        <f>ROUND(АТС!F574*$D$41*$D$42/100,2)</f>
        <v>207.98</v>
      </c>
      <c r="E576" s="11">
        <f>ROUND(АТС!F574*$E$41*$E$42/100,2)</f>
        <v>191.13</v>
      </c>
      <c r="F576" s="11">
        <f>ROUND(АТС!$F574*$F$41*$F$42/100,2)</f>
        <v>130.13</v>
      </c>
      <c r="G576" s="11">
        <f>ROUND(АТС!$F574*$G$41*$G$42/100,2)</f>
        <v>76.16</v>
      </c>
    </row>
    <row r="577" spans="1:7" x14ac:dyDescent="0.25">
      <c r="A577" s="257"/>
      <c r="B577" s="123">
        <f t="shared" si="8"/>
        <v>42817.25</v>
      </c>
      <c r="C577" s="124">
        <v>6</v>
      </c>
      <c r="D577" s="11">
        <f>ROUND(АТС!F575*$D$41*$D$42/100,2)</f>
        <v>196.48</v>
      </c>
      <c r="E577" s="11">
        <f>ROUND(АТС!F575*$E$41*$E$42/100,2)</f>
        <v>180.55</v>
      </c>
      <c r="F577" s="11">
        <f>ROUND(АТС!$F575*$F$41*$F$42/100,2)</f>
        <v>122.93</v>
      </c>
      <c r="G577" s="11">
        <f>ROUND(АТС!$F575*$G$41*$G$42/100,2)</f>
        <v>71.95</v>
      </c>
    </row>
    <row r="578" spans="1:7" x14ac:dyDescent="0.25">
      <c r="A578" s="257"/>
      <c r="B578" s="123">
        <f t="shared" si="8"/>
        <v>42817.291669999999</v>
      </c>
      <c r="C578" s="124">
        <v>7</v>
      </c>
      <c r="D578" s="11">
        <f>ROUND(АТС!F576*$D$41*$D$42/100,2)</f>
        <v>224.3</v>
      </c>
      <c r="E578" s="11">
        <f>ROUND(АТС!F576*$E$41*$E$42/100,2)</f>
        <v>206.11</v>
      </c>
      <c r="F578" s="11">
        <f>ROUND(АТС!$F576*$F$41*$F$42/100,2)</f>
        <v>140.33000000000001</v>
      </c>
      <c r="G578" s="11">
        <f>ROUND(АТС!$F576*$G$41*$G$42/100,2)</f>
        <v>82.13</v>
      </c>
    </row>
    <row r="579" spans="1:7" x14ac:dyDescent="0.25">
      <c r="A579" s="257"/>
      <c r="B579" s="121">
        <f t="shared" si="8"/>
        <v>42817.333330000001</v>
      </c>
      <c r="C579" s="124">
        <v>8</v>
      </c>
      <c r="D579" s="11">
        <f>ROUND(АТС!F577*$D$41*$D$42/100,2)</f>
        <v>196.05</v>
      </c>
      <c r="E579" s="11">
        <f>ROUND(АТС!F577*$E$41*$E$42/100,2)</f>
        <v>180.15</v>
      </c>
      <c r="F579" s="11">
        <f>ROUND(АТС!$F577*$F$41*$F$42/100,2)</f>
        <v>122.66</v>
      </c>
      <c r="G579" s="11">
        <f>ROUND(АТС!$F577*$G$41*$G$42/100,2)</f>
        <v>71.790000000000006</v>
      </c>
    </row>
    <row r="580" spans="1:7" x14ac:dyDescent="0.25">
      <c r="A580" s="257"/>
      <c r="B580" s="123">
        <f t="shared" ref="B580:B643" si="9">B556+1</f>
        <v>42817.375</v>
      </c>
      <c r="C580" s="124">
        <v>9</v>
      </c>
      <c r="D580" s="11">
        <f>ROUND(АТС!F578*$D$41*$D$42/100,2)</f>
        <v>211.22</v>
      </c>
      <c r="E580" s="11">
        <f>ROUND(АТС!F578*$E$41*$E$42/100,2)</f>
        <v>194.1</v>
      </c>
      <c r="F580" s="11">
        <f>ROUND(АТС!$F578*$F$41*$F$42/100,2)</f>
        <v>132.15</v>
      </c>
      <c r="G580" s="11">
        <f>ROUND(АТС!$F578*$G$41*$G$42/100,2)</f>
        <v>77.349999999999994</v>
      </c>
    </row>
    <row r="581" spans="1:7" x14ac:dyDescent="0.25">
      <c r="A581" s="257"/>
      <c r="B581" s="123">
        <f t="shared" si="9"/>
        <v>42817.416669999999</v>
      </c>
      <c r="C581" s="124">
        <v>10</v>
      </c>
      <c r="D581" s="11">
        <f>ROUND(АТС!F579*$D$41*$D$42/100,2)</f>
        <v>202.34</v>
      </c>
      <c r="E581" s="11">
        <f>ROUND(АТС!F579*$E$41*$E$42/100,2)</f>
        <v>185.93</v>
      </c>
      <c r="F581" s="11">
        <f>ROUND(АТС!$F579*$F$41*$F$42/100,2)</f>
        <v>126.59</v>
      </c>
      <c r="G581" s="11">
        <f>ROUND(АТС!$F579*$G$41*$G$42/100,2)</f>
        <v>74.09</v>
      </c>
    </row>
    <row r="582" spans="1:7" x14ac:dyDescent="0.25">
      <c r="A582" s="257"/>
      <c r="B582" s="123">
        <f t="shared" si="9"/>
        <v>42817.458330000001</v>
      </c>
      <c r="C582" s="124">
        <v>11</v>
      </c>
      <c r="D582" s="11">
        <f>ROUND(АТС!F580*$D$41*$D$42/100,2)</f>
        <v>191.2</v>
      </c>
      <c r="E582" s="11">
        <f>ROUND(АТС!F580*$E$41*$E$42/100,2)</f>
        <v>175.7</v>
      </c>
      <c r="F582" s="11">
        <f>ROUND(АТС!$F580*$F$41*$F$42/100,2)</f>
        <v>119.62</v>
      </c>
      <c r="G582" s="11">
        <f>ROUND(АТС!$F580*$G$41*$G$42/100,2)</f>
        <v>70.010000000000005</v>
      </c>
    </row>
    <row r="583" spans="1:7" x14ac:dyDescent="0.25">
      <c r="A583" s="257"/>
      <c r="B583" s="121">
        <f t="shared" si="9"/>
        <v>42817.5</v>
      </c>
      <c r="C583" s="124">
        <v>12</v>
      </c>
      <c r="D583" s="11">
        <f>ROUND(АТС!F581*$D$41*$D$42/100,2)</f>
        <v>191.32</v>
      </c>
      <c r="E583" s="11">
        <f>ROUND(АТС!F581*$E$41*$E$42/100,2)</f>
        <v>175.81</v>
      </c>
      <c r="F583" s="11">
        <f>ROUND(АТС!$F581*$F$41*$F$42/100,2)</f>
        <v>119.7</v>
      </c>
      <c r="G583" s="11">
        <f>ROUND(АТС!$F581*$G$41*$G$42/100,2)</f>
        <v>70.06</v>
      </c>
    </row>
    <row r="584" spans="1:7" x14ac:dyDescent="0.25">
      <c r="A584" s="257"/>
      <c r="B584" s="123">
        <f t="shared" si="9"/>
        <v>42817.541669999999</v>
      </c>
      <c r="C584" s="124">
        <v>13</v>
      </c>
      <c r="D584" s="11">
        <f>ROUND(АТС!F582*$D$41*$D$42/100,2)</f>
        <v>191.32</v>
      </c>
      <c r="E584" s="11">
        <f>ROUND(АТС!F582*$E$41*$E$42/100,2)</f>
        <v>175.81</v>
      </c>
      <c r="F584" s="11">
        <f>ROUND(АТС!$F582*$F$41*$F$42/100,2)</f>
        <v>119.7</v>
      </c>
      <c r="G584" s="11">
        <f>ROUND(АТС!$F582*$G$41*$G$42/100,2)</f>
        <v>70.06</v>
      </c>
    </row>
    <row r="585" spans="1:7" x14ac:dyDescent="0.25">
      <c r="A585" s="257"/>
      <c r="B585" s="123">
        <f t="shared" si="9"/>
        <v>42817.583330000001</v>
      </c>
      <c r="C585" s="124">
        <v>14</v>
      </c>
      <c r="D585" s="11">
        <f>ROUND(АТС!F583*$D$41*$D$42/100,2)</f>
        <v>191.3</v>
      </c>
      <c r="E585" s="11">
        <f>ROUND(АТС!F583*$E$41*$E$42/100,2)</f>
        <v>175.8</v>
      </c>
      <c r="F585" s="11">
        <f>ROUND(АТС!$F583*$F$41*$F$42/100,2)</f>
        <v>119.69</v>
      </c>
      <c r="G585" s="11">
        <f>ROUND(АТС!$F583*$G$41*$G$42/100,2)</f>
        <v>70.05</v>
      </c>
    </row>
    <row r="586" spans="1:7" x14ac:dyDescent="0.25">
      <c r="A586" s="257"/>
      <c r="B586" s="123">
        <f t="shared" si="9"/>
        <v>42817.625</v>
      </c>
      <c r="C586" s="124">
        <v>15</v>
      </c>
      <c r="D586" s="11">
        <f>ROUND(АТС!F584*$D$41*$D$42/100,2)</f>
        <v>196.4</v>
      </c>
      <c r="E586" s="11">
        <f>ROUND(АТС!F584*$E$41*$E$42/100,2)</f>
        <v>180.48</v>
      </c>
      <c r="F586" s="11">
        <f>ROUND(АТС!$F584*$F$41*$F$42/100,2)</f>
        <v>122.88</v>
      </c>
      <c r="G586" s="11">
        <f>ROUND(АТС!$F584*$G$41*$G$42/100,2)</f>
        <v>71.92</v>
      </c>
    </row>
    <row r="587" spans="1:7" x14ac:dyDescent="0.25">
      <c r="A587" s="257"/>
      <c r="B587" s="121">
        <f t="shared" si="9"/>
        <v>42817.666669999999</v>
      </c>
      <c r="C587" s="124">
        <v>16</v>
      </c>
      <c r="D587" s="11">
        <f>ROUND(АТС!F585*$D$41*$D$42/100,2)</f>
        <v>196.35</v>
      </c>
      <c r="E587" s="11">
        <f>ROUND(АТС!F585*$E$41*$E$42/100,2)</f>
        <v>180.43</v>
      </c>
      <c r="F587" s="11">
        <f>ROUND(АТС!$F585*$F$41*$F$42/100,2)</f>
        <v>122.85</v>
      </c>
      <c r="G587" s="11">
        <f>ROUND(АТС!$F585*$G$41*$G$42/100,2)</f>
        <v>71.900000000000006</v>
      </c>
    </row>
    <row r="588" spans="1:7" x14ac:dyDescent="0.25">
      <c r="A588" s="257"/>
      <c r="B588" s="123">
        <f t="shared" si="9"/>
        <v>42817.708330000001</v>
      </c>
      <c r="C588" s="124">
        <v>17</v>
      </c>
      <c r="D588" s="11">
        <f>ROUND(АТС!F586*$D$41*$D$42/100,2)</f>
        <v>200.96</v>
      </c>
      <c r="E588" s="11">
        <f>ROUND(АТС!F586*$E$41*$E$42/100,2)</f>
        <v>184.67</v>
      </c>
      <c r="F588" s="11">
        <f>ROUND(АТС!$F586*$F$41*$F$42/100,2)</f>
        <v>125.73</v>
      </c>
      <c r="G588" s="11">
        <f>ROUND(АТС!$F586*$G$41*$G$42/100,2)</f>
        <v>73.59</v>
      </c>
    </row>
    <row r="589" spans="1:7" x14ac:dyDescent="0.25">
      <c r="A589" s="257"/>
      <c r="B589" s="123">
        <f t="shared" si="9"/>
        <v>42817.75</v>
      </c>
      <c r="C589" s="124">
        <v>18</v>
      </c>
      <c r="D589" s="11">
        <f>ROUND(АТС!F587*$D$41*$D$42/100,2)</f>
        <v>192.71</v>
      </c>
      <c r="E589" s="11">
        <f>ROUND(АТС!F587*$E$41*$E$42/100,2)</f>
        <v>177.09</v>
      </c>
      <c r="F589" s="11">
        <f>ROUND(АТС!$F587*$F$41*$F$42/100,2)</f>
        <v>120.57</v>
      </c>
      <c r="G589" s="11">
        <f>ROUND(АТС!$F587*$G$41*$G$42/100,2)</f>
        <v>70.569999999999993</v>
      </c>
    </row>
    <row r="590" spans="1:7" x14ac:dyDescent="0.25">
      <c r="A590" s="257"/>
      <c r="B590" s="123">
        <f t="shared" si="9"/>
        <v>42817.791669999999</v>
      </c>
      <c r="C590" s="124">
        <v>19</v>
      </c>
      <c r="D590" s="11">
        <f>ROUND(АТС!F588*$D$41*$D$42/100,2)</f>
        <v>199.69</v>
      </c>
      <c r="E590" s="11">
        <f>ROUND(АТС!F588*$E$41*$E$42/100,2)</f>
        <v>183.5</v>
      </c>
      <c r="F590" s="11">
        <f>ROUND(АТС!$F588*$F$41*$F$42/100,2)</f>
        <v>124.94</v>
      </c>
      <c r="G590" s="11">
        <f>ROUND(АТС!$F588*$G$41*$G$42/100,2)</f>
        <v>73.12</v>
      </c>
    </row>
    <row r="591" spans="1:7" x14ac:dyDescent="0.25">
      <c r="A591" s="257"/>
      <c r="B591" s="121">
        <f t="shared" si="9"/>
        <v>42817.833330000001</v>
      </c>
      <c r="C591" s="124">
        <v>20</v>
      </c>
      <c r="D591" s="11">
        <f>ROUND(АТС!F589*$D$41*$D$42/100,2)</f>
        <v>199.91</v>
      </c>
      <c r="E591" s="11">
        <f>ROUND(АТС!F589*$E$41*$E$42/100,2)</f>
        <v>183.71</v>
      </c>
      <c r="F591" s="11">
        <f>ROUND(АТС!$F589*$F$41*$F$42/100,2)</f>
        <v>125.08</v>
      </c>
      <c r="G591" s="11">
        <f>ROUND(АТС!$F589*$G$41*$G$42/100,2)</f>
        <v>73.209999999999994</v>
      </c>
    </row>
    <row r="592" spans="1:7" x14ac:dyDescent="0.25">
      <c r="A592" s="257"/>
      <c r="B592" s="123">
        <f t="shared" si="9"/>
        <v>42817.875</v>
      </c>
      <c r="C592" s="124">
        <v>21</v>
      </c>
      <c r="D592" s="11">
        <f>ROUND(АТС!F590*$D$41*$D$42/100,2)</f>
        <v>214.37</v>
      </c>
      <c r="E592" s="11">
        <f>ROUND(АТС!F590*$E$41*$E$42/100,2)</f>
        <v>196.99</v>
      </c>
      <c r="F592" s="11">
        <f>ROUND(АТС!$F590*$F$41*$F$42/100,2)</f>
        <v>134.12</v>
      </c>
      <c r="G592" s="11">
        <f>ROUND(АТС!$F590*$G$41*$G$42/100,2)</f>
        <v>78.5</v>
      </c>
    </row>
    <row r="593" spans="1:7" x14ac:dyDescent="0.25">
      <c r="A593" s="257"/>
      <c r="B593" s="123">
        <f t="shared" si="9"/>
        <v>42817.916669999999</v>
      </c>
      <c r="C593" s="124">
        <v>22</v>
      </c>
      <c r="D593" s="11">
        <f>ROUND(АТС!F591*$D$41*$D$42/100,2)</f>
        <v>240.52</v>
      </c>
      <c r="E593" s="11">
        <f>ROUND(АТС!F591*$E$41*$E$42/100,2)</f>
        <v>221.03</v>
      </c>
      <c r="F593" s="11">
        <f>ROUND(АТС!$F591*$F$41*$F$42/100,2)</f>
        <v>150.49</v>
      </c>
      <c r="G593" s="11">
        <f>ROUND(АТС!$F591*$G$41*$G$42/100,2)</f>
        <v>88.08</v>
      </c>
    </row>
    <row r="594" spans="1:7" x14ac:dyDescent="0.25">
      <c r="A594" s="257"/>
      <c r="B594" s="123">
        <f t="shared" si="9"/>
        <v>42817.958330000001</v>
      </c>
      <c r="C594" s="124">
        <v>23</v>
      </c>
      <c r="D594" s="11">
        <f>ROUND(АТС!F592*$D$41*$D$42/100,2)</f>
        <v>211.15</v>
      </c>
      <c r="E594" s="11">
        <f>ROUND(АТС!F592*$E$41*$E$42/100,2)</f>
        <v>194.03</v>
      </c>
      <c r="F594" s="11">
        <f>ROUND(АТС!$F592*$F$41*$F$42/100,2)</f>
        <v>132.11000000000001</v>
      </c>
      <c r="G594" s="11">
        <f>ROUND(АТС!$F592*$G$41*$G$42/100,2)</f>
        <v>77.319999999999993</v>
      </c>
    </row>
    <row r="595" spans="1:7" x14ac:dyDescent="0.25">
      <c r="A595" s="257"/>
      <c r="B595" s="121">
        <f t="shared" si="9"/>
        <v>42818</v>
      </c>
      <c r="C595" s="124">
        <v>0</v>
      </c>
      <c r="D595" s="11">
        <f>ROUND(АТС!F593*$D$41*$D$42/100,2)</f>
        <v>186.06</v>
      </c>
      <c r="E595" s="11">
        <f>ROUND(АТС!F593*$E$41*$E$42/100,2)</f>
        <v>170.98</v>
      </c>
      <c r="F595" s="11">
        <f>ROUND(АТС!$F593*$F$41*$F$42/100,2)</f>
        <v>116.41</v>
      </c>
      <c r="G595" s="11">
        <f>ROUND(АТС!$F593*$G$41*$G$42/100,2)</f>
        <v>68.13</v>
      </c>
    </row>
    <row r="596" spans="1:7" x14ac:dyDescent="0.25">
      <c r="A596" s="257"/>
      <c r="B596" s="123">
        <f t="shared" si="9"/>
        <v>42818.041669999999</v>
      </c>
      <c r="C596" s="124">
        <v>1</v>
      </c>
      <c r="D596" s="11">
        <f>ROUND(АТС!F594*$D$41*$D$42/100,2)</f>
        <v>204.63</v>
      </c>
      <c r="E596" s="11">
        <f>ROUND(АТС!F594*$E$41*$E$42/100,2)</f>
        <v>188.04</v>
      </c>
      <c r="F596" s="11">
        <f>ROUND(АТС!$F594*$F$41*$F$42/100,2)</f>
        <v>128.03</v>
      </c>
      <c r="G596" s="11">
        <f>ROUND(АТС!$F594*$G$41*$G$42/100,2)</f>
        <v>74.930000000000007</v>
      </c>
    </row>
    <row r="597" spans="1:7" x14ac:dyDescent="0.25">
      <c r="A597" s="257"/>
      <c r="B597" s="123">
        <f t="shared" si="9"/>
        <v>42818.083330000001</v>
      </c>
      <c r="C597" s="124">
        <v>2</v>
      </c>
      <c r="D597" s="11">
        <f>ROUND(АТС!F595*$D$41*$D$42/100,2)</f>
        <v>211.71</v>
      </c>
      <c r="E597" s="11">
        <f>ROUND(АТС!F595*$E$41*$E$42/100,2)</f>
        <v>194.55</v>
      </c>
      <c r="F597" s="11">
        <f>ROUND(АТС!$F595*$F$41*$F$42/100,2)</f>
        <v>132.46</v>
      </c>
      <c r="G597" s="11">
        <f>ROUND(АТС!$F595*$G$41*$G$42/100,2)</f>
        <v>77.53</v>
      </c>
    </row>
    <row r="598" spans="1:7" x14ac:dyDescent="0.25">
      <c r="A598" s="257"/>
      <c r="B598" s="123">
        <f t="shared" si="9"/>
        <v>42818.125</v>
      </c>
      <c r="C598" s="124">
        <v>3</v>
      </c>
      <c r="D598" s="11">
        <f>ROUND(АТС!F596*$D$41*$D$42/100,2)</f>
        <v>219.27</v>
      </c>
      <c r="E598" s="11">
        <f>ROUND(АТС!F596*$E$41*$E$42/100,2)</f>
        <v>201.49</v>
      </c>
      <c r="F598" s="11">
        <f>ROUND(АТС!$F596*$F$41*$F$42/100,2)</f>
        <v>137.19</v>
      </c>
      <c r="G598" s="11">
        <f>ROUND(АТС!$F596*$G$41*$G$42/100,2)</f>
        <v>80.290000000000006</v>
      </c>
    </row>
    <row r="599" spans="1:7" x14ac:dyDescent="0.25">
      <c r="A599" s="257"/>
      <c r="B599" s="121">
        <f t="shared" si="9"/>
        <v>42818.166669999999</v>
      </c>
      <c r="C599" s="124">
        <v>4</v>
      </c>
      <c r="D599" s="11">
        <f>ROUND(АТС!F597*$D$41*$D$42/100,2)</f>
        <v>219.25</v>
      </c>
      <c r="E599" s="11">
        <f>ROUND(АТС!F597*$E$41*$E$42/100,2)</f>
        <v>201.48</v>
      </c>
      <c r="F599" s="11">
        <f>ROUND(АТС!$F597*$F$41*$F$42/100,2)</f>
        <v>137.18</v>
      </c>
      <c r="G599" s="11">
        <f>ROUND(АТС!$F597*$G$41*$G$42/100,2)</f>
        <v>80.290000000000006</v>
      </c>
    </row>
    <row r="600" spans="1:7" x14ac:dyDescent="0.25">
      <c r="A600" s="257"/>
      <c r="B600" s="123">
        <f t="shared" si="9"/>
        <v>42818.208330000001</v>
      </c>
      <c r="C600" s="124">
        <v>5</v>
      </c>
      <c r="D600" s="11">
        <f>ROUND(АТС!F598*$D$41*$D$42/100,2)</f>
        <v>208.07</v>
      </c>
      <c r="E600" s="11">
        <f>ROUND(АТС!F598*$E$41*$E$42/100,2)</f>
        <v>191.21</v>
      </c>
      <c r="F600" s="11">
        <f>ROUND(АТС!$F598*$F$41*$F$42/100,2)</f>
        <v>130.18</v>
      </c>
      <c r="G600" s="11">
        <f>ROUND(АТС!$F598*$G$41*$G$42/100,2)</f>
        <v>76.19</v>
      </c>
    </row>
    <row r="601" spans="1:7" x14ac:dyDescent="0.25">
      <c r="A601" s="257"/>
      <c r="B601" s="123">
        <f t="shared" si="9"/>
        <v>42818.25</v>
      </c>
      <c r="C601" s="124">
        <v>6</v>
      </c>
      <c r="D601" s="11">
        <f>ROUND(АТС!F599*$D$41*$D$42/100,2)</f>
        <v>196.48</v>
      </c>
      <c r="E601" s="11">
        <f>ROUND(АТС!F599*$E$41*$E$42/100,2)</f>
        <v>180.55</v>
      </c>
      <c r="F601" s="11">
        <f>ROUND(АТС!$F599*$F$41*$F$42/100,2)</f>
        <v>122.93</v>
      </c>
      <c r="G601" s="11">
        <f>ROUND(АТС!$F599*$G$41*$G$42/100,2)</f>
        <v>71.95</v>
      </c>
    </row>
    <row r="602" spans="1:7" x14ac:dyDescent="0.25">
      <c r="A602" s="257"/>
      <c r="B602" s="123">
        <f t="shared" si="9"/>
        <v>42818.291669999999</v>
      </c>
      <c r="C602" s="124">
        <v>7</v>
      </c>
      <c r="D602" s="11">
        <f>ROUND(АТС!F600*$D$41*$D$42/100,2)</f>
        <v>224.29</v>
      </c>
      <c r="E602" s="11">
        <f>ROUND(АТС!F600*$E$41*$E$42/100,2)</f>
        <v>206.11</v>
      </c>
      <c r="F602" s="11">
        <f>ROUND(АТС!$F600*$F$41*$F$42/100,2)</f>
        <v>140.33000000000001</v>
      </c>
      <c r="G602" s="11">
        <f>ROUND(АТС!$F600*$G$41*$G$42/100,2)</f>
        <v>82.13</v>
      </c>
    </row>
    <row r="603" spans="1:7" x14ac:dyDescent="0.25">
      <c r="A603" s="257"/>
      <c r="B603" s="121">
        <f t="shared" si="9"/>
        <v>42818.333330000001</v>
      </c>
      <c r="C603" s="124">
        <v>8</v>
      </c>
      <c r="D603" s="11">
        <f>ROUND(АТС!F601*$D$41*$D$42/100,2)</f>
        <v>203.27</v>
      </c>
      <c r="E603" s="11">
        <f>ROUND(АТС!F601*$E$41*$E$42/100,2)</f>
        <v>186.8</v>
      </c>
      <c r="F603" s="11">
        <f>ROUND(АТС!$F601*$F$41*$F$42/100,2)</f>
        <v>127.18</v>
      </c>
      <c r="G603" s="11">
        <f>ROUND(АТС!$F601*$G$41*$G$42/100,2)</f>
        <v>74.44</v>
      </c>
    </row>
    <row r="604" spans="1:7" x14ac:dyDescent="0.25">
      <c r="A604" s="257"/>
      <c r="B604" s="123">
        <f t="shared" si="9"/>
        <v>42818.375</v>
      </c>
      <c r="C604" s="124">
        <v>9</v>
      </c>
      <c r="D604" s="11">
        <f>ROUND(АТС!F602*$D$41*$D$42/100,2)</f>
        <v>225.23</v>
      </c>
      <c r="E604" s="11">
        <f>ROUND(АТС!F602*$E$41*$E$42/100,2)</f>
        <v>206.98</v>
      </c>
      <c r="F604" s="11">
        <f>ROUND(АТС!$F602*$F$41*$F$42/100,2)</f>
        <v>140.91999999999999</v>
      </c>
      <c r="G604" s="11">
        <f>ROUND(АТС!$F602*$G$41*$G$42/100,2)</f>
        <v>82.48</v>
      </c>
    </row>
    <row r="605" spans="1:7" x14ac:dyDescent="0.25">
      <c r="A605" s="257"/>
      <c r="B605" s="123">
        <f t="shared" si="9"/>
        <v>42818.416669999999</v>
      </c>
      <c r="C605" s="124">
        <v>10</v>
      </c>
      <c r="D605" s="11">
        <f>ROUND(АТС!F603*$D$41*$D$42/100,2)</f>
        <v>211.27</v>
      </c>
      <c r="E605" s="11">
        <f>ROUND(АТС!F603*$E$41*$E$42/100,2)</f>
        <v>194.14</v>
      </c>
      <c r="F605" s="11">
        <f>ROUND(АТС!$F603*$F$41*$F$42/100,2)</f>
        <v>132.18</v>
      </c>
      <c r="G605" s="11">
        <f>ROUND(АТС!$F603*$G$41*$G$42/100,2)</f>
        <v>77.37</v>
      </c>
    </row>
    <row r="606" spans="1:7" x14ac:dyDescent="0.25">
      <c r="A606" s="257"/>
      <c r="B606" s="123">
        <f t="shared" si="9"/>
        <v>42818.458330000001</v>
      </c>
      <c r="C606" s="124">
        <v>11</v>
      </c>
      <c r="D606" s="11">
        <f>ROUND(АТС!F604*$D$41*$D$42/100,2)</f>
        <v>187.68</v>
      </c>
      <c r="E606" s="11">
        <f>ROUND(АТС!F604*$E$41*$E$42/100,2)</f>
        <v>172.47</v>
      </c>
      <c r="F606" s="11">
        <f>ROUND(АТС!$F604*$F$41*$F$42/100,2)</f>
        <v>117.42</v>
      </c>
      <c r="G606" s="11">
        <f>ROUND(АТС!$F604*$G$41*$G$42/100,2)</f>
        <v>68.73</v>
      </c>
    </row>
    <row r="607" spans="1:7" x14ac:dyDescent="0.25">
      <c r="A607" s="257"/>
      <c r="B607" s="121">
        <f t="shared" si="9"/>
        <v>42818.5</v>
      </c>
      <c r="C607" s="124">
        <v>12</v>
      </c>
      <c r="D607" s="11">
        <f>ROUND(АТС!F605*$D$41*$D$42/100,2)</f>
        <v>187.7</v>
      </c>
      <c r="E607" s="11">
        <f>ROUND(АТС!F605*$E$41*$E$42/100,2)</f>
        <v>172.49</v>
      </c>
      <c r="F607" s="11">
        <f>ROUND(АТС!$F605*$F$41*$F$42/100,2)</f>
        <v>117.44</v>
      </c>
      <c r="G607" s="11">
        <f>ROUND(АТС!$F605*$G$41*$G$42/100,2)</f>
        <v>68.739999999999995</v>
      </c>
    </row>
    <row r="608" spans="1:7" x14ac:dyDescent="0.25">
      <c r="A608" s="257"/>
      <c r="B608" s="123">
        <f t="shared" si="9"/>
        <v>42818.541669999999</v>
      </c>
      <c r="C608" s="124">
        <v>13</v>
      </c>
      <c r="D608" s="11">
        <f>ROUND(АТС!F606*$D$41*$D$42/100,2)</f>
        <v>187.69</v>
      </c>
      <c r="E608" s="11">
        <f>ROUND(АТС!F606*$E$41*$E$42/100,2)</f>
        <v>172.47</v>
      </c>
      <c r="F608" s="11">
        <f>ROUND(АТС!$F606*$F$41*$F$42/100,2)</f>
        <v>117.43</v>
      </c>
      <c r="G608" s="11">
        <f>ROUND(АТС!$F606*$G$41*$G$42/100,2)</f>
        <v>68.73</v>
      </c>
    </row>
    <row r="609" spans="1:7" x14ac:dyDescent="0.25">
      <c r="A609" s="257"/>
      <c r="B609" s="123">
        <f t="shared" si="9"/>
        <v>42818.583330000001</v>
      </c>
      <c r="C609" s="124">
        <v>14</v>
      </c>
      <c r="D609" s="11">
        <f>ROUND(АТС!F607*$D$41*$D$42/100,2)</f>
        <v>187.69</v>
      </c>
      <c r="E609" s="11">
        <f>ROUND(АТС!F607*$E$41*$E$42/100,2)</f>
        <v>172.48</v>
      </c>
      <c r="F609" s="11">
        <f>ROUND(АТС!$F607*$F$41*$F$42/100,2)</f>
        <v>117.43</v>
      </c>
      <c r="G609" s="11">
        <f>ROUND(АТС!$F607*$G$41*$G$42/100,2)</f>
        <v>68.73</v>
      </c>
    </row>
    <row r="610" spans="1:7" x14ac:dyDescent="0.25">
      <c r="A610" s="257"/>
      <c r="B610" s="123">
        <f t="shared" si="9"/>
        <v>42818.625</v>
      </c>
      <c r="C610" s="124">
        <v>15</v>
      </c>
      <c r="D610" s="11">
        <f>ROUND(АТС!F608*$D$41*$D$42/100,2)</f>
        <v>187.64</v>
      </c>
      <c r="E610" s="11">
        <f>ROUND(АТС!F608*$E$41*$E$42/100,2)</f>
        <v>172.43</v>
      </c>
      <c r="F610" s="11">
        <f>ROUND(АТС!$F608*$F$41*$F$42/100,2)</f>
        <v>117.4</v>
      </c>
      <c r="G610" s="11">
        <f>ROUND(АТС!$F608*$G$41*$G$42/100,2)</f>
        <v>68.709999999999994</v>
      </c>
    </row>
    <row r="611" spans="1:7" x14ac:dyDescent="0.25">
      <c r="A611" s="257"/>
      <c r="B611" s="121">
        <f t="shared" si="9"/>
        <v>42818.666669999999</v>
      </c>
      <c r="C611" s="124">
        <v>16</v>
      </c>
      <c r="D611" s="11">
        <f>ROUND(АТС!F609*$D$41*$D$42/100,2)</f>
        <v>196.3</v>
      </c>
      <c r="E611" s="11">
        <f>ROUND(АТС!F609*$E$41*$E$42/100,2)</f>
        <v>180.39</v>
      </c>
      <c r="F611" s="11">
        <f>ROUND(АТС!$F609*$F$41*$F$42/100,2)</f>
        <v>122.82</v>
      </c>
      <c r="G611" s="11">
        <f>ROUND(АТС!$F609*$G$41*$G$42/100,2)</f>
        <v>71.89</v>
      </c>
    </row>
    <row r="612" spans="1:7" x14ac:dyDescent="0.25">
      <c r="A612" s="257"/>
      <c r="B612" s="123">
        <f t="shared" si="9"/>
        <v>42818.708330000001</v>
      </c>
      <c r="C612" s="124">
        <v>17</v>
      </c>
      <c r="D612" s="11">
        <f>ROUND(АТС!F610*$D$41*$D$42/100,2)</f>
        <v>201.36</v>
      </c>
      <c r="E612" s="11">
        <f>ROUND(АТС!F610*$E$41*$E$42/100,2)</f>
        <v>185.04</v>
      </c>
      <c r="F612" s="11">
        <f>ROUND(АТС!$F610*$F$41*$F$42/100,2)</f>
        <v>125.98</v>
      </c>
      <c r="G612" s="11">
        <f>ROUND(АТС!$F610*$G$41*$G$42/100,2)</f>
        <v>73.739999999999995</v>
      </c>
    </row>
    <row r="613" spans="1:7" x14ac:dyDescent="0.25">
      <c r="A613" s="257"/>
      <c r="B613" s="123">
        <f t="shared" si="9"/>
        <v>42818.75</v>
      </c>
      <c r="C613" s="124">
        <v>18</v>
      </c>
      <c r="D613" s="11">
        <f>ROUND(АТС!F611*$D$41*$D$42/100,2)</f>
        <v>192.89</v>
      </c>
      <c r="E613" s="11">
        <f>ROUND(АТС!F611*$E$41*$E$42/100,2)</f>
        <v>177.26</v>
      </c>
      <c r="F613" s="11">
        <f>ROUND(АТС!$F611*$F$41*$F$42/100,2)</f>
        <v>120.69</v>
      </c>
      <c r="G613" s="11">
        <f>ROUND(АТС!$F611*$G$41*$G$42/100,2)</f>
        <v>70.64</v>
      </c>
    </row>
    <row r="614" spans="1:7" x14ac:dyDescent="0.25">
      <c r="A614" s="257"/>
      <c r="B614" s="123">
        <f t="shared" si="9"/>
        <v>42818.791669999999</v>
      </c>
      <c r="C614" s="124">
        <v>19</v>
      </c>
      <c r="D614" s="11">
        <f>ROUND(АТС!F612*$D$41*$D$42/100,2)</f>
        <v>200.82</v>
      </c>
      <c r="E614" s="11">
        <f>ROUND(АТС!F612*$E$41*$E$42/100,2)</f>
        <v>184.54</v>
      </c>
      <c r="F614" s="11">
        <f>ROUND(АТС!$F612*$F$41*$F$42/100,2)</f>
        <v>125.64</v>
      </c>
      <c r="G614" s="11">
        <f>ROUND(АТС!$F612*$G$41*$G$42/100,2)</f>
        <v>73.540000000000006</v>
      </c>
    </row>
    <row r="615" spans="1:7" x14ac:dyDescent="0.25">
      <c r="A615" s="257"/>
      <c r="B615" s="121">
        <f t="shared" si="9"/>
        <v>42818.833330000001</v>
      </c>
      <c r="C615" s="124">
        <v>20</v>
      </c>
      <c r="D615" s="11">
        <f>ROUND(АТС!F613*$D$41*$D$42/100,2)</f>
        <v>200.26</v>
      </c>
      <c r="E615" s="11">
        <f>ROUND(АТС!F613*$E$41*$E$42/100,2)</f>
        <v>184.03</v>
      </c>
      <c r="F615" s="11">
        <f>ROUND(АТС!$F613*$F$41*$F$42/100,2)</f>
        <v>125.3</v>
      </c>
      <c r="G615" s="11">
        <f>ROUND(АТС!$F613*$G$41*$G$42/100,2)</f>
        <v>73.33</v>
      </c>
    </row>
    <row r="616" spans="1:7" x14ac:dyDescent="0.25">
      <c r="A616" s="257"/>
      <c r="B616" s="123">
        <f t="shared" si="9"/>
        <v>42818.875</v>
      </c>
      <c r="C616" s="124">
        <v>21</v>
      </c>
      <c r="D616" s="11">
        <f>ROUND(АТС!F614*$D$41*$D$42/100,2)</f>
        <v>215.86</v>
      </c>
      <c r="E616" s="11">
        <f>ROUND(АТС!F614*$E$41*$E$42/100,2)</f>
        <v>198.36</v>
      </c>
      <c r="F616" s="11">
        <f>ROUND(АТС!$F614*$F$41*$F$42/100,2)</f>
        <v>135.05000000000001</v>
      </c>
      <c r="G616" s="11">
        <f>ROUND(АТС!$F614*$G$41*$G$42/100,2)</f>
        <v>79.040000000000006</v>
      </c>
    </row>
    <row r="617" spans="1:7" x14ac:dyDescent="0.25">
      <c r="A617" s="257"/>
      <c r="B617" s="123">
        <f t="shared" si="9"/>
        <v>42818.916669999999</v>
      </c>
      <c r="C617" s="124">
        <v>22</v>
      </c>
      <c r="D617" s="11">
        <f>ROUND(АТС!F615*$D$41*$D$42/100,2)</f>
        <v>245.87</v>
      </c>
      <c r="E617" s="11">
        <f>ROUND(АТС!F615*$E$41*$E$42/100,2)</f>
        <v>225.94</v>
      </c>
      <c r="F617" s="11">
        <f>ROUND(АТС!$F615*$F$41*$F$42/100,2)</f>
        <v>153.83000000000001</v>
      </c>
      <c r="G617" s="11">
        <f>ROUND(АТС!$F615*$G$41*$G$42/100,2)</f>
        <v>90.03</v>
      </c>
    </row>
    <row r="618" spans="1:7" x14ac:dyDescent="0.25">
      <c r="A618" s="257"/>
      <c r="B618" s="123">
        <f t="shared" si="9"/>
        <v>42818.958330000001</v>
      </c>
      <c r="C618" s="124">
        <v>23</v>
      </c>
      <c r="D618" s="11">
        <f>ROUND(АТС!F616*$D$41*$D$42/100,2)</f>
        <v>211.08</v>
      </c>
      <c r="E618" s="11">
        <f>ROUND(АТС!F616*$E$41*$E$42/100,2)</f>
        <v>193.97</v>
      </c>
      <c r="F618" s="11">
        <f>ROUND(АТС!$F616*$F$41*$F$42/100,2)</f>
        <v>132.07</v>
      </c>
      <c r="G618" s="11">
        <f>ROUND(АТС!$F616*$G$41*$G$42/100,2)</f>
        <v>77.3</v>
      </c>
    </row>
    <row r="619" spans="1:7" x14ac:dyDescent="0.25">
      <c r="A619" s="257"/>
      <c r="B619" s="121">
        <f t="shared" si="9"/>
        <v>42819</v>
      </c>
      <c r="C619" s="124">
        <v>0</v>
      </c>
      <c r="D619" s="11">
        <f>ROUND(АТС!F617*$D$41*$D$42/100,2)</f>
        <v>185.25</v>
      </c>
      <c r="E619" s="11">
        <f>ROUND(АТС!F617*$E$41*$E$42/100,2)</f>
        <v>170.23</v>
      </c>
      <c r="F619" s="11">
        <f>ROUND(АТС!$F617*$F$41*$F$42/100,2)</f>
        <v>115.9</v>
      </c>
      <c r="G619" s="11">
        <f>ROUND(АТС!$F617*$G$41*$G$42/100,2)</f>
        <v>67.84</v>
      </c>
    </row>
    <row r="620" spans="1:7" x14ac:dyDescent="0.25">
      <c r="A620" s="257"/>
      <c r="B620" s="123">
        <f t="shared" si="9"/>
        <v>42819.041669999999</v>
      </c>
      <c r="C620" s="124">
        <v>1</v>
      </c>
      <c r="D620" s="11">
        <f>ROUND(АТС!F618*$D$41*$D$42/100,2)</f>
        <v>206.11</v>
      </c>
      <c r="E620" s="11">
        <f>ROUND(АТС!F618*$E$41*$E$42/100,2)</f>
        <v>189.4</v>
      </c>
      <c r="F620" s="11">
        <f>ROUND(АТС!$F618*$F$41*$F$42/100,2)</f>
        <v>128.94999999999999</v>
      </c>
      <c r="G620" s="11">
        <f>ROUND(АТС!$F618*$G$41*$G$42/100,2)</f>
        <v>75.48</v>
      </c>
    </row>
    <row r="621" spans="1:7" x14ac:dyDescent="0.25">
      <c r="A621" s="257"/>
      <c r="B621" s="123">
        <f t="shared" si="9"/>
        <v>42819.083330000001</v>
      </c>
      <c r="C621" s="124">
        <v>2</v>
      </c>
      <c r="D621" s="11">
        <f>ROUND(АТС!F619*$D$41*$D$42/100,2)</f>
        <v>210.04</v>
      </c>
      <c r="E621" s="11">
        <f>ROUND(АТС!F619*$E$41*$E$42/100,2)</f>
        <v>193.01</v>
      </c>
      <c r="F621" s="11">
        <f>ROUND(АТС!$F619*$F$41*$F$42/100,2)</f>
        <v>131.41</v>
      </c>
      <c r="G621" s="11">
        <f>ROUND(АТС!$F619*$G$41*$G$42/100,2)</f>
        <v>76.91</v>
      </c>
    </row>
    <row r="622" spans="1:7" x14ac:dyDescent="0.25">
      <c r="A622" s="257"/>
      <c r="B622" s="123">
        <f t="shared" si="9"/>
        <v>42819.125</v>
      </c>
      <c r="C622" s="124">
        <v>3</v>
      </c>
      <c r="D622" s="11">
        <f>ROUND(АТС!F620*$D$41*$D$42/100,2)</f>
        <v>212.03</v>
      </c>
      <c r="E622" s="11">
        <f>ROUND(АТС!F620*$E$41*$E$42/100,2)</f>
        <v>194.84</v>
      </c>
      <c r="F622" s="11">
        <f>ROUND(АТС!$F620*$F$41*$F$42/100,2)</f>
        <v>132.66</v>
      </c>
      <c r="G622" s="11">
        <f>ROUND(АТС!$F620*$G$41*$G$42/100,2)</f>
        <v>77.64</v>
      </c>
    </row>
    <row r="623" spans="1:7" x14ac:dyDescent="0.25">
      <c r="A623" s="257"/>
      <c r="B623" s="121">
        <f t="shared" si="9"/>
        <v>42819.166669999999</v>
      </c>
      <c r="C623" s="124">
        <v>4</v>
      </c>
      <c r="D623" s="11">
        <f>ROUND(АТС!F621*$D$41*$D$42/100,2)</f>
        <v>212.01</v>
      </c>
      <c r="E623" s="11">
        <f>ROUND(АТС!F621*$E$41*$E$42/100,2)</f>
        <v>194.82</v>
      </c>
      <c r="F623" s="11">
        <f>ROUND(АТС!$F621*$F$41*$F$42/100,2)</f>
        <v>132.63999999999999</v>
      </c>
      <c r="G623" s="11">
        <f>ROUND(АТС!$F621*$G$41*$G$42/100,2)</f>
        <v>77.63</v>
      </c>
    </row>
    <row r="624" spans="1:7" x14ac:dyDescent="0.25">
      <c r="A624" s="257"/>
      <c r="B624" s="123">
        <f t="shared" si="9"/>
        <v>42819.208330000001</v>
      </c>
      <c r="C624" s="124">
        <v>5</v>
      </c>
      <c r="D624" s="11">
        <f>ROUND(АТС!F622*$D$41*$D$42/100,2)</f>
        <v>205.99</v>
      </c>
      <c r="E624" s="11">
        <f>ROUND(АТС!F622*$E$41*$E$42/100,2)</f>
        <v>189.29</v>
      </c>
      <c r="F624" s="11">
        <f>ROUND(АТС!$F622*$F$41*$F$42/100,2)</f>
        <v>128.88</v>
      </c>
      <c r="G624" s="11">
        <f>ROUND(АТС!$F622*$G$41*$G$42/100,2)</f>
        <v>75.430000000000007</v>
      </c>
    </row>
    <row r="625" spans="1:7" x14ac:dyDescent="0.25">
      <c r="A625" s="257"/>
      <c r="B625" s="123">
        <f t="shared" si="9"/>
        <v>42819.25</v>
      </c>
      <c r="C625" s="124">
        <v>6</v>
      </c>
      <c r="D625" s="11">
        <f>ROUND(АТС!F623*$D$41*$D$42/100,2)</f>
        <v>202.27</v>
      </c>
      <c r="E625" s="11">
        <f>ROUND(АТС!F623*$E$41*$E$42/100,2)</f>
        <v>185.87</v>
      </c>
      <c r="F625" s="11">
        <f>ROUND(АТС!$F623*$F$41*$F$42/100,2)</f>
        <v>126.55</v>
      </c>
      <c r="G625" s="11">
        <f>ROUND(АТС!$F623*$G$41*$G$42/100,2)</f>
        <v>74.069999999999993</v>
      </c>
    </row>
    <row r="626" spans="1:7" x14ac:dyDescent="0.25">
      <c r="A626" s="257"/>
      <c r="B626" s="123">
        <f t="shared" si="9"/>
        <v>42819.291669999999</v>
      </c>
      <c r="C626" s="124">
        <v>7</v>
      </c>
      <c r="D626" s="11">
        <f>ROUND(АТС!F624*$D$41*$D$42/100,2)</f>
        <v>192.21</v>
      </c>
      <c r="E626" s="11">
        <f>ROUND(АТС!F624*$E$41*$E$42/100,2)</f>
        <v>176.63</v>
      </c>
      <c r="F626" s="11">
        <f>ROUND(АТС!$F624*$F$41*$F$42/100,2)</f>
        <v>120.26</v>
      </c>
      <c r="G626" s="11">
        <f>ROUND(АТС!$F624*$G$41*$G$42/100,2)</f>
        <v>70.38</v>
      </c>
    </row>
    <row r="627" spans="1:7" x14ac:dyDescent="0.25">
      <c r="A627" s="257"/>
      <c r="B627" s="121">
        <f t="shared" si="9"/>
        <v>42819.333330000001</v>
      </c>
      <c r="C627" s="124">
        <v>8</v>
      </c>
      <c r="D627" s="11">
        <f>ROUND(АТС!F625*$D$41*$D$42/100,2)</f>
        <v>199.4</v>
      </c>
      <c r="E627" s="11">
        <f>ROUND(АТС!F625*$E$41*$E$42/100,2)</f>
        <v>183.24</v>
      </c>
      <c r="F627" s="11">
        <f>ROUND(АТС!$F625*$F$41*$F$42/100,2)</f>
        <v>124.76</v>
      </c>
      <c r="G627" s="11">
        <f>ROUND(АТС!$F625*$G$41*$G$42/100,2)</f>
        <v>73.02</v>
      </c>
    </row>
    <row r="628" spans="1:7" x14ac:dyDescent="0.25">
      <c r="A628" s="257"/>
      <c r="B628" s="123">
        <f t="shared" si="9"/>
        <v>42819.375</v>
      </c>
      <c r="C628" s="124">
        <v>9</v>
      </c>
      <c r="D628" s="11">
        <f>ROUND(АТС!F626*$D$41*$D$42/100,2)</f>
        <v>208.4</v>
      </c>
      <c r="E628" s="11">
        <f>ROUND(АТС!F626*$E$41*$E$42/100,2)</f>
        <v>191.51</v>
      </c>
      <c r="F628" s="11">
        <f>ROUND(АТС!$F626*$F$41*$F$42/100,2)</f>
        <v>130.38999999999999</v>
      </c>
      <c r="G628" s="11">
        <f>ROUND(АТС!$F626*$G$41*$G$42/100,2)</f>
        <v>76.319999999999993</v>
      </c>
    </row>
    <row r="629" spans="1:7" x14ac:dyDescent="0.25">
      <c r="A629" s="257"/>
      <c r="B629" s="123">
        <f t="shared" si="9"/>
        <v>42819.416669999999</v>
      </c>
      <c r="C629" s="124">
        <v>10</v>
      </c>
      <c r="D629" s="11">
        <f>ROUND(АТС!F627*$D$41*$D$42/100,2)</f>
        <v>200.89</v>
      </c>
      <c r="E629" s="11">
        <f>ROUND(АТС!F627*$E$41*$E$42/100,2)</f>
        <v>184.61</v>
      </c>
      <c r="F629" s="11">
        <f>ROUND(АТС!$F627*$F$41*$F$42/100,2)</f>
        <v>125.69</v>
      </c>
      <c r="G629" s="11">
        <f>ROUND(АТС!$F627*$G$41*$G$42/100,2)</f>
        <v>73.56</v>
      </c>
    </row>
    <row r="630" spans="1:7" x14ac:dyDescent="0.25">
      <c r="A630" s="257"/>
      <c r="B630" s="123">
        <f t="shared" si="9"/>
        <v>42819.458330000001</v>
      </c>
      <c r="C630" s="124">
        <v>11</v>
      </c>
      <c r="D630" s="11">
        <f>ROUND(АТС!F628*$D$41*$D$42/100,2)</f>
        <v>200.83</v>
      </c>
      <c r="E630" s="11">
        <f>ROUND(АТС!F628*$E$41*$E$42/100,2)</f>
        <v>184.55</v>
      </c>
      <c r="F630" s="11">
        <f>ROUND(АТС!$F628*$F$41*$F$42/100,2)</f>
        <v>125.65</v>
      </c>
      <c r="G630" s="11">
        <f>ROUND(АТС!$F628*$G$41*$G$42/100,2)</f>
        <v>73.540000000000006</v>
      </c>
    </row>
    <row r="631" spans="1:7" x14ac:dyDescent="0.25">
      <c r="A631" s="257"/>
      <c r="B631" s="121">
        <f t="shared" si="9"/>
        <v>42819.5</v>
      </c>
      <c r="C631" s="124">
        <v>12</v>
      </c>
      <c r="D631" s="11">
        <f>ROUND(АТС!F629*$D$41*$D$42/100,2)</f>
        <v>200.77</v>
      </c>
      <c r="E631" s="11">
        <f>ROUND(АТС!F629*$E$41*$E$42/100,2)</f>
        <v>184.5</v>
      </c>
      <c r="F631" s="11">
        <f>ROUND(АТС!$F629*$F$41*$F$42/100,2)</f>
        <v>125.62</v>
      </c>
      <c r="G631" s="11">
        <f>ROUND(АТС!$F629*$G$41*$G$42/100,2)</f>
        <v>73.52</v>
      </c>
    </row>
    <row r="632" spans="1:7" x14ac:dyDescent="0.25">
      <c r="A632" s="257"/>
      <c r="B632" s="123">
        <f t="shared" si="9"/>
        <v>42819.541669999999</v>
      </c>
      <c r="C632" s="124">
        <v>13</v>
      </c>
      <c r="D632" s="11">
        <f>ROUND(АТС!F630*$D$41*$D$42/100,2)</f>
        <v>238.86</v>
      </c>
      <c r="E632" s="11">
        <f>ROUND(АТС!F630*$E$41*$E$42/100,2)</f>
        <v>219.5</v>
      </c>
      <c r="F632" s="11">
        <f>ROUND(АТС!$F630*$F$41*$F$42/100,2)</f>
        <v>149.44999999999999</v>
      </c>
      <c r="G632" s="11">
        <f>ROUND(АТС!$F630*$G$41*$G$42/100,2)</f>
        <v>87.47</v>
      </c>
    </row>
    <row r="633" spans="1:7" x14ac:dyDescent="0.25">
      <c r="A633" s="257"/>
      <c r="B633" s="123">
        <f t="shared" si="9"/>
        <v>42819.583330000001</v>
      </c>
      <c r="C633" s="124">
        <v>14</v>
      </c>
      <c r="D633" s="11">
        <f>ROUND(АТС!F631*$D$41*$D$42/100,2)</f>
        <v>237.97</v>
      </c>
      <c r="E633" s="11">
        <f>ROUND(АТС!F631*$E$41*$E$42/100,2)</f>
        <v>218.68</v>
      </c>
      <c r="F633" s="11">
        <f>ROUND(АТС!$F631*$F$41*$F$42/100,2)</f>
        <v>148.88999999999999</v>
      </c>
      <c r="G633" s="11">
        <f>ROUND(АТС!$F631*$G$41*$G$42/100,2)</f>
        <v>87.14</v>
      </c>
    </row>
    <row r="634" spans="1:7" x14ac:dyDescent="0.25">
      <c r="A634" s="257"/>
      <c r="B634" s="123">
        <f t="shared" si="9"/>
        <v>42819.625</v>
      </c>
      <c r="C634" s="124">
        <v>15</v>
      </c>
      <c r="D634" s="11">
        <f>ROUND(АТС!F632*$D$41*$D$42/100,2)</f>
        <v>231.92</v>
      </c>
      <c r="E634" s="11">
        <f>ROUND(АТС!F632*$E$41*$E$42/100,2)</f>
        <v>213.12</v>
      </c>
      <c r="F634" s="11">
        <f>ROUND(АТС!$F632*$F$41*$F$42/100,2)</f>
        <v>145.1</v>
      </c>
      <c r="G634" s="11">
        <f>ROUND(АТС!$F632*$G$41*$G$42/100,2)</f>
        <v>84.93</v>
      </c>
    </row>
    <row r="635" spans="1:7" x14ac:dyDescent="0.25">
      <c r="A635" s="257"/>
      <c r="B635" s="121">
        <f t="shared" si="9"/>
        <v>42819.666669999999</v>
      </c>
      <c r="C635" s="124">
        <v>16</v>
      </c>
      <c r="D635" s="11">
        <f>ROUND(АТС!F633*$D$41*$D$42/100,2)</f>
        <v>208.46</v>
      </c>
      <c r="E635" s="11">
        <f>ROUND(АТС!F633*$E$41*$E$42/100,2)</f>
        <v>191.57</v>
      </c>
      <c r="F635" s="11">
        <f>ROUND(АТС!$F633*$F$41*$F$42/100,2)</f>
        <v>130.43</v>
      </c>
      <c r="G635" s="11">
        <f>ROUND(АТС!$F633*$G$41*$G$42/100,2)</f>
        <v>76.34</v>
      </c>
    </row>
    <row r="636" spans="1:7" x14ac:dyDescent="0.25">
      <c r="A636" s="257"/>
      <c r="B636" s="123">
        <f t="shared" si="9"/>
        <v>42819.708330000001</v>
      </c>
      <c r="C636" s="124">
        <v>17</v>
      </c>
      <c r="D636" s="11">
        <f>ROUND(АТС!F634*$D$41*$D$42/100,2)</f>
        <v>195.77</v>
      </c>
      <c r="E636" s="11">
        <f>ROUND(АТС!F634*$E$41*$E$42/100,2)</f>
        <v>179.9</v>
      </c>
      <c r="F636" s="11">
        <f>ROUND(АТС!$F634*$F$41*$F$42/100,2)</f>
        <v>122.48</v>
      </c>
      <c r="G636" s="11">
        <f>ROUND(АТС!$F634*$G$41*$G$42/100,2)</f>
        <v>71.69</v>
      </c>
    </row>
    <row r="637" spans="1:7" x14ac:dyDescent="0.25">
      <c r="A637" s="257"/>
      <c r="B637" s="123">
        <f t="shared" si="9"/>
        <v>42819.75</v>
      </c>
      <c r="C637" s="124">
        <v>18</v>
      </c>
      <c r="D637" s="11">
        <f>ROUND(АТС!F635*$D$41*$D$42/100,2)</f>
        <v>226.15</v>
      </c>
      <c r="E637" s="11">
        <f>ROUND(АТС!F635*$E$41*$E$42/100,2)</f>
        <v>207.82</v>
      </c>
      <c r="F637" s="11">
        <f>ROUND(АТС!$F635*$F$41*$F$42/100,2)</f>
        <v>141.49</v>
      </c>
      <c r="G637" s="11">
        <f>ROUND(АТС!$F635*$G$41*$G$42/100,2)</f>
        <v>82.81</v>
      </c>
    </row>
    <row r="638" spans="1:7" x14ac:dyDescent="0.25">
      <c r="A638" s="257"/>
      <c r="B638" s="123">
        <f t="shared" si="9"/>
        <v>42819.791669999999</v>
      </c>
      <c r="C638" s="124">
        <v>19</v>
      </c>
      <c r="D638" s="11">
        <f>ROUND(АТС!F636*$D$41*$D$42/100,2)</f>
        <v>248.57</v>
      </c>
      <c r="E638" s="11">
        <f>ROUND(АТС!F636*$E$41*$E$42/100,2)</f>
        <v>228.42</v>
      </c>
      <c r="F638" s="11">
        <f>ROUND(АТС!$F636*$F$41*$F$42/100,2)</f>
        <v>155.52000000000001</v>
      </c>
      <c r="G638" s="11">
        <f>ROUND(АТС!$F636*$G$41*$G$42/100,2)</f>
        <v>91.03</v>
      </c>
    </row>
    <row r="639" spans="1:7" x14ac:dyDescent="0.25">
      <c r="A639" s="257"/>
      <c r="B639" s="121">
        <f t="shared" si="9"/>
        <v>42819.833330000001</v>
      </c>
      <c r="C639" s="124">
        <v>20</v>
      </c>
      <c r="D639" s="11">
        <f>ROUND(АТС!F637*$D$41*$D$42/100,2)</f>
        <v>234.62</v>
      </c>
      <c r="E639" s="11">
        <f>ROUND(АТС!F637*$E$41*$E$42/100,2)</f>
        <v>215.61</v>
      </c>
      <c r="F639" s="11">
        <f>ROUND(АТС!$F637*$F$41*$F$42/100,2)</f>
        <v>146.80000000000001</v>
      </c>
      <c r="G639" s="11">
        <f>ROUND(АТС!$F637*$G$41*$G$42/100,2)</f>
        <v>85.92</v>
      </c>
    </row>
    <row r="640" spans="1:7" x14ac:dyDescent="0.25">
      <c r="A640" s="257"/>
      <c r="B640" s="123">
        <f t="shared" si="9"/>
        <v>42819.875</v>
      </c>
      <c r="C640" s="124">
        <v>21</v>
      </c>
      <c r="D640" s="11">
        <f>ROUND(АТС!F638*$D$41*$D$42/100,2)</f>
        <v>219.11</v>
      </c>
      <c r="E640" s="11">
        <f>ROUND(АТС!F638*$E$41*$E$42/100,2)</f>
        <v>201.35</v>
      </c>
      <c r="F640" s="11">
        <f>ROUND(АТС!$F638*$F$41*$F$42/100,2)</f>
        <v>137.09</v>
      </c>
      <c r="G640" s="11">
        <f>ROUND(АТС!$F638*$G$41*$G$42/100,2)</f>
        <v>80.239999999999995</v>
      </c>
    </row>
    <row r="641" spans="1:7" x14ac:dyDescent="0.25">
      <c r="A641" s="257"/>
      <c r="B641" s="123">
        <f t="shared" si="9"/>
        <v>42819.916669999999</v>
      </c>
      <c r="C641" s="124">
        <v>22</v>
      </c>
      <c r="D641" s="11">
        <f>ROUND(АТС!F639*$D$41*$D$42/100,2)</f>
        <v>187.34</v>
      </c>
      <c r="E641" s="11">
        <f>ROUND(АТС!F639*$E$41*$E$42/100,2)</f>
        <v>172.16</v>
      </c>
      <c r="F641" s="11">
        <f>ROUND(АТС!$F639*$F$41*$F$42/100,2)</f>
        <v>117.21</v>
      </c>
      <c r="G641" s="11">
        <f>ROUND(АТС!$F639*$G$41*$G$42/100,2)</f>
        <v>68.599999999999994</v>
      </c>
    </row>
    <row r="642" spans="1:7" x14ac:dyDescent="0.25">
      <c r="A642" s="257"/>
      <c r="B642" s="123">
        <f t="shared" si="9"/>
        <v>42819.958330000001</v>
      </c>
      <c r="C642" s="124">
        <v>23</v>
      </c>
      <c r="D642" s="11">
        <f>ROUND(АТС!F640*$D$41*$D$42/100,2)</f>
        <v>220.4</v>
      </c>
      <c r="E642" s="11">
        <f>ROUND(АТС!F640*$E$41*$E$42/100,2)</f>
        <v>202.53</v>
      </c>
      <c r="F642" s="11">
        <f>ROUND(АТС!$F640*$F$41*$F$42/100,2)</f>
        <v>137.9</v>
      </c>
      <c r="G642" s="11">
        <f>ROUND(АТС!$F640*$G$41*$G$42/100,2)</f>
        <v>80.709999999999994</v>
      </c>
    </row>
    <row r="643" spans="1:7" x14ac:dyDescent="0.25">
      <c r="A643" s="257"/>
      <c r="B643" s="121">
        <f t="shared" si="9"/>
        <v>42820</v>
      </c>
      <c r="C643" s="124">
        <v>0</v>
      </c>
      <c r="D643" s="11">
        <f>ROUND(АТС!F641*$D$41*$D$42/100,2)</f>
        <v>185.19</v>
      </c>
      <c r="E643" s="11">
        <f>ROUND(АТС!F641*$E$41*$E$42/100,2)</f>
        <v>170.18</v>
      </c>
      <c r="F643" s="11">
        <f>ROUND(АТС!$F641*$F$41*$F$42/100,2)</f>
        <v>115.87</v>
      </c>
      <c r="G643" s="11">
        <f>ROUND(АТС!$F641*$G$41*$G$42/100,2)</f>
        <v>67.81</v>
      </c>
    </row>
    <row r="644" spans="1:7" x14ac:dyDescent="0.25">
      <c r="A644" s="257"/>
      <c r="B644" s="123">
        <f t="shared" ref="B644:B707" si="10">B620+1</f>
        <v>42820.041669999999</v>
      </c>
      <c r="C644" s="124">
        <v>1</v>
      </c>
      <c r="D644" s="11">
        <f>ROUND(АТС!F642*$D$41*$D$42/100,2)</f>
        <v>202.21</v>
      </c>
      <c r="E644" s="11">
        <f>ROUND(АТС!F642*$E$41*$E$42/100,2)</f>
        <v>185.82</v>
      </c>
      <c r="F644" s="11">
        <f>ROUND(АТС!$F642*$F$41*$F$42/100,2)</f>
        <v>126.51</v>
      </c>
      <c r="G644" s="11">
        <f>ROUND(АТС!$F642*$G$41*$G$42/100,2)</f>
        <v>74.05</v>
      </c>
    </row>
    <row r="645" spans="1:7" x14ac:dyDescent="0.25">
      <c r="A645" s="257"/>
      <c r="B645" s="123">
        <f t="shared" si="10"/>
        <v>42820.083330000001</v>
      </c>
      <c r="C645" s="124">
        <v>2</v>
      </c>
      <c r="D645" s="11">
        <f>ROUND(АТС!F643*$D$41*$D$42/100,2)</f>
        <v>212.02</v>
      </c>
      <c r="E645" s="11">
        <f>ROUND(АТС!F643*$E$41*$E$42/100,2)</f>
        <v>194.83</v>
      </c>
      <c r="F645" s="11">
        <f>ROUND(АТС!$F643*$F$41*$F$42/100,2)</f>
        <v>132.65</v>
      </c>
      <c r="G645" s="11">
        <f>ROUND(АТС!$F643*$G$41*$G$42/100,2)</f>
        <v>77.64</v>
      </c>
    </row>
    <row r="646" spans="1:7" x14ac:dyDescent="0.25">
      <c r="A646" s="257"/>
      <c r="B646" s="123">
        <f t="shared" si="10"/>
        <v>42820.125</v>
      </c>
      <c r="C646" s="124">
        <v>3</v>
      </c>
      <c r="D646" s="11">
        <f>ROUND(АТС!F644*$D$41*$D$42/100,2)</f>
        <v>212.02</v>
      </c>
      <c r="E646" s="11">
        <f>ROUND(АТС!F644*$E$41*$E$42/100,2)</f>
        <v>194.83</v>
      </c>
      <c r="F646" s="11">
        <f>ROUND(АТС!$F644*$F$41*$F$42/100,2)</f>
        <v>132.65</v>
      </c>
      <c r="G646" s="11">
        <f>ROUND(АТС!$F644*$G$41*$G$42/100,2)</f>
        <v>77.64</v>
      </c>
    </row>
    <row r="647" spans="1:7" x14ac:dyDescent="0.25">
      <c r="A647" s="257"/>
      <c r="B647" s="121">
        <f t="shared" si="10"/>
        <v>42820.166669999999</v>
      </c>
      <c r="C647" s="124">
        <v>4</v>
      </c>
      <c r="D647" s="11">
        <f>ROUND(АТС!F645*$D$41*$D$42/100,2)</f>
        <v>211.99</v>
      </c>
      <c r="E647" s="11">
        <f>ROUND(АТС!F645*$E$41*$E$42/100,2)</f>
        <v>194.81</v>
      </c>
      <c r="F647" s="11">
        <f>ROUND(АТС!$F645*$F$41*$F$42/100,2)</f>
        <v>132.63</v>
      </c>
      <c r="G647" s="11">
        <f>ROUND(АТС!$F645*$G$41*$G$42/100,2)</f>
        <v>77.63</v>
      </c>
    </row>
    <row r="648" spans="1:7" x14ac:dyDescent="0.25">
      <c r="A648" s="257"/>
      <c r="B648" s="123">
        <f t="shared" si="10"/>
        <v>42820.208330000001</v>
      </c>
      <c r="C648" s="124">
        <v>5</v>
      </c>
      <c r="D648" s="11">
        <f>ROUND(АТС!F646*$D$41*$D$42/100,2)</f>
        <v>206.02</v>
      </c>
      <c r="E648" s="11">
        <f>ROUND(АТС!F646*$E$41*$E$42/100,2)</f>
        <v>189.32</v>
      </c>
      <c r="F648" s="11">
        <f>ROUND(АТС!$F646*$F$41*$F$42/100,2)</f>
        <v>128.9</v>
      </c>
      <c r="G648" s="11">
        <f>ROUND(АТС!$F646*$G$41*$G$42/100,2)</f>
        <v>75.44</v>
      </c>
    </row>
    <row r="649" spans="1:7" x14ac:dyDescent="0.25">
      <c r="A649" s="257"/>
      <c r="B649" s="123">
        <f t="shared" si="10"/>
        <v>42820.25</v>
      </c>
      <c r="C649" s="124">
        <v>6</v>
      </c>
      <c r="D649" s="11">
        <f>ROUND(АТС!F647*$D$41*$D$42/100,2)</f>
        <v>193.3</v>
      </c>
      <c r="E649" s="11">
        <f>ROUND(АТС!F647*$E$41*$E$42/100,2)</f>
        <v>177.63</v>
      </c>
      <c r="F649" s="11">
        <f>ROUND(АТС!$F647*$F$41*$F$42/100,2)</f>
        <v>120.94</v>
      </c>
      <c r="G649" s="11">
        <f>ROUND(АТС!$F647*$G$41*$G$42/100,2)</f>
        <v>70.78</v>
      </c>
    </row>
    <row r="650" spans="1:7" x14ac:dyDescent="0.25">
      <c r="A650" s="257"/>
      <c r="B650" s="123">
        <f t="shared" si="10"/>
        <v>42820.291669999999</v>
      </c>
      <c r="C650" s="124">
        <v>7</v>
      </c>
      <c r="D650" s="11">
        <f>ROUND(АТС!F648*$D$41*$D$42/100,2)</f>
        <v>186.84</v>
      </c>
      <c r="E650" s="11">
        <f>ROUND(АТС!F648*$E$41*$E$42/100,2)</f>
        <v>171.69</v>
      </c>
      <c r="F650" s="11">
        <f>ROUND(АТС!$F648*$F$41*$F$42/100,2)</f>
        <v>116.9</v>
      </c>
      <c r="G650" s="11">
        <f>ROUND(АТС!$F648*$G$41*$G$42/100,2)</f>
        <v>68.42</v>
      </c>
    </row>
    <row r="651" spans="1:7" x14ac:dyDescent="0.25">
      <c r="A651" s="257"/>
      <c r="B651" s="121">
        <f t="shared" si="10"/>
        <v>42820.333330000001</v>
      </c>
      <c r="C651" s="124">
        <v>8</v>
      </c>
      <c r="D651" s="11">
        <f>ROUND(АТС!F649*$D$41*$D$42/100,2)</f>
        <v>194.81</v>
      </c>
      <c r="E651" s="11">
        <f>ROUND(АТС!F649*$E$41*$E$42/100,2)</f>
        <v>179.02</v>
      </c>
      <c r="F651" s="11">
        <f>ROUND(АТС!$F649*$F$41*$F$42/100,2)</f>
        <v>121.88</v>
      </c>
      <c r="G651" s="11">
        <f>ROUND(АТС!$F649*$G$41*$G$42/100,2)</f>
        <v>71.34</v>
      </c>
    </row>
    <row r="652" spans="1:7" x14ac:dyDescent="0.25">
      <c r="A652" s="257"/>
      <c r="B652" s="123">
        <f t="shared" si="10"/>
        <v>42820.375</v>
      </c>
      <c r="C652" s="124">
        <v>9</v>
      </c>
      <c r="D652" s="11">
        <f>ROUND(АТС!F650*$D$41*$D$42/100,2)</f>
        <v>212.4</v>
      </c>
      <c r="E652" s="11">
        <f>ROUND(АТС!F650*$E$41*$E$42/100,2)</f>
        <v>195.19</v>
      </c>
      <c r="F652" s="11">
        <f>ROUND(АТС!$F650*$F$41*$F$42/100,2)</f>
        <v>132.88999999999999</v>
      </c>
      <c r="G652" s="11">
        <f>ROUND(АТС!$F650*$G$41*$G$42/100,2)</f>
        <v>77.78</v>
      </c>
    </row>
    <row r="653" spans="1:7" x14ac:dyDescent="0.25">
      <c r="A653" s="257"/>
      <c r="B653" s="123">
        <f t="shared" si="10"/>
        <v>42820.416669999999</v>
      </c>
      <c r="C653" s="124">
        <v>10</v>
      </c>
      <c r="D653" s="11">
        <f>ROUND(АТС!F651*$D$41*$D$42/100,2)</f>
        <v>214.65</v>
      </c>
      <c r="E653" s="11">
        <f>ROUND(АТС!F651*$E$41*$E$42/100,2)</f>
        <v>197.25</v>
      </c>
      <c r="F653" s="11">
        <f>ROUND(АТС!$F651*$F$41*$F$42/100,2)</f>
        <v>134.30000000000001</v>
      </c>
      <c r="G653" s="11">
        <f>ROUND(АТС!$F651*$G$41*$G$42/100,2)</f>
        <v>78.599999999999994</v>
      </c>
    </row>
    <row r="654" spans="1:7" x14ac:dyDescent="0.25">
      <c r="A654" s="257"/>
      <c r="B654" s="123">
        <f t="shared" si="10"/>
        <v>42820.458330000001</v>
      </c>
      <c r="C654" s="124">
        <v>11</v>
      </c>
      <c r="D654" s="11">
        <f>ROUND(АТС!F652*$D$41*$D$42/100,2)</f>
        <v>214.59</v>
      </c>
      <c r="E654" s="11">
        <f>ROUND(АТС!F652*$E$41*$E$42/100,2)</f>
        <v>197.19</v>
      </c>
      <c r="F654" s="11">
        <f>ROUND(АТС!$F652*$F$41*$F$42/100,2)</f>
        <v>134.26</v>
      </c>
      <c r="G654" s="11">
        <f>ROUND(АТС!$F652*$G$41*$G$42/100,2)</f>
        <v>78.58</v>
      </c>
    </row>
    <row r="655" spans="1:7" x14ac:dyDescent="0.25">
      <c r="A655" s="257"/>
      <c r="B655" s="121">
        <f t="shared" si="10"/>
        <v>42820.5</v>
      </c>
      <c r="C655" s="124">
        <v>12</v>
      </c>
      <c r="D655" s="11">
        <f>ROUND(АТС!F653*$D$41*$D$42/100,2)</f>
        <v>220.89</v>
      </c>
      <c r="E655" s="11">
        <f>ROUND(АТС!F653*$E$41*$E$42/100,2)</f>
        <v>202.99</v>
      </c>
      <c r="F655" s="11">
        <f>ROUND(АТС!$F653*$F$41*$F$42/100,2)</f>
        <v>138.19999999999999</v>
      </c>
      <c r="G655" s="11">
        <f>ROUND(АТС!$F653*$G$41*$G$42/100,2)</f>
        <v>80.89</v>
      </c>
    </row>
    <row r="656" spans="1:7" x14ac:dyDescent="0.25">
      <c r="A656" s="257"/>
      <c r="B656" s="123">
        <f t="shared" si="10"/>
        <v>42820.541669999999</v>
      </c>
      <c r="C656" s="124">
        <v>13</v>
      </c>
      <c r="D656" s="11">
        <f>ROUND(АТС!F654*$D$41*$D$42/100,2)</f>
        <v>227.75</v>
      </c>
      <c r="E656" s="11">
        <f>ROUND(АТС!F654*$E$41*$E$42/100,2)</f>
        <v>209.29</v>
      </c>
      <c r="F656" s="11">
        <f>ROUND(АТС!$F654*$F$41*$F$42/100,2)</f>
        <v>142.5</v>
      </c>
      <c r="G656" s="11">
        <f>ROUND(АТС!$F654*$G$41*$G$42/100,2)</f>
        <v>83.4</v>
      </c>
    </row>
    <row r="657" spans="1:7" x14ac:dyDescent="0.25">
      <c r="A657" s="257"/>
      <c r="B657" s="123">
        <f t="shared" si="10"/>
        <v>42820.583330000001</v>
      </c>
      <c r="C657" s="124">
        <v>14</v>
      </c>
      <c r="D657" s="11">
        <f>ROUND(АТС!F655*$D$41*$D$42/100,2)</f>
        <v>215.39</v>
      </c>
      <c r="E657" s="11">
        <f>ROUND(АТС!F655*$E$41*$E$42/100,2)</f>
        <v>197.93</v>
      </c>
      <c r="F657" s="11">
        <f>ROUND(АТС!$F655*$F$41*$F$42/100,2)</f>
        <v>134.76</v>
      </c>
      <c r="G657" s="11">
        <f>ROUND(АТС!$F655*$G$41*$G$42/100,2)</f>
        <v>78.87</v>
      </c>
    </row>
    <row r="658" spans="1:7" x14ac:dyDescent="0.25">
      <c r="A658" s="257"/>
      <c r="B658" s="123">
        <f t="shared" si="10"/>
        <v>42820.625</v>
      </c>
      <c r="C658" s="124">
        <v>15</v>
      </c>
      <c r="D658" s="11">
        <f>ROUND(АТС!F656*$D$41*$D$42/100,2)</f>
        <v>213.5</v>
      </c>
      <c r="E658" s="11">
        <f>ROUND(АТС!F656*$E$41*$E$42/100,2)</f>
        <v>196.19</v>
      </c>
      <c r="F658" s="11">
        <f>ROUND(АТС!$F656*$F$41*$F$42/100,2)</f>
        <v>133.58000000000001</v>
      </c>
      <c r="G658" s="11">
        <f>ROUND(АТС!$F656*$G$41*$G$42/100,2)</f>
        <v>78.180000000000007</v>
      </c>
    </row>
    <row r="659" spans="1:7" x14ac:dyDescent="0.25">
      <c r="A659" s="257"/>
      <c r="B659" s="121">
        <f t="shared" si="10"/>
        <v>42820.666669999999</v>
      </c>
      <c r="C659" s="124">
        <v>16</v>
      </c>
      <c r="D659" s="11">
        <f>ROUND(АТС!F657*$D$41*$D$42/100,2)</f>
        <v>232.3</v>
      </c>
      <c r="E659" s="11">
        <f>ROUND(АТС!F657*$E$41*$E$42/100,2)</f>
        <v>213.47</v>
      </c>
      <c r="F659" s="11">
        <f>ROUND(АТС!$F657*$F$41*$F$42/100,2)</f>
        <v>145.34</v>
      </c>
      <c r="G659" s="11">
        <f>ROUND(АТС!$F657*$G$41*$G$42/100,2)</f>
        <v>85.06</v>
      </c>
    </row>
    <row r="660" spans="1:7" x14ac:dyDescent="0.25">
      <c r="A660" s="257"/>
      <c r="B660" s="123">
        <f t="shared" si="10"/>
        <v>42820.708330000001</v>
      </c>
      <c r="C660" s="124">
        <v>17</v>
      </c>
      <c r="D660" s="11">
        <f>ROUND(АТС!F658*$D$41*$D$42/100,2)</f>
        <v>204.52</v>
      </c>
      <c r="E660" s="11">
        <f>ROUND(АТС!F658*$E$41*$E$42/100,2)</f>
        <v>187.94</v>
      </c>
      <c r="F660" s="11">
        <f>ROUND(АТС!$F658*$F$41*$F$42/100,2)</f>
        <v>127.96</v>
      </c>
      <c r="G660" s="11">
        <f>ROUND(АТС!$F658*$G$41*$G$42/100,2)</f>
        <v>74.89</v>
      </c>
    </row>
    <row r="661" spans="1:7" x14ac:dyDescent="0.25">
      <c r="A661" s="257"/>
      <c r="B661" s="123">
        <f t="shared" si="10"/>
        <v>42820.75</v>
      </c>
      <c r="C661" s="124">
        <v>18</v>
      </c>
      <c r="D661" s="11">
        <f>ROUND(АТС!F659*$D$41*$D$42/100,2)</f>
        <v>201.91</v>
      </c>
      <c r="E661" s="11">
        <f>ROUND(АТС!F659*$E$41*$E$42/100,2)</f>
        <v>185.54</v>
      </c>
      <c r="F661" s="11">
        <f>ROUND(АТС!$F659*$F$41*$F$42/100,2)</f>
        <v>126.33</v>
      </c>
      <c r="G661" s="11">
        <f>ROUND(АТС!$F659*$G$41*$G$42/100,2)</f>
        <v>73.94</v>
      </c>
    </row>
    <row r="662" spans="1:7" x14ac:dyDescent="0.25">
      <c r="A662" s="257"/>
      <c r="B662" s="123">
        <f t="shared" si="10"/>
        <v>42820.791669999999</v>
      </c>
      <c r="C662" s="124">
        <v>19</v>
      </c>
      <c r="D662" s="11">
        <f>ROUND(АТС!F660*$D$41*$D$42/100,2)</f>
        <v>231.01</v>
      </c>
      <c r="E662" s="11">
        <f>ROUND(АТС!F660*$E$41*$E$42/100,2)</f>
        <v>212.29</v>
      </c>
      <c r="F662" s="11">
        <f>ROUND(АТС!$F660*$F$41*$F$42/100,2)</f>
        <v>144.54</v>
      </c>
      <c r="G662" s="11">
        <f>ROUND(АТС!$F660*$G$41*$G$42/100,2)</f>
        <v>84.6</v>
      </c>
    </row>
    <row r="663" spans="1:7" x14ac:dyDescent="0.25">
      <c r="A663" s="257"/>
      <c r="B663" s="121">
        <f t="shared" si="10"/>
        <v>42820.833330000001</v>
      </c>
      <c r="C663" s="124">
        <v>20</v>
      </c>
      <c r="D663" s="11">
        <f>ROUND(АТС!F661*$D$41*$D$42/100,2)</f>
        <v>222.98</v>
      </c>
      <c r="E663" s="11">
        <f>ROUND(АТС!F661*$E$41*$E$42/100,2)</f>
        <v>204.91</v>
      </c>
      <c r="F663" s="11">
        <f>ROUND(АТС!$F661*$F$41*$F$42/100,2)</f>
        <v>139.51</v>
      </c>
      <c r="G663" s="11">
        <f>ROUND(АТС!$F661*$G$41*$G$42/100,2)</f>
        <v>81.650000000000006</v>
      </c>
    </row>
    <row r="664" spans="1:7" x14ac:dyDescent="0.25">
      <c r="A664" s="257"/>
      <c r="B664" s="123">
        <f t="shared" si="10"/>
        <v>42820.875</v>
      </c>
      <c r="C664" s="124">
        <v>21</v>
      </c>
      <c r="D664" s="11">
        <f>ROUND(АТС!F662*$D$41*$D$42/100,2)</f>
        <v>207.67</v>
      </c>
      <c r="E664" s="11">
        <f>ROUND(АТС!F662*$E$41*$E$42/100,2)</f>
        <v>190.83</v>
      </c>
      <c r="F664" s="11">
        <f>ROUND(АТС!$F662*$F$41*$F$42/100,2)</f>
        <v>129.93</v>
      </c>
      <c r="G664" s="11">
        <f>ROUND(АТС!$F662*$G$41*$G$42/100,2)</f>
        <v>76.05</v>
      </c>
    </row>
    <row r="665" spans="1:7" x14ac:dyDescent="0.25">
      <c r="A665" s="257"/>
      <c r="B665" s="123">
        <f t="shared" si="10"/>
        <v>42820.916669999999</v>
      </c>
      <c r="C665" s="124">
        <v>22</v>
      </c>
      <c r="D665" s="11">
        <f>ROUND(АТС!F663*$D$41*$D$42/100,2)</f>
        <v>195.52</v>
      </c>
      <c r="E665" s="11">
        <f>ROUND(АТС!F663*$E$41*$E$42/100,2)</f>
        <v>179.67</v>
      </c>
      <c r="F665" s="11">
        <f>ROUND(АТС!$F663*$F$41*$F$42/100,2)</f>
        <v>122.33</v>
      </c>
      <c r="G665" s="11">
        <f>ROUND(АТС!$F663*$G$41*$G$42/100,2)</f>
        <v>71.599999999999994</v>
      </c>
    </row>
    <row r="666" spans="1:7" x14ac:dyDescent="0.25">
      <c r="A666" s="257"/>
      <c r="B666" s="123">
        <f t="shared" si="10"/>
        <v>42820.958330000001</v>
      </c>
      <c r="C666" s="124">
        <v>23</v>
      </c>
      <c r="D666" s="11">
        <f>ROUND(АТС!F664*$D$41*$D$42/100,2)</f>
        <v>205.41</v>
      </c>
      <c r="E666" s="11">
        <f>ROUND(АТС!F664*$E$41*$E$42/100,2)</f>
        <v>188.76</v>
      </c>
      <c r="F666" s="11">
        <f>ROUND(АТС!$F664*$F$41*$F$42/100,2)</f>
        <v>128.52000000000001</v>
      </c>
      <c r="G666" s="11">
        <f>ROUND(АТС!$F664*$G$41*$G$42/100,2)</f>
        <v>75.22</v>
      </c>
    </row>
    <row r="667" spans="1:7" x14ac:dyDescent="0.25">
      <c r="A667" s="257"/>
      <c r="B667" s="121">
        <f t="shared" si="10"/>
        <v>42821</v>
      </c>
      <c r="C667" s="124">
        <v>0</v>
      </c>
      <c r="D667" s="11">
        <f>ROUND(АТС!F665*$D$41*$D$42/100,2)</f>
        <v>186.04</v>
      </c>
      <c r="E667" s="11">
        <f>ROUND(АТС!F665*$E$41*$E$42/100,2)</f>
        <v>170.96</v>
      </c>
      <c r="F667" s="11">
        <f>ROUND(АТС!$F665*$F$41*$F$42/100,2)</f>
        <v>116.4</v>
      </c>
      <c r="G667" s="11">
        <f>ROUND(АТС!$F665*$G$41*$G$42/100,2)</f>
        <v>68.13</v>
      </c>
    </row>
    <row r="668" spans="1:7" x14ac:dyDescent="0.25">
      <c r="A668" s="257"/>
      <c r="B668" s="123">
        <f t="shared" si="10"/>
        <v>42821.041669999999</v>
      </c>
      <c r="C668" s="124">
        <v>1</v>
      </c>
      <c r="D668" s="11">
        <f>ROUND(АТС!F666*$D$41*$D$42/100,2)</f>
        <v>204.57</v>
      </c>
      <c r="E668" s="11">
        <f>ROUND(АТС!F666*$E$41*$E$42/100,2)</f>
        <v>187.99</v>
      </c>
      <c r="F668" s="11">
        <f>ROUND(АТС!$F666*$F$41*$F$42/100,2)</f>
        <v>127.99</v>
      </c>
      <c r="G668" s="11">
        <f>ROUND(АТС!$F666*$G$41*$G$42/100,2)</f>
        <v>74.91</v>
      </c>
    </row>
    <row r="669" spans="1:7" x14ac:dyDescent="0.25">
      <c r="A669" s="257"/>
      <c r="B669" s="123">
        <f t="shared" si="10"/>
        <v>42821.083330000001</v>
      </c>
      <c r="C669" s="124">
        <v>2</v>
      </c>
      <c r="D669" s="11">
        <f>ROUND(АТС!F667*$D$41*$D$42/100,2)</f>
        <v>211.68</v>
      </c>
      <c r="E669" s="11">
        <f>ROUND(АТС!F667*$E$41*$E$42/100,2)</f>
        <v>194.52</v>
      </c>
      <c r="F669" s="11">
        <f>ROUND(АТС!$F667*$F$41*$F$42/100,2)</f>
        <v>132.44</v>
      </c>
      <c r="G669" s="11">
        <f>ROUND(АТС!$F667*$G$41*$G$42/100,2)</f>
        <v>77.510000000000005</v>
      </c>
    </row>
    <row r="670" spans="1:7" x14ac:dyDescent="0.25">
      <c r="A670" s="257"/>
      <c r="B670" s="123">
        <f t="shared" si="10"/>
        <v>42821.125</v>
      </c>
      <c r="C670" s="124">
        <v>3</v>
      </c>
      <c r="D670" s="11">
        <f>ROUND(АТС!F668*$D$41*$D$42/100,2)</f>
        <v>219.26</v>
      </c>
      <c r="E670" s="11">
        <f>ROUND(АТС!F668*$E$41*$E$42/100,2)</f>
        <v>201.48</v>
      </c>
      <c r="F670" s="11">
        <f>ROUND(АТС!$F668*$F$41*$F$42/100,2)</f>
        <v>137.18</v>
      </c>
      <c r="G670" s="11">
        <f>ROUND(АТС!$F668*$G$41*$G$42/100,2)</f>
        <v>80.290000000000006</v>
      </c>
    </row>
    <row r="671" spans="1:7" x14ac:dyDescent="0.25">
      <c r="A671" s="257"/>
      <c r="B671" s="121">
        <f t="shared" si="10"/>
        <v>42821.166669999999</v>
      </c>
      <c r="C671" s="124">
        <v>4</v>
      </c>
      <c r="D671" s="11">
        <f>ROUND(АТС!F669*$D$41*$D$42/100,2)</f>
        <v>219.29</v>
      </c>
      <c r="E671" s="11">
        <f>ROUND(АТС!F669*$E$41*$E$42/100,2)</f>
        <v>201.52</v>
      </c>
      <c r="F671" s="11">
        <f>ROUND(АТС!$F669*$F$41*$F$42/100,2)</f>
        <v>137.19999999999999</v>
      </c>
      <c r="G671" s="11">
        <f>ROUND(АТС!$F669*$G$41*$G$42/100,2)</f>
        <v>80.3</v>
      </c>
    </row>
    <row r="672" spans="1:7" x14ac:dyDescent="0.25">
      <c r="A672" s="257"/>
      <c r="B672" s="123">
        <f t="shared" si="10"/>
        <v>42821.208330000001</v>
      </c>
      <c r="C672" s="124">
        <v>5</v>
      </c>
      <c r="D672" s="11">
        <f>ROUND(АТС!F670*$D$41*$D$42/100,2)</f>
        <v>213.49</v>
      </c>
      <c r="E672" s="11">
        <f>ROUND(АТС!F670*$E$41*$E$42/100,2)</f>
        <v>196.18</v>
      </c>
      <c r="F672" s="11">
        <f>ROUND(АТС!$F670*$F$41*$F$42/100,2)</f>
        <v>133.57</v>
      </c>
      <c r="G672" s="11">
        <f>ROUND(АТС!$F670*$G$41*$G$42/100,2)</f>
        <v>78.180000000000007</v>
      </c>
    </row>
    <row r="673" spans="1:7" x14ac:dyDescent="0.25">
      <c r="A673" s="257"/>
      <c r="B673" s="123">
        <f t="shared" si="10"/>
        <v>42821.25</v>
      </c>
      <c r="C673" s="124">
        <v>6</v>
      </c>
      <c r="D673" s="11">
        <f>ROUND(АТС!F671*$D$41*$D$42/100,2)</f>
        <v>201.37</v>
      </c>
      <c r="E673" s="11">
        <f>ROUND(АТС!F671*$E$41*$E$42/100,2)</f>
        <v>185.04</v>
      </c>
      <c r="F673" s="11">
        <f>ROUND(АТС!$F671*$F$41*$F$42/100,2)</f>
        <v>125.99</v>
      </c>
      <c r="G673" s="11">
        <f>ROUND(АТС!$F671*$G$41*$G$42/100,2)</f>
        <v>73.739999999999995</v>
      </c>
    </row>
    <row r="674" spans="1:7" x14ac:dyDescent="0.25">
      <c r="A674" s="257"/>
      <c r="B674" s="123">
        <f t="shared" si="10"/>
        <v>42821.291669999999</v>
      </c>
      <c r="C674" s="124">
        <v>7</v>
      </c>
      <c r="D674" s="11">
        <f>ROUND(АТС!F672*$D$41*$D$42/100,2)</f>
        <v>227.95</v>
      </c>
      <c r="E674" s="11">
        <f>ROUND(АТС!F672*$E$41*$E$42/100,2)</f>
        <v>209.47</v>
      </c>
      <c r="F674" s="11">
        <f>ROUND(АТС!$F672*$F$41*$F$42/100,2)</f>
        <v>142.62</v>
      </c>
      <c r="G674" s="11">
        <f>ROUND(АТС!$F672*$G$41*$G$42/100,2)</f>
        <v>83.47</v>
      </c>
    </row>
    <row r="675" spans="1:7" x14ac:dyDescent="0.25">
      <c r="A675" s="257"/>
      <c r="B675" s="121">
        <f t="shared" si="10"/>
        <v>42821.333330000001</v>
      </c>
      <c r="C675" s="124">
        <v>8</v>
      </c>
      <c r="D675" s="11">
        <f>ROUND(АТС!F673*$D$41*$D$42/100,2)</f>
        <v>207.71</v>
      </c>
      <c r="E675" s="11">
        <f>ROUND(АТС!F673*$E$41*$E$42/100,2)</f>
        <v>190.87</v>
      </c>
      <c r="F675" s="11">
        <f>ROUND(АТС!$F673*$F$41*$F$42/100,2)</f>
        <v>129.94999999999999</v>
      </c>
      <c r="G675" s="11">
        <f>ROUND(АТС!$F673*$G$41*$G$42/100,2)</f>
        <v>76.06</v>
      </c>
    </row>
    <row r="676" spans="1:7" x14ac:dyDescent="0.25">
      <c r="A676" s="257"/>
      <c r="B676" s="123">
        <f t="shared" si="10"/>
        <v>42821.375</v>
      </c>
      <c r="C676" s="124">
        <v>9</v>
      </c>
      <c r="D676" s="11">
        <f>ROUND(АТС!F674*$D$41*$D$42/100,2)</f>
        <v>231.54</v>
      </c>
      <c r="E676" s="11">
        <f>ROUND(АТС!F674*$E$41*$E$42/100,2)</f>
        <v>212.77</v>
      </c>
      <c r="F676" s="11">
        <f>ROUND(АТС!$F674*$F$41*$F$42/100,2)</f>
        <v>144.86000000000001</v>
      </c>
      <c r="G676" s="11">
        <f>ROUND(АТС!$F674*$G$41*$G$42/100,2)</f>
        <v>84.79</v>
      </c>
    </row>
    <row r="677" spans="1:7" x14ac:dyDescent="0.25">
      <c r="A677" s="257"/>
      <c r="B677" s="123">
        <f t="shared" si="10"/>
        <v>42821.416669999999</v>
      </c>
      <c r="C677" s="124">
        <v>10</v>
      </c>
      <c r="D677" s="11">
        <f>ROUND(АТС!F675*$D$41*$D$42/100,2)</f>
        <v>220.91</v>
      </c>
      <c r="E677" s="11">
        <f>ROUND(АТС!F675*$E$41*$E$42/100,2)</f>
        <v>203</v>
      </c>
      <c r="F677" s="11">
        <f>ROUND(АТС!$F675*$F$41*$F$42/100,2)</f>
        <v>138.21</v>
      </c>
      <c r="G677" s="11">
        <f>ROUND(АТС!$F675*$G$41*$G$42/100,2)</f>
        <v>80.89</v>
      </c>
    </row>
    <row r="678" spans="1:7" x14ac:dyDescent="0.25">
      <c r="A678" s="257"/>
      <c r="B678" s="123">
        <f t="shared" si="10"/>
        <v>42821.458330000001</v>
      </c>
      <c r="C678" s="124">
        <v>11</v>
      </c>
      <c r="D678" s="11">
        <f>ROUND(АТС!F676*$D$41*$D$42/100,2)</f>
        <v>187.93</v>
      </c>
      <c r="E678" s="11">
        <f>ROUND(АТС!F676*$E$41*$E$42/100,2)</f>
        <v>172.7</v>
      </c>
      <c r="F678" s="11">
        <f>ROUND(АТС!$F676*$F$41*$F$42/100,2)</f>
        <v>117.58</v>
      </c>
      <c r="G678" s="11">
        <f>ROUND(АТС!$F676*$G$41*$G$42/100,2)</f>
        <v>68.819999999999993</v>
      </c>
    </row>
    <row r="679" spans="1:7" x14ac:dyDescent="0.25">
      <c r="A679" s="257"/>
      <c r="B679" s="121">
        <f t="shared" si="10"/>
        <v>42821.5</v>
      </c>
      <c r="C679" s="124">
        <v>12</v>
      </c>
      <c r="D679" s="11">
        <f>ROUND(АТС!F677*$D$41*$D$42/100,2)</f>
        <v>189.39</v>
      </c>
      <c r="E679" s="11">
        <f>ROUND(АТС!F677*$E$41*$E$42/100,2)</f>
        <v>174.04</v>
      </c>
      <c r="F679" s="11">
        <f>ROUND(АТС!$F677*$F$41*$F$42/100,2)</f>
        <v>118.49</v>
      </c>
      <c r="G679" s="11">
        <f>ROUND(АТС!$F677*$G$41*$G$42/100,2)</f>
        <v>69.349999999999994</v>
      </c>
    </row>
    <row r="680" spans="1:7" x14ac:dyDescent="0.25">
      <c r="A680" s="257"/>
      <c r="B680" s="123">
        <f t="shared" si="10"/>
        <v>42821.541669999999</v>
      </c>
      <c r="C680" s="124">
        <v>13</v>
      </c>
      <c r="D680" s="11">
        <f>ROUND(АТС!F678*$D$41*$D$42/100,2)</f>
        <v>189.36</v>
      </c>
      <c r="E680" s="11">
        <f>ROUND(АТС!F678*$E$41*$E$42/100,2)</f>
        <v>174.01</v>
      </c>
      <c r="F680" s="11">
        <f>ROUND(АТС!$F678*$F$41*$F$42/100,2)</f>
        <v>118.47</v>
      </c>
      <c r="G680" s="11">
        <f>ROUND(АТС!$F678*$G$41*$G$42/100,2)</f>
        <v>69.34</v>
      </c>
    </row>
    <row r="681" spans="1:7" x14ac:dyDescent="0.25">
      <c r="A681" s="257"/>
      <c r="B681" s="123">
        <f t="shared" si="10"/>
        <v>42821.583330000001</v>
      </c>
      <c r="C681" s="124">
        <v>14</v>
      </c>
      <c r="D681" s="11">
        <f>ROUND(АТС!F679*$D$41*$D$42/100,2)</f>
        <v>187.98</v>
      </c>
      <c r="E681" s="11">
        <f>ROUND(АТС!F679*$E$41*$E$42/100,2)</f>
        <v>172.74</v>
      </c>
      <c r="F681" s="11">
        <f>ROUND(АТС!$F679*$F$41*$F$42/100,2)</f>
        <v>117.61</v>
      </c>
      <c r="G681" s="11">
        <f>ROUND(АТС!$F679*$G$41*$G$42/100,2)</f>
        <v>68.84</v>
      </c>
    </row>
    <row r="682" spans="1:7" x14ac:dyDescent="0.25">
      <c r="A682" s="257"/>
      <c r="B682" s="123">
        <f t="shared" si="10"/>
        <v>42821.625</v>
      </c>
      <c r="C682" s="124">
        <v>15</v>
      </c>
      <c r="D682" s="11">
        <f>ROUND(АТС!F680*$D$41*$D$42/100,2)</f>
        <v>188.04</v>
      </c>
      <c r="E682" s="11">
        <f>ROUND(АТС!F680*$E$41*$E$42/100,2)</f>
        <v>172.79</v>
      </c>
      <c r="F682" s="11">
        <f>ROUND(АТС!$F680*$F$41*$F$42/100,2)</f>
        <v>117.65</v>
      </c>
      <c r="G682" s="11">
        <f>ROUND(АТС!$F680*$G$41*$G$42/100,2)</f>
        <v>68.86</v>
      </c>
    </row>
    <row r="683" spans="1:7" x14ac:dyDescent="0.25">
      <c r="A683" s="257"/>
      <c r="B683" s="121">
        <f t="shared" si="10"/>
        <v>42821.666669999999</v>
      </c>
      <c r="C683" s="124">
        <v>16</v>
      </c>
      <c r="D683" s="11">
        <f>ROUND(АТС!F681*$D$41*$D$42/100,2)</f>
        <v>197.33</v>
      </c>
      <c r="E683" s="11">
        <f>ROUND(АТС!F681*$E$41*$E$42/100,2)</f>
        <v>181.33</v>
      </c>
      <c r="F683" s="11">
        <f>ROUND(АТС!$F681*$F$41*$F$42/100,2)</f>
        <v>123.46</v>
      </c>
      <c r="G683" s="11">
        <f>ROUND(АТС!$F681*$G$41*$G$42/100,2)</f>
        <v>72.260000000000005</v>
      </c>
    </row>
    <row r="684" spans="1:7" x14ac:dyDescent="0.25">
      <c r="A684" s="257"/>
      <c r="B684" s="123">
        <f t="shared" si="10"/>
        <v>42821.708330000001</v>
      </c>
      <c r="C684" s="124">
        <v>17</v>
      </c>
      <c r="D684" s="11">
        <f>ROUND(АТС!F682*$D$41*$D$42/100,2)</f>
        <v>200.77</v>
      </c>
      <c r="E684" s="11">
        <f>ROUND(АТС!F682*$E$41*$E$42/100,2)</f>
        <v>184.49</v>
      </c>
      <c r="F684" s="11">
        <f>ROUND(АТС!$F682*$F$41*$F$42/100,2)</f>
        <v>125.61</v>
      </c>
      <c r="G684" s="11">
        <f>ROUND(АТС!$F682*$G$41*$G$42/100,2)</f>
        <v>73.52</v>
      </c>
    </row>
    <row r="685" spans="1:7" x14ac:dyDescent="0.25">
      <c r="A685" s="257"/>
      <c r="B685" s="123">
        <f t="shared" si="10"/>
        <v>42821.75</v>
      </c>
      <c r="C685" s="124">
        <v>18</v>
      </c>
      <c r="D685" s="11">
        <f>ROUND(АТС!F683*$D$41*$D$42/100,2)</f>
        <v>193.54</v>
      </c>
      <c r="E685" s="11">
        <f>ROUND(АТС!F683*$E$41*$E$42/100,2)</f>
        <v>177.85</v>
      </c>
      <c r="F685" s="11">
        <f>ROUND(АТС!$F683*$F$41*$F$42/100,2)</f>
        <v>121.09</v>
      </c>
      <c r="G685" s="11">
        <f>ROUND(АТС!$F683*$G$41*$G$42/100,2)</f>
        <v>70.87</v>
      </c>
    </row>
    <row r="686" spans="1:7" x14ac:dyDescent="0.25">
      <c r="A686" s="257"/>
      <c r="B686" s="123">
        <f t="shared" si="10"/>
        <v>42821.791669999999</v>
      </c>
      <c r="C686" s="124">
        <v>19</v>
      </c>
      <c r="D686" s="11">
        <f>ROUND(АТС!F684*$D$41*$D$42/100,2)</f>
        <v>200.29</v>
      </c>
      <c r="E686" s="11">
        <f>ROUND(АТС!F684*$E$41*$E$42/100,2)</f>
        <v>184.06</v>
      </c>
      <c r="F686" s="11">
        <f>ROUND(АТС!$F684*$F$41*$F$42/100,2)</f>
        <v>125.32</v>
      </c>
      <c r="G686" s="11">
        <f>ROUND(АТС!$F684*$G$41*$G$42/100,2)</f>
        <v>73.349999999999994</v>
      </c>
    </row>
    <row r="687" spans="1:7" x14ac:dyDescent="0.25">
      <c r="A687" s="257"/>
      <c r="B687" s="121">
        <f t="shared" si="10"/>
        <v>42821.833330000001</v>
      </c>
      <c r="C687" s="124">
        <v>20</v>
      </c>
      <c r="D687" s="11">
        <f>ROUND(АТС!F685*$D$41*$D$42/100,2)</f>
        <v>200.63</v>
      </c>
      <c r="E687" s="11">
        <f>ROUND(АТС!F685*$E$41*$E$42/100,2)</f>
        <v>184.37</v>
      </c>
      <c r="F687" s="11">
        <f>ROUND(АТС!$F685*$F$41*$F$42/100,2)</f>
        <v>125.53</v>
      </c>
      <c r="G687" s="11">
        <f>ROUND(АТС!$F685*$G$41*$G$42/100,2)</f>
        <v>73.47</v>
      </c>
    </row>
    <row r="688" spans="1:7" x14ac:dyDescent="0.25">
      <c r="A688" s="257"/>
      <c r="B688" s="123">
        <f t="shared" si="10"/>
        <v>42821.875</v>
      </c>
      <c r="C688" s="124">
        <v>21</v>
      </c>
      <c r="D688" s="11">
        <f>ROUND(АТС!F686*$D$41*$D$42/100,2)</f>
        <v>211.09</v>
      </c>
      <c r="E688" s="11">
        <f>ROUND(АТС!F686*$E$41*$E$42/100,2)</f>
        <v>193.98</v>
      </c>
      <c r="F688" s="11">
        <f>ROUND(АТС!$F686*$F$41*$F$42/100,2)</f>
        <v>132.07</v>
      </c>
      <c r="G688" s="11">
        <f>ROUND(АТС!$F686*$G$41*$G$42/100,2)</f>
        <v>77.3</v>
      </c>
    </row>
    <row r="689" spans="1:7" x14ac:dyDescent="0.25">
      <c r="A689" s="257"/>
      <c r="B689" s="123">
        <f t="shared" si="10"/>
        <v>42821.916669999999</v>
      </c>
      <c r="C689" s="124">
        <v>22</v>
      </c>
      <c r="D689" s="11">
        <f>ROUND(АТС!F687*$D$41*$D$42/100,2)</f>
        <v>239.39</v>
      </c>
      <c r="E689" s="11">
        <f>ROUND(АТС!F687*$E$41*$E$42/100,2)</f>
        <v>219.98</v>
      </c>
      <c r="F689" s="11">
        <f>ROUND(АТС!$F687*$F$41*$F$42/100,2)</f>
        <v>149.77000000000001</v>
      </c>
      <c r="G689" s="11">
        <f>ROUND(АТС!$F687*$G$41*$G$42/100,2)</f>
        <v>87.66</v>
      </c>
    </row>
    <row r="690" spans="1:7" x14ac:dyDescent="0.25">
      <c r="A690" s="257"/>
      <c r="B690" s="123">
        <f t="shared" si="10"/>
        <v>42821.958330000001</v>
      </c>
      <c r="C690" s="124">
        <v>23</v>
      </c>
      <c r="D690" s="11">
        <f>ROUND(АТС!F688*$D$41*$D$42/100,2)</f>
        <v>203.01</v>
      </c>
      <c r="E690" s="11">
        <f>ROUND(АТС!F688*$E$41*$E$42/100,2)</f>
        <v>186.55</v>
      </c>
      <c r="F690" s="11">
        <f>ROUND(АТС!$F688*$F$41*$F$42/100,2)</f>
        <v>127.02</v>
      </c>
      <c r="G690" s="11">
        <f>ROUND(АТС!$F688*$G$41*$G$42/100,2)</f>
        <v>74.34</v>
      </c>
    </row>
    <row r="691" spans="1:7" x14ac:dyDescent="0.25">
      <c r="A691" s="257"/>
      <c r="B691" s="121">
        <f t="shared" si="10"/>
        <v>42822</v>
      </c>
      <c r="C691" s="124">
        <v>0</v>
      </c>
      <c r="D691" s="11">
        <f>ROUND(АТС!F689*$D$41*$D$42/100,2)</f>
        <v>191.46</v>
      </c>
      <c r="E691" s="11">
        <f>ROUND(АТС!F689*$E$41*$E$42/100,2)</f>
        <v>175.94</v>
      </c>
      <c r="F691" s="11">
        <f>ROUND(АТС!$F689*$F$41*$F$42/100,2)</f>
        <v>119.79</v>
      </c>
      <c r="G691" s="11">
        <f>ROUND(АТС!$F689*$G$41*$G$42/100,2)</f>
        <v>70.11</v>
      </c>
    </row>
    <row r="692" spans="1:7" x14ac:dyDescent="0.25">
      <c r="A692" s="257"/>
      <c r="B692" s="123">
        <f t="shared" si="10"/>
        <v>42822.041669999999</v>
      </c>
      <c r="C692" s="124">
        <v>1</v>
      </c>
      <c r="D692" s="11">
        <f>ROUND(АТС!F690*$D$41*$D$42/100,2)</f>
        <v>194.82</v>
      </c>
      <c r="E692" s="11">
        <f>ROUND(АТС!F690*$E$41*$E$42/100,2)</f>
        <v>179.03</v>
      </c>
      <c r="F692" s="11">
        <f>ROUND(АТС!$F690*$F$41*$F$42/100,2)</f>
        <v>121.89</v>
      </c>
      <c r="G692" s="11">
        <f>ROUND(АТС!$F690*$G$41*$G$42/100,2)</f>
        <v>71.34</v>
      </c>
    </row>
    <row r="693" spans="1:7" x14ac:dyDescent="0.25">
      <c r="A693" s="257"/>
      <c r="B693" s="123">
        <f t="shared" si="10"/>
        <v>42822.083330000001</v>
      </c>
      <c r="C693" s="124">
        <v>2</v>
      </c>
      <c r="D693" s="11">
        <f>ROUND(АТС!F691*$D$41*$D$42/100,2)</f>
        <v>201.19</v>
      </c>
      <c r="E693" s="11">
        <f>ROUND(АТС!F691*$E$41*$E$42/100,2)</f>
        <v>184.88</v>
      </c>
      <c r="F693" s="11">
        <f>ROUND(АТС!$F691*$F$41*$F$42/100,2)</f>
        <v>125.88</v>
      </c>
      <c r="G693" s="11">
        <f>ROUND(АТС!$F691*$G$41*$G$42/100,2)</f>
        <v>73.680000000000007</v>
      </c>
    </row>
    <row r="694" spans="1:7" x14ac:dyDescent="0.25">
      <c r="A694" s="257"/>
      <c r="B694" s="123">
        <f t="shared" si="10"/>
        <v>42822.125</v>
      </c>
      <c r="C694" s="124">
        <v>3</v>
      </c>
      <c r="D694" s="35">
        <f>ROUND(АТС!F692*$D$41*$D$42/100,2)</f>
        <v>204.51</v>
      </c>
      <c r="E694" s="35">
        <f>ROUND(АТС!F692*$E$41*$E$42/100,2)</f>
        <v>187.94</v>
      </c>
      <c r="F694" s="35">
        <f>ROUND(АТС!$F692*$F$41*$F$42/100,2)</f>
        <v>127.96</v>
      </c>
      <c r="G694" s="35">
        <f>ROUND(АТС!$F692*$G$41*$G$42/100,2)</f>
        <v>74.89</v>
      </c>
    </row>
    <row r="695" spans="1:7" x14ac:dyDescent="0.25">
      <c r="A695" s="257"/>
      <c r="B695" s="123">
        <f t="shared" si="10"/>
        <v>42822.166669999999</v>
      </c>
      <c r="C695" s="124">
        <v>4</v>
      </c>
      <c r="D695" s="35">
        <f>ROUND(АТС!F693*$D$41*$D$42/100,2)</f>
        <v>204.53</v>
      </c>
      <c r="E695" s="35">
        <f>ROUND(АТС!F693*$E$41*$E$42/100,2)</f>
        <v>187.95</v>
      </c>
      <c r="F695" s="35">
        <f>ROUND(АТС!$F693*$F$41*$F$42/100,2)</f>
        <v>127.97</v>
      </c>
      <c r="G695" s="35">
        <f>ROUND(АТС!$F693*$G$41*$G$42/100,2)</f>
        <v>74.900000000000006</v>
      </c>
    </row>
    <row r="696" spans="1:7" x14ac:dyDescent="0.25">
      <c r="A696" s="257"/>
      <c r="B696" s="123">
        <f t="shared" si="10"/>
        <v>42822.208330000001</v>
      </c>
      <c r="C696" s="124">
        <v>5</v>
      </c>
      <c r="D696" s="35">
        <f>ROUND(АТС!F694*$D$41*$D$42/100,2)</f>
        <v>201.2</v>
      </c>
      <c r="E696" s="35">
        <f>ROUND(АТС!F694*$E$41*$E$42/100,2)</f>
        <v>184.89</v>
      </c>
      <c r="F696" s="35">
        <f>ROUND(АТС!$F694*$F$41*$F$42/100,2)</f>
        <v>125.89</v>
      </c>
      <c r="G696" s="35">
        <f>ROUND(АТС!$F694*$G$41*$G$42/100,2)</f>
        <v>73.680000000000007</v>
      </c>
    </row>
    <row r="697" spans="1:7" x14ac:dyDescent="0.25">
      <c r="A697" s="257"/>
      <c r="B697" s="123">
        <f t="shared" si="10"/>
        <v>42822.25</v>
      </c>
      <c r="C697" s="124">
        <v>6</v>
      </c>
      <c r="D697" s="35">
        <f>ROUND(АТС!F695*$D$41*$D$42/100,2)</f>
        <v>188.88</v>
      </c>
      <c r="E697" s="35">
        <f>ROUND(АТС!F695*$E$41*$E$42/100,2)</f>
        <v>173.57</v>
      </c>
      <c r="F697" s="35">
        <f>ROUND(АТС!$F695*$F$41*$F$42/100,2)</f>
        <v>118.18</v>
      </c>
      <c r="G697" s="35">
        <f>ROUND(АТС!$F695*$G$41*$G$42/100,2)</f>
        <v>69.17</v>
      </c>
    </row>
    <row r="698" spans="1:7" x14ac:dyDescent="0.25">
      <c r="A698" s="257"/>
      <c r="B698" s="123">
        <f t="shared" si="10"/>
        <v>42822.291669999999</v>
      </c>
      <c r="C698" s="124">
        <v>7</v>
      </c>
      <c r="D698" s="35">
        <f>ROUND(АТС!F696*$D$41*$D$42/100,2)</f>
        <v>224.25</v>
      </c>
      <c r="E698" s="35">
        <f>ROUND(АТС!F696*$E$41*$E$42/100,2)</f>
        <v>206.07</v>
      </c>
      <c r="F698" s="35">
        <f>ROUND(АТС!$F696*$F$41*$F$42/100,2)</f>
        <v>140.30000000000001</v>
      </c>
      <c r="G698" s="35">
        <f>ROUND(АТС!$F696*$G$41*$G$42/100,2)</f>
        <v>82.12</v>
      </c>
    </row>
    <row r="699" spans="1:7" x14ac:dyDescent="0.25">
      <c r="A699" s="257"/>
      <c r="B699" s="123">
        <f t="shared" si="10"/>
        <v>42822.333330000001</v>
      </c>
      <c r="C699" s="124">
        <v>8</v>
      </c>
      <c r="D699" s="35">
        <f>ROUND(АТС!F697*$D$41*$D$42/100,2)</f>
        <v>195.96</v>
      </c>
      <c r="E699" s="35">
        <f>ROUND(АТС!F697*$E$41*$E$42/100,2)</f>
        <v>180.08</v>
      </c>
      <c r="F699" s="35">
        <f>ROUND(АТС!$F697*$F$41*$F$42/100,2)</f>
        <v>122.6</v>
      </c>
      <c r="G699" s="35">
        <f>ROUND(АТС!$F697*$G$41*$G$42/100,2)</f>
        <v>71.760000000000005</v>
      </c>
    </row>
    <row r="700" spans="1:7" x14ac:dyDescent="0.25">
      <c r="A700" s="257"/>
      <c r="B700" s="123">
        <f t="shared" si="10"/>
        <v>42822.375</v>
      </c>
      <c r="C700" s="124">
        <v>9</v>
      </c>
      <c r="D700" s="35">
        <f>ROUND(АТС!F698*$D$41*$D$42/100,2)</f>
        <v>216.64</v>
      </c>
      <c r="E700" s="35">
        <f>ROUND(АТС!F698*$E$41*$E$42/100,2)</f>
        <v>199.08</v>
      </c>
      <c r="F700" s="35">
        <f>ROUND(АТС!$F698*$F$41*$F$42/100,2)</f>
        <v>135.54</v>
      </c>
      <c r="G700" s="35">
        <f>ROUND(АТС!$F698*$G$41*$G$42/100,2)</f>
        <v>79.33</v>
      </c>
    </row>
    <row r="701" spans="1:7" x14ac:dyDescent="0.25">
      <c r="A701" s="257"/>
      <c r="B701" s="123">
        <f t="shared" si="10"/>
        <v>42822.416669999999</v>
      </c>
      <c r="C701" s="124">
        <v>10</v>
      </c>
      <c r="D701" s="35">
        <f>ROUND(АТС!F699*$D$41*$D$42/100,2)</f>
        <v>210.98</v>
      </c>
      <c r="E701" s="35">
        <f>ROUND(АТС!F699*$E$41*$E$42/100,2)</f>
        <v>193.88</v>
      </c>
      <c r="F701" s="35">
        <f>ROUND(АТС!$F699*$F$41*$F$42/100,2)</f>
        <v>132</v>
      </c>
      <c r="G701" s="35">
        <f>ROUND(АТС!$F699*$G$41*$G$42/100,2)</f>
        <v>77.260000000000005</v>
      </c>
    </row>
    <row r="702" spans="1:7" x14ac:dyDescent="0.25">
      <c r="A702" s="257"/>
      <c r="B702" s="123">
        <f t="shared" si="10"/>
        <v>42822.458330000001</v>
      </c>
      <c r="C702" s="124">
        <v>11</v>
      </c>
      <c r="D702" s="35">
        <f>ROUND(АТС!F700*$D$41*$D$42/100,2)</f>
        <v>197.7</v>
      </c>
      <c r="E702" s="35">
        <f>ROUND(АТС!F700*$E$41*$E$42/100,2)</f>
        <v>181.67</v>
      </c>
      <c r="F702" s="35">
        <f>ROUND(АТС!$F700*$F$41*$F$42/100,2)</f>
        <v>123.69</v>
      </c>
      <c r="G702" s="35">
        <f>ROUND(АТС!$F700*$G$41*$G$42/100,2)</f>
        <v>72.39</v>
      </c>
    </row>
    <row r="703" spans="1:7" x14ac:dyDescent="0.25">
      <c r="A703" s="257"/>
      <c r="B703" s="123">
        <f t="shared" si="10"/>
        <v>42822.5</v>
      </c>
      <c r="C703" s="124">
        <v>12</v>
      </c>
      <c r="D703" s="35">
        <f>ROUND(АТС!F701*$D$41*$D$42/100,2)</f>
        <v>192.07</v>
      </c>
      <c r="E703" s="35">
        <f>ROUND(АТС!F701*$E$41*$E$42/100,2)</f>
        <v>176.5</v>
      </c>
      <c r="F703" s="35">
        <f>ROUND(АТС!$F701*$F$41*$F$42/100,2)</f>
        <v>120.17</v>
      </c>
      <c r="G703" s="35">
        <f>ROUND(АТС!$F701*$G$41*$G$42/100,2)</f>
        <v>70.33</v>
      </c>
    </row>
    <row r="704" spans="1:7" x14ac:dyDescent="0.25">
      <c r="A704" s="257"/>
      <c r="B704" s="123">
        <f t="shared" si="10"/>
        <v>42822.541669999999</v>
      </c>
      <c r="C704" s="124">
        <v>13</v>
      </c>
      <c r="D704" s="35">
        <f>ROUND(АТС!F702*$D$41*$D$42/100,2)</f>
        <v>192.18</v>
      </c>
      <c r="E704" s="35">
        <f>ROUND(АТС!F702*$E$41*$E$42/100,2)</f>
        <v>176.6</v>
      </c>
      <c r="F704" s="35">
        <f>ROUND(АТС!$F702*$F$41*$F$42/100,2)</f>
        <v>120.24</v>
      </c>
      <c r="G704" s="35">
        <f>ROUND(АТС!$F702*$G$41*$G$42/100,2)</f>
        <v>70.37</v>
      </c>
    </row>
    <row r="705" spans="1:7" x14ac:dyDescent="0.25">
      <c r="A705" s="257"/>
      <c r="B705" s="123">
        <f t="shared" si="10"/>
        <v>42822.583330000001</v>
      </c>
      <c r="C705" s="124">
        <v>14</v>
      </c>
      <c r="D705" s="35">
        <f>ROUND(АТС!F703*$D$41*$D$42/100,2)</f>
        <v>188.3</v>
      </c>
      <c r="E705" s="35">
        <f>ROUND(АТС!F703*$E$41*$E$42/100,2)</f>
        <v>173.03</v>
      </c>
      <c r="F705" s="35">
        <f>ROUND(АТС!$F703*$F$41*$F$42/100,2)</f>
        <v>117.81</v>
      </c>
      <c r="G705" s="35">
        <f>ROUND(АТС!$F703*$G$41*$G$42/100,2)</f>
        <v>68.95</v>
      </c>
    </row>
    <row r="706" spans="1:7" x14ac:dyDescent="0.25">
      <c r="A706" s="257"/>
      <c r="B706" s="123">
        <f t="shared" si="10"/>
        <v>42822.625</v>
      </c>
      <c r="C706" s="124">
        <v>15</v>
      </c>
      <c r="D706" s="35">
        <f>ROUND(АТС!F704*$D$41*$D$42/100,2)</f>
        <v>188.32</v>
      </c>
      <c r="E706" s="35">
        <f>ROUND(АТС!F704*$E$41*$E$42/100,2)</f>
        <v>173.06</v>
      </c>
      <c r="F706" s="35">
        <f>ROUND(АТС!$F704*$F$41*$F$42/100,2)</f>
        <v>117.83</v>
      </c>
      <c r="G706" s="35">
        <f>ROUND(АТС!$F704*$G$41*$G$42/100,2)</f>
        <v>68.959999999999994</v>
      </c>
    </row>
    <row r="707" spans="1:7" x14ac:dyDescent="0.25">
      <c r="A707" s="257"/>
      <c r="B707" s="123">
        <f t="shared" si="10"/>
        <v>42822.666669999999</v>
      </c>
      <c r="C707" s="124">
        <v>16</v>
      </c>
      <c r="D707" s="35">
        <f>ROUND(АТС!F705*$D$41*$D$42/100,2)</f>
        <v>197.82</v>
      </c>
      <c r="E707" s="35">
        <f>ROUND(АТС!F705*$E$41*$E$42/100,2)</f>
        <v>181.78</v>
      </c>
      <c r="F707" s="35">
        <f>ROUND(АТС!$F705*$F$41*$F$42/100,2)</f>
        <v>123.77</v>
      </c>
      <c r="G707" s="35">
        <f>ROUND(АТС!$F705*$G$41*$G$42/100,2)</f>
        <v>72.44</v>
      </c>
    </row>
    <row r="708" spans="1:7" x14ac:dyDescent="0.25">
      <c r="A708" s="257"/>
      <c r="B708" s="123">
        <f t="shared" ref="B708:B786" si="11">B684+1</f>
        <v>42822.708330000001</v>
      </c>
      <c r="C708" s="124">
        <v>17</v>
      </c>
      <c r="D708" s="35">
        <f>ROUND(АТС!F706*$D$41*$D$42/100,2)</f>
        <v>197.78</v>
      </c>
      <c r="E708" s="35">
        <f>ROUND(АТС!F706*$E$41*$E$42/100,2)</f>
        <v>181.75</v>
      </c>
      <c r="F708" s="35">
        <f>ROUND(АТС!$F706*$F$41*$F$42/100,2)</f>
        <v>123.74</v>
      </c>
      <c r="G708" s="35">
        <f>ROUND(АТС!$F706*$G$41*$G$42/100,2)</f>
        <v>72.430000000000007</v>
      </c>
    </row>
    <row r="709" spans="1:7" x14ac:dyDescent="0.25">
      <c r="A709" s="257"/>
      <c r="B709" s="123">
        <f t="shared" si="11"/>
        <v>42822.75</v>
      </c>
      <c r="C709" s="124">
        <v>18</v>
      </c>
      <c r="D709" s="35">
        <f>ROUND(АТС!F707*$D$41*$D$42/100,2)</f>
        <v>193.91</v>
      </c>
      <c r="E709" s="35">
        <f>ROUND(АТС!F707*$E$41*$E$42/100,2)</f>
        <v>178.19</v>
      </c>
      <c r="F709" s="35">
        <f>ROUND(АТС!$F707*$F$41*$F$42/100,2)</f>
        <v>121.32</v>
      </c>
      <c r="G709" s="35">
        <f>ROUND(АТС!$F707*$G$41*$G$42/100,2)</f>
        <v>71.010000000000005</v>
      </c>
    </row>
    <row r="710" spans="1:7" x14ac:dyDescent="0.25">
      <c r="A710" s="257"/>
      <c r="B710" s="123">
        <f t="shared" si="11"/>
        <v>42822.791669999999</v>
      </c>
      <c r="C710" s="124">
        <v>19</v>
      </c>
      <c r="D710" s="35">
        <f>ROUND(АТС!F708*$D$41*$D$42/100,2)</f>
        <v>200.67</v>
      </c>
      <c r="E710" s="35">
        <f>ROUND(АТС!F708*$E$41*$E$42/100,2)</f>
        <v>184.4</v>
      </c>
      <c r="F710" s="35">
        <f>ROUND(АТС!$F708*$F$41*$F$42/100,2)</f>
        <v>125.55</v>
      </c>
      <c r="G710" s="35">
        <f>ROUND(АТС!$F708*$G$41*$G$42/100,2)</f>
        <v>73.48</v>
      </c>
    </row>
    <row r="711" spans="1:7" x14ac:dyDescent="0.25">
      <c r="A711" s="257"/>
      <c r="B711" s="123">
        <f t="shared" si="11"/>
        <v>42822.833330000001</v>
      </c>
      <c r="C711" s="124">
        <v>20</v>
      </c>
      <c r="D711" s="35">
        <f>ROUND(АТС!F709*$D$41*$D$42/100,2)</f>
        <v>200.76</v>
      </c>
      <c r="E711" s="35">
        <f>ROUND(АТС!F709*$E$41*$E$42/100,2)</f>
        <v>184.49</v>
      </c>
      <c r="F711" s="35">
        <f>ROUND(АТС!$F709*$F$41*$F$42/100,2)</f>
        <v>125.61</v>
      </c>
      <c r="G711" s="35">
        <f>ROUND(АТС!$F709*$G$41*$G$42/100,2)</f>
        <v>73.52</v>
      </c>
    </row>
    <row r="712" spans="1:7" x14ac:dyDescent="0.25">
      <c r="A712" s="257"/>
      <c r="B712" s="123">
        <f t="shared" si="11"/>
        <v>42822.875</v>
      </c>
      <c r="C712" s="124">
        <v>21</v>
      </c>
      <c r="D712" s="35">
        <f>ROUND(АТС!F710*$D$41*$D$42/100,2)</f>
        <v>211.02</v>
      </c>
      <c r="E712" s="35">
        <f>ROUND(АТС!F710*$E$41*$E$42/100,2)</f>
        <v>193.92</v>
      </c>
      <c r="F712" s="35">
        <f>ROUND(АТС!$F710*$F$41*$F$42/100,2)</f>
        <v>132.03</v>
      </c>
      <c r="G712" s="35">
        <f>ROUND(АТС!$F710*$G$41*$G$42/100,2)</f>
        <v>77.27</v>
      </c>
    </row>
    <row r="713" spans="1:7" x14ac:dyDescent="0.25">
      <c r="A713" s="257"/>
      <c r="B713" s="123">
        <f t="shared" si="11"/>
        <v>42822.916669999999</v>
      </c>
      <c r="C713" s="124">
        <v>22</v>
      </c>
      <c r="D713" s="35">
        <f>ROUND(АТС!F711*$D$41*$D$42/100,2)</f>
        <v>244.63</v>
      </c>
      <c r="E713" s="35">
        <f>ROUND(АТС!F711*$E$41*$E$42/100,2)</f>
        <v>224.8</v>
      </c>
      <c r="F713" s="35">
        <f>ROUND(АТС!$F711*$F$41*$F$42/100,2)</f>
        <v>153.06</v>
      </c>
      <c r="G713" s="35">
        <f>ROUND(АТС!$F711*$G$41*$G$42/100,2)</f>
        <v>89.58</v>
      </c>
    </row>
    <row r="714" spans="1:7" x14ac:dyDescent="0.25">
      <c r="A714" s="257"/>
      <c r="B714" s="123">
        <f t="shared" si="11"/>
        <v>42822.958330000001</v>
      </c>
      <c r="C714" s="124">
        <v>23</v>
      </c>
      <c r="D714" s="35">
        <f>ROUND(АТС!F712*$D$41*$D$42/100,2)</f>
        <v>210.16</v>
      </c>
      <c r="E714" s="35">
        <f>ROUND(АТС!F712*$E$41*$E$42/100,2)</f>
        <v>193.12</v>
      </c>
      <c r="F714" s="35">
        <f>ROUND(АТС!$F712*$F$41*$F$42/100,2)</f>
        <v>131.49</v>
      </c>
      <c r="G714" s="35">
        <f>ROUND(АТС!$F712*$G$41*$G$42/100,2)</f>
        <v>76.959999999999994</v>
      </c>
    </row>
    <row r="715" spans="1:7" x14ac:dyDescent="0.25">
      <c r="A715" s="257"/>
      <c r="B715" s="123">
        <f t="shared" si="11"/>
        <v>42823</v>
      </c>
      <c r="C715" s="124">
        <v>0</v>
      </c>
      <c r="D715" s="35">
        <f>ROUND(АТС!F713*$D$41*$D$42/100,2)</f>
        <v>188.85</v>
      </c>
      <c r="E715" s="35">
        <f>ROUND(АТС!F713*$E$41*$E$42/100,2)</f>
        <v>173.55</v>
      </c>
      <c r="F715" s="35">
        <f>ROUND(АТС!$F713*$F$41*$F$42/100,2)</f>
        <v>118.16</v>
      </c>
      <c r="G715" s="35">
        <f>ROUND(АТС!$F713*$G$41*$G$42/100,2)</f>
        <v>69.16</v>
      </c>
    </row>
    <row r="716" spans="1:7" x14ac:dyDescent="0.25">
      <c r="A716" s="257"/>
      <c r="B716" s="123">
        <f t="shared" si="11"/>
        <v>42823.041669999999</v>
      </c>
      <c r="C716" s="124">
        <v>1</v>
      </c>
      <c r="D716" s="35">
        <f>ROUND(АТС!F714*$D$41*$D$42/100,2)</f>
        <v>204.57</v>
      </c>
      <c r="E716" s="35">
        <f>ROUND(АТС!F714*$E$41*$E$42/100,2)</f>
        <v>187.99</v>
      </c>
      <c r="F716" s="35">
        <f>ROUND(АТС!$F714*$F$41*$F$42/100,2)</f>
        <v>127.99</v>
      </c>
      <c r="G716" s="35">
        <f>ROUND(АТС!$F714*$G$41*$G$42/100,2)</f>
        <v>74.91</v>
      </c>
    </row>
    <row r="717" spans="1:7" x14ac:dyDescent="0.25">
      <c r="A717" s="257"/>
      <c r="B717" s="123">
        <f t="shared" si="11"/>
        <v>42823.083330000001</v>
      </c>
      <c r="C717" s="124">
        <v>2</v>
      </c>
      <c r="D717" s="35">
        <f>ROUND(АТС!F715*$D$41*$D$42/100,2)</f>
        <v>201.22</v>
      </c>
      <c r="E717" s="35">
        <f>ROUND(АТС!F715*$E$41*$E$42/100,2)</f>
        <v>184.91</v>
      </c>
      <c r="F717" s="35">
        <f>ROUND(АТС!$F715*$F$41*$F$42/100,2)</f>
        <v>125.9</v>
      </c>
      <c r="G717" s="35">
        <f>ROUND(АТС!$F715*$G$41*$G$42/100,2)</f>
        <v>73.69</v>
      </c>
    </row>
    <row r="718" spans="1:7" x14ac:dyDescent="0.25">
      <c r="A718" s="257"/>
      <c r="B718" s="123">
        <f t="shared" si="11"/>
        <v>42823.125</v>
      </c>
      <c r="C718" s="124">
        <v>3</v>
      </c>
      <c r="D718" s="35">
        <f>ROUND(АТС!F716*$D$41*$D$42/100,2)</f>
        <v>208.08</v>
      </c>
      <c r="E718" s="35">
        <f>ROUND(АТС!F716*$E$41*$E$42/100,2)</f>
        <v>191.22</v>
      </c>
      <c r="F718" s="35">
        <f>ROUND(АТС!$F716*$F$41*$F$42/100,2)</f>
        <v>130.19</v>
      </c>
      <c r="G718" s="35">
        <f>ROUND(АТС!$F716*$G$41*$G$42/100,2)</f>
        <v>76.2</v>
      </c>
    </row>
    <row r="719" spans="1:7" x14ac:dyDescent="0.25">
      <c r="A719" s="257"/>
      <c r="B719" s="123">
        <f t="shared" si="11"/>
        <v>42823.166669999999</v>
      </c>
      <c r="C719" s="124">
        <v>4</v>
      </c>
      <c r="D719" s="35">
        <f>ROUND(АТС!F717*$D$41*$D$42/100,2)</f>
        <v>208.11</v>
      </c>
      <c r="E719" s="35">
        <f>ROUND(АТС!F717*$E$41*$E$42/100,2)</f>
        <v>191.24</v>
      </c>
      <c r="F719" s="35">
        <f>ROUND(АТС!$F717*$F$41*$F$42/100,2)</f>
        <v>130.21</v>
      </c>
      <c r="G719" s="35">
        <f>ROUND(АТС!$F717*$G$41*$G$42/100,2)</f>
        <v>76.209999999999994</v>
      </c>
    </row>
    <row r="720" spans="1:7" x14ac:dyDescent="0.25">
      <c r="A720" s="257"/>
      <c r="B720" s="123">
        <f t="shared" si="11"/>
        <v>42823.208330000001</v>
      </c>
      <c r="C720" s="124">
        <v>5</v>
      </c>
      <c r="D720" s="35">
        <f>ROUND(АТС!F718*$D$41*$D$42/100,2)</f>
        <v>204.66</v>
      </c>
      <c r="E720" s="35">
        <f>ROUND(АТС!F718*$E$41*$E$42/100,2)</f>
        <v>188.07</v>
      </c>
      <c r="F720" s="35">
        <f>ROUND(АТС!$F718*$F$41*$F$42/100,2)</f>
        <v>128.05000000000001</v>
      </c>
      <c r="G720" s="35">
        <f>ROUND(АТС!$F718*$G$41*$G$42/100,2)</f>
        <v>74.94</v>
      </c>
    </row>
    <row r="721" spans="1:7" x14ac:dyDescent="0.25">
      <c r="A721" s="257"/>
      <c r="B721" s="123">
        <f t="shared" si="11"/>
        <v>42823.25</v>
      </c>
      <c r="C721" s="124">
        <v>6</v>
      </c>
      <c r="D721" s="35">
        <f>ROUND(АТС!F719*$D$41*$D$42/100,2)</f>
        <v>195.07</v>
      </c>
      <c r="E721" s="35">
        <f>ROUND(АТС!F719*$E$41*$E$42/100,2)</f>
        <v>179.26</v>
      </c>
      <c r="F721" s="35">
        <f>ROUND(АТС!$F719*$F$41*$F$42/100,2)</f>
        <v>122.05</v>
      </c>
      <c r="G721" s="35">
        <f>ROUND(АТС!$F719*$G$41*$G$42/100,2)</f>
        <v>71.430000000000007</v>
      </c>
    </row>
    <row r="722" spans="1:7" x14ac:dyDescent="0.25">
      <c r="A722" s="257"/>
      <c r="B722" s="123">
        <f t="shared" si="11"/>
        <v>42823.291669999999</v>
      </c>
      <c r="C722" s="124">
        <v>7</v>
      </c>
      <c r="D722" s="35">
        <f>ROUND(АТС!F720*$D$41*$D$42/100,2)</f>
        <v>237.87</v>
      </c>
      <c r="E722" s="35">
        <f>ROUND(АТС!F720*$E$41*$E$42/100,2)</f>
        <v>218.59</v>
      </c>
      <c r="F722" s="35">
        <f>ROUND(АТС!$F720*$F$41*$F$42/100,2)</f>
        <v>148.82</v>
      </c>
      <c r="G722" s="35">
        <f>ROUND(АТС!$F720*$G$41*$G$42/100,2)</f>
        <v>87.11</v>
      </c>
    </row>
    <row r="723" spans="1:7" x14ac:dyDescent="0.25">
      <c r="A723" s="257"/>
      <c r="B723" s="123">
        <f t="shared" si="11"/>
        <v>42823.333330000001</v>
      </c>
      <c r="C723" s="124">
        <v>8</v>
      </c>
      <c r="D723" s="35">
        <f>ROUND(АТС!F721*$D$41*$D$42/100,2)</f>
        <v>196.18</v>
      </c>
      <c r="E723" s="35">
        <f>ROUND(АТС!F721*$E$41*$E$42/100,2)</f>
        <v>180.27</v>
      </c>
      <c r="F723" s="35">
        <f>ROUND(АТС!$F721*$F$41*$F$42/100,2)</f>
        <v>122.74</v>
      </c>
      <c r="G723" s="35">
        <f>ROUND(АТС!$F721*$G$41*$G$42/100,2)</f>
        <v>71.84</v>
      </c>
    </row>
    <row r="724" spans="1:7" x14ac:dyDescent="0.25">
      <c r="A724" s="257"/>
      <c r="B724" s="123">
        <f t="shared" si="11"/>
        <v>42823.375</v>
      </c>
      <c r="C724" s="124">
        <v>9</v>
      </c>
      <c r="D724" s="35">
        <f>ROUND(АТС!F722*$D$41*$D$42/100,2)</f>
        <v>216.88</v>
      </c>
      <c r="E724" s="35">
        <f>ROUND(АТС!F722*$E$41*$E$42/100,2)</f>
        <v>199.3</v>
      </c>
      <c r="F724" s="35">
        <f>ROUND(АТС!$F722*$F$41*$F$42/100,2)</f>
        <v>135.69</v>
      </c>
      <c r="G724" s="35">
        <f>ROUND(АТС!$F722*$G$41*$G$42/100,2)</f>
        <v>79.42</v>
      </c>
    </row>
    <row r="725" spans="1:7" x14ac:dyDescent="0.25">
      <c r="A725" s="257"/>
      <c r="B725" s="123">
        <f t="shared" si="11"/>
        <v>42823.416669999999</v>
      </c>
      <c r="C725" s="124">
        <v>10</v>
      </c>
      <c r="D725" s="35">
        <f>ROUND(АТС!F723*$D$41*$D$42/100,2)</f>
        <v>211.29</v>
      </c>
      <c r="E725" s="35">
        <f>ROUND(АТС!F723*$E$41*$E$42/100,2)</f>
        <v>194.16</v>
      </c>
      <c r="F725" s="35">
        <f>ROUND(АТС!$F723*$F$41*$F$42/100,2)</f>
        <v>132.19</v>
      </c>
      <c r="G725" s="35">
        <f>ROUND(АТС!$F723*$G$41*$G$42/100,2)</f>
        <v>77.37</v>
      </c>
    </row>
    <row r="726" spans="1:7" x14ac:dyDescent="0.25">
      <c r="A726" s="257"/>
      <c r="B726" s="123">
        <f t="shared" si="11"/>
        <v>42823.458330000001</v>
      </c>
      <c r="C726" s="124">
        <v>11</v>
      </c>
      <c r="D726" s="35">
        <f>ROUND(АТС!F724*$D$41*$D$42/100,2)</f>
        <v>198.49</v>
      </c>
      <c r="E726" s="35">
        <f>ROUND(АТС!F724*$E$41*$E$42/100,2)</f>
        <v>182.4</v>
      </c>
      <c r="F726" s="35">
        <f>ROUND(АТС!$F724*$F$41*$F$42/100,2)</f>
        <v>124.19</v>
      </c>
      <c r="G726" s="35">
        <f>ROUND(АТС!$F724*$G$41*$G$42/100,2)</f>
        <v>72.680000000000007</v>
      </c>
    </row>
    <row r="727" spans="1:7" x14ac:dyDescent="0.25">
      <c r="A727" s="257"/>
      <c r="B727" s="123">
        <f t="shared" si="11"/>
        <v>42823.5</v>
      </c>
      <c r="C727" s="124">
        <v>12</v>
      </c>
      <c r="D727" s="35">
        <f>ROUND(АТС!F725*$D$41*$D$42/100,2)</f>
        <v>192.37</v>
      </c>
      <c r="E727" s="35">
        <f>ROUND(АТС!F725*$E$41*$E$42/100,2)</f>
        <v>176.77</v>
      </c>
      <c r="F727" s="35">
        <f>ROUND(АТС!$F725*$F$41*$F$42/100,2)</f>
        <v>120.36</v>
      </c>
      <c r="G727" s="35">
        <f>ROUND(АТС!$F725*$G$41*$G$42/100,2)</f>
        <v>70.44</v>
      </c>
    </row>
    <row r="728" spans="1:7" x14ac:dyDescent="0.25">
      <c r="A728" s="257"/>
      <c r="B728" s="123">
        <f t="shared" si="11"/>
        <v>42823.541669999999</v>
      </c>
      <c r="C728" s="124">
        <v>13</v>
      </c>
      <c r="D728" s="35">
        <f>ROUND(АТС!F726*$D$41*$D$42/100,2)</f>
        <v>188.08</v>
      </c>
      <c r="E728" s="35">
        <f>ROUND(АТС!F726*$E$41*$E$42/100,2)</f>
        <v>172.83</v>
      </c>
      <c r="F728" s="35">
        <f>ROUND(АТС!$F726*$F$41*$F$42/100,2)</f>
        <v>117.67</v>
      </c>
      <c r="G728" s="35">
        <f>ROUND(АТС!$F726*$G$41*$G$42/100,2)</f>
        <v>68.87</v>
      </c>
    </row>
    <row r="729" spans="1:7" x14ac:dyDescent="0.25">
      <c r="A729" s="257"/>
      <c r="B729" s="123">
        <f t="shared" si="11"/>
        <v>42823.583330000001</v>
      </c>
      <c r="C729" s="124">
        <v>14</v>
      </c>
      <c r="D729" s="35">
        <f>ROUND(АТС!F727*$D$41*$D$42/100,2)</f>
        <v>190.62</v>
      </c>
      <c r="E729" s="35">
        <f>ROUND(АТС!F727*$E$41*$E$42/100,2)</f>
        <v>175.17</v>
      </c>
      <c r="F729" s="35">
        <f>ROUND(АТС!$F727*$F$41*$F$42/100,2)</f>
        <v>119.27</v>
      </c>
      <c r="G729" s="35">
        <f>ROUND(АТС!$F727*$G$41*$G$42/100,2)</f>
        <v>69.8</v>
      </c>
    </row>
    <row r="730" spans="1:7" x14ac:dyDescent="0.25">
      <c r="A730" s="257"/>
      <c r="B730" s="123">
        <f t="shared" si="11"/>
        <v>42823.625</v>
      </c>
      <c r="C730" s="124">
        <v>15</v>
      </c>
      <c r="D730" s="35">
        <f>ROUND(АТС!F728*$D$41*$D$42/100,2)</f>
        <v>190.6</v>
      </c>
      <c r="E730" s="35">
        <f>ROUND(АТС!F728*$E$41*$E$42/100,2)</f>
        <v>175.15</v>
      </c>
      <c r="F730" s="35">
        <f>ROUND(АТС!$F728*$F$41*$F$42/100,2)</f>
        <v>119.25</v>
      </c>
      <c r="G730" s="35">
        <f>ROUND(АТС!$F728*$G$41*$G$42/100,2)</f>
        <v>69.8</v>
      </c>
    </row>
    <row r="731" spans="1:7" x14ac:dyDescent="0.25">
      <c r="A731" s="257"/>
      <c r="B731" s="123">
        <f t="shared" si="11"/>
        <v>42823.666669999999</v>
      </c>
      <c r="C731" s="124">
        <v>16</v>
      </c>
      <c r="D731" s="35">
        <f>ROUND(АТС!F729*$D$41*$D$42/100,2)</f>
        <v>188.01</v>
      </c>
      <c r="E731" s="35">
        <f>ROUND(АТС!F729*$E$41*$E$42/100,2)</f>
        <v>172.77</v>
      </c>
      <c r="F731" s="35">
        <f>ROUND(АТС!$F729*$F$41*$F$42/100,2)</f>
        <v>117.63</v>
      </c>
      <c r="G731" s="35">
        <f>ROUND(АТС!$F729*$G$41*$G$42/100,2)</f>
        <v>68.849999999999994</v>
      </c>
    </row>
    <row r="732" spans="1:7" x14ac:dyDescent="0.25">
      <c r="A732" s="257"/>
      <c r="B732" s="123">
        <f t="shared" si="11"/>
        <v>42823.708330000001</v>
      </c>
      <c r="C732" s="124">
        <v>17</v>
      </c>
      <c r="D732" s="35">
        <f>ROUND(АТС!F730*$D$41*$D$42/100,2)</f>
        <v>188.11</v>
      </c>
      <c r="E732" s="35">
        <f>ROUND(АТС!F730*$E$41*$E$42/100,2)</f>
        <v>172.86</v>
      </c>
      <c r="F732" s="35">
        <f>ROUND(АТС!$F730*$F$41*$F$42/100,2)</f>
        <v>117.69</v>
      </c>
      <c r="G732" s="35">
        <f>ROUND(АТС!$F730*$G$41*$G$42/100,2)</f>
        <v>68.88</v>
      </c>
    </row>
    <row r="733" spans="1:7" x14ac:dyDescent="0.25">
      <c r="A733" s="257"/>
      <c r="B733" s="123">
        <f t="shared" si="11"/>
        <v>42823.75</v>
      </c>
      <c r="C733" s="124">
        <v>18</v>
      </c>
      <c r="D733" s="35">
        <f>ROUND(АТС!F731*$D$41*$D$42/100,2)</f>
        <v>194.51</v>
      </c>
      <c r="E733" s="35">
        <f>ROUND(АТС!F731*$E$41*$E$42/100,2)</f>
        <v>178.74</v>
      </c>
      <c r="F733" s="35">
        <f>ROUND(АТС!$F731*$F$41*$F$42/100,2)</f>
        <v>121.7</v>
      </c>
      <c r="G733" s="35">
        <f>ROUND(АТС!$F731*$G$41*$G$42/100,2)</f>
        <v>71.23</v>
      </c>
    </row>
    <row r="734" spans="1:7" x14ac:dyDescent="0.25">
      <c r="A734" s="257"/>
      <c r="B734" s="123">
        <f t="shared" si="11"/>
        <v>42823.791669999999</v>
      </c>
      <c r="C734" s="124">
        <v>19</v>
      </c>
      <c r="D734" s="35">
        <f>ROUND(АТС!F732*$D$41*$D$42/100,2)</f>
        <v>196.5</v>
      </c>
      <c r="E734" s="35">
        <f>ROUND(АТС!F732*$E$41*$E$42/100,2)</f>
        <v>180.57</v>
      </c>
      <c r="F734" s="35">
        <f>ROUND(АТС!$F732*$F$41*$F$42/100,2)</f>
        <v>122.94</v>
      </c>
      <c r="G734" s="35">
        <f>ROUND(АТС!$F732*$G$41*$G$42/100,2)</f>
        <v>71.959999999999994</v>
      </c>
    </row>
    <row r="735" spans="1:7" x14ac:dyDescent="0.25">
      <c r="A735" s="257"/>
      <c r="B735" s="123">
        <f t="shared" si="11"/>
        <v>42823.833330000001</v>
      </c>
      <c r="C735" s="124">
        <v>20</v>
      </c>
      <c r="D735" s="35">
        <f>ROUND(АТС!F733*$D$41*$D$42/100,2)</f>
        <v>201.27</v>
      </c>
      <c r="E735" s="35">
        <f>ROUND(АТС!F733*$E$41*$E$42/100,2)</f>
        <v>184.95</v>
      </c>
      <c r="F735" s="35">
        <f>ROUND(АТС!$F733*$F$41*$F$42/100,2)</f>
        <v>125.92</v>
      </c>
      <c r="G735" s="35">
        <f>ROUND(АТС!$F733*$G$41*$G$42/100,2)</f>
        <v>73.7</v>
      </c>
    </row>
    <row r="736" spans="1:7" x14ac:dyDescent="0.25">
      <c r="A736" s="257"/>
      <c r="B736" s="123">
        <f t="shared" si="11"/>
        <v>42823.875</v>
      </c>
      <c r="C736" s="124">
        <v>21</v>
      </c>
      <c r="D736" s="35">
        <f>ROUND(АТС!F734*$D$41*$D$42/100,2)</f>
        <v>198.31</v>
      </c>
      <c r="E736" s="35">
        <f>ROUND(АТС!F734*$E$41*$E$42/100,2)</f>
        <v>182.24</v>
      </c>
      <c r="F736" s="35">
        <f>ROUND(АТС!$F734*$F$41*$F$42/100,2)</f>
        <v>124.08</v>
      </c>
      <c r="G736" s="35">
        <f>ROUND(АТС!$F734*$G$41*$G$42/100,2)</f>
        <v>72.62</v>
      </c>
    </row>
    <row r="737" spans="1:7" ht="15.75" customHeight="1" x14ac:dyDescent="0.25">
      <c r="A737" s="257"/>
      <c r="B737" s="123">
        <f t="shared" si="11"/>
        <v>42823.916669999999</v>
      </c>
      <c r="C737" s="124">
        <v>22</v>
      </c>
      <c r="D737" s="35">
        <f>ROUND(АТС!F735*$D$41*$D$42/100,2)</f>
        <v>244.71</v>
      </c>
      <c r="E737" s="35">
        <f>ROUND(АТС!F735*$E$41*$E$42/100,2)</f>
        <v>224.87</v>
      </c>
      <c r="F737" s="35">
        <f>ROUND(АТС!$F735*$F$41*$F$42/100,2)</f>
        <v>153.11000000000001</v>
      </c>
      <c r="G737" s="35">
        <f>ROUND(АТС!$F735*$G$41*$G$42/100,2)</f>
        <v>89.61</v>
      </c>
    </row>
    <row r="738" spans="1:7" x14ac:dyDescent="0.25">
      <c r="A738" s="257"/>
      <c r="B738" s="123">
        <f t="shared" si="11"/>
        <v>42823.958330000001</v>
      </c>
      <c r="C738" s="124">
        <v>23</v>
      </c>
      <c r="D738" s="35">
        <f>ROUND(АТС!F736*$D$41*$D$42/100,2)</f>
        <v>212.26</v>
      </c>
      <c r="E738" s="35">
        <f>ROUND(АТС!F736*$E$41*$E$42/100,2)</f>
        <v>195.06</v>
      </c>
      <c r="F738" s="35">
        <f>ROUND(АТС!$F736*$F$41*$F$42/100,2)</f>
        <v>132.80000000000001</v>
      </c>
      <c r="G738" s="35">
        <f>ROUND(АТС!$F736*$G$41*$G$42/100,2)</f>
        <v>77.73</v>
      </c>
    </row>
    <row r="739" spans="1:7" x14ac:dyDescent="0.25">
      <c r="A739" s="257"/>
      <c r="B739" s="123">
        <f t="shared" si="11"/>
        <v>42824</v>
      </c>
      <c r="C739" s="124">
        <v>0</v>
      </c>
      <c r="D739" s="35">
        <f>ROUND(АТС!F737*$D$41*$D$42/100,2)</f>
        <v>188.71</v>
      </c>
      <c r="E739" s="35">
        <f>ROUND(АТС!F737*$E$41*$E$42/100,2)</f>
        <v>173.42</v>
      </c>
      <c r="F739" s="35">
        <f>ROUND(АТС!$F737*$F$41*$F$42/100,2)</f>
        <v>118.07</v>
      </c>
      <c r="G739" s="35">
        <f>ROUND(АТС!$F737*$G$41*$G$42/100,2)</f>
        <v>69.11</v>
      </c>
    </row>
    <row r="740" spans="1:7" x14ac:dyDescent="0.25">
      <c r="A740" s="257"/>
      <c r="B740" s="123">
        <f t="shared" si="11"/>
        <v>42824.041669999999</v>
      </c>
      <c r="C740" s="124">
        <v>1</v>
      </c>
      <c r="D740" s="35">
        <f>ROUND(АТС!F738*$D$41*$D$42/100,2)</f>
        <v>194.76</v>
      </c>
      <c r="E740" s="35">
        <f>ROUND(АТС!F738*$E$41*$E$42/100,2)</f>
        <v>178.97</v>
      </c>
      <c r="F740" s="35">
        <f>ROUND(АТС!$F738*$F$41*$F$42/100,2)</f>
        <v>121.85</v>
      </c>
      <c r="G740" s="35">
        <f>ROUND(АТС!$F738*$G$41*$G$42/100,2)</f>
        <v>71.319999999999993</v>
      </c>
    </row>
    <row r="741" spans="1:7" x14ac:dyDescent="0.25">
      <c r="A741" s="257"/>
      <c r="B741" s="123">
        <f t="shared" si="11"/>
        <v>42824.083330000001</v>
      </c>
      <c r="C741" s="124">
        <v>2</v>
      </c>
      <c r="D741" s="35">
        <f>ROUND(АТС!F739*$D$41*$D$42/100,2)</f>
        <v>204.54</v>
      </c>
      <c r="E741" s="35">
        <f>ROUND(АТС!F739*$E$41*$E$42/100,2)</f>
        <v>187.96</v>
      </c>
      <c r="F741" s="35">
        <f>ROUND(АТС!$F739*$F$41*$F$42/100,2)</f>
        <v>127.97</v>
      </c>
      <c r="G741" s="35">
        <f>ROUND(АТС!$F739*$G$41*$G$42/100,2)</f>
        <v>74.900000000000006</v>
      </c>
    </row>
    <row r="742" spans="1:7" x14ac:dyDescent="0.25">
      <c r="A742" s="257"/>
      <c r="B742" s="123">
        <f t="shared" si="11"/>
        <v>42824.125</v>
      </c>
      <c r="C742" s="124">
        <v>3</v>
      </c>
      <c r="D742" s="35">
        <f>ROUND(АТС!F740*$D$41*$D$42/100,2)</f>
        <v>208.02</v>
      </c>
      <c r="E742" s="35">
        <f>ROUND(АТС!F740*$E$41*$E$42/100,2)</f>
        <v>191.16</v>
      </c>
      <c r="F742" s="35">
        <f>ROUND(АТС!$F740*$F$41*$F$42/100,2)</f>
        <v>130.15</v>
      </c>
      <c r="G742" s="35">
        <f>ROUND(АТС!$F740*$G$41*$G$42/100,2)</f>
        <v>76.180000000000007</v>
      </c>
    </row>
    <row r="743" spans="1:7" x14ac:dyDescent="0.25">
      <c r="A743" s="257"/>
      <c r="B743" s="123">
        <f t="shared" si="11"/>
        <v>42824.166669999999</v>
      </c>
      <c r="C743" s="124">
        <v>4</v>
      </c>
      <c r="D743" s="35">
        <f>ROUND(АТС!F741*$D$41*$D$42/100,2)</f>
        <v>208.08</v>
      </c>
      <c r="E743" s="35">
        <f>ROUND(АТС!F741*$E$41*$E$42/100,2)</f>
        <v>191.21</v>
      </c>
      <c r="F743" s="35">
        <f>ROUND(АТС!$F741*$F$41*$F$42/100,2)</f>
        <v>130.19</v>
      </c>
      <c r="G743" s="35">
        <f>ROUND(АТС!$F741*$G$41*$G$42/100,2)</f>
        <v>76.2</v>
      </c>
    </row>
    <row r="744" spans="1:7" x14ac:dyDescent="0.25">
      <c r="A744" s="257"/>
      <c r="B744" s="123">
        <f t="shared" si="11"/>
        <v>42824.208330000001</v>
      </c>
      <c r="C744" s="124">
        <v>5</v>
      </c>
      <c r="D744" s="35">
        <f>ROUND(АТС!F742*$D$41*$D$42/100,2)</f>
        <v>204.57</v>
      </c>
      <c r="E744" s="35">
        <f>ROUND(АТС!F742*$E$41*$E$42/100,2)</f>
        <v>187.98</v>
      </c>
      <c r="F744" s="35">
        <f>ROUND(АТС!$F742*$F$41*$F$42/100,2)</f>
        <v>127.99</v>
      </c>
      <c r="G744" s="35">
        <f>ROUND(АТС!$F742*$G$41*$G$42/100,2)</f>
        <v>74.91</v>
      </c>
    </row>
    <row r="745" spans="1:7" x14ac:dyDescent="0.25">
      <c r="A745" s="257"/>
      <c r="B745" s="123">
        <f t="shared" si="11"/>
        <v>42824.25</v>
      </c>
      <c r="C745" s="124">
        <v>6</v>
      </c>
      <c r="D745" s="35">
        <f>ROUND(АТС!F743*$D$41*$D$42/100,2)</f>
        <v>194.95</v>
      </c>
      <c r="E745" s="35">
        <f>ROUND(АТС!F743*$E$41*$E$42/100,2)</f>
        <v>179.15</v>
      </c>
      <c r="F745" s="35">
        <f>ROUND(АТС!$F743*$F$41*$F$42/100,2)</f>
        <v>121.97</v>
      </c>
      <c r="G745" s="35">
        <f>ROUND(АТС!$F743*$G$41*$G$42/100,2)</f>
        <v>71.39</v>
      </c>
    </row>
    <row r="746" spans="1:7" x14ac:dyDescent="0.25">
      <c r="A746" s="257"/>
      <c r="B746" s="123">
        <f t="shared" si="11"/>
        <v>42824.291669999999</v>
      </c>
      <c r="C746" s="124">
        <v>7</v>
      </c>
      <c r="D746" s="35">
        <f>ROUND(АТС!F744*$D$41*$D$42/100,2)</f>
        <v>220.41</v>
      </c>
      <c r="E746" s="35">
        <f>ROUND(АТС!F744*$E$41*$E$42/100,2)</f>
        <v>202.54</v>
      </c>
      <c r="F746" s="35">
        <f>ROUND(АТС!$F744*$F$41*$F$42/100,2)</f>
        <v>137.9</v>
      </c>
      <c r="G746" s="35">
        <f>ROUND(АТС!$F744*$G$41*$G$42/100,2)</f>
        <v>80.709999999999994</v>
      </c>
    </row>
    <row r="747" spans="1:7" x14ac:dyDescent="0.25">
      <c r="A747" s="257"/>
      <c r="B747" s="123">
        <f t="shared" si="11"/>
        <v>42824.333330000001</v>
      </c>
      <c r="C747" s="124">
        <v>8</v>
      </c>
      <c r="D747" s="35">
        <f>ROUND(АТС!F745*$D$41*$D$42/100,2)</f>
        <v>201.62</v>
      </c>
      <c r="E747" s="35">
        <f>ROUND(АТС!F745*$E$41*$E$42/100,2)</f>
        <v>185.28</v>
      </c>
      <c r="F747" s="35">
        <f>ROUND(АТС!$F745*$F$41*$F$42/100,2)</f>
        <v>126.14</v>
      </c>
      <c r="G747" s="35">
        <f>ROUND(АТС!$F745*$G$41*$G$42/100,2)</f>
        <v>73.83</v>
      </c>
    </row>
    <row r="748" spans="1:7" x14ac:dyDescent="0.25">
      <c r="A748" s="257"/>
      <c r="B748" s="123">
        <f t="shared" si="11"/>
        <v>42824.375</v>
      </c>
      <c r="C748" s="124">
        <v>9</v>
      </c>
      <c r="D748" s="35">
        <f>ROUND(АТС!F746*$D$41*$D$42/100,2)</f>
        <v>218.69</v>
      </c>
      <c r="E748" s="35">
        <f>ROUND(АТС!F746*$E$41*$E$42/100,2)</f>
        <v>200.96</v>
      </c>
      <c r="F748" s="35">
        <f>ROUND(АТС!$F746*$F$41*$F$42/100,2)</f>
        <v>136.83000000000001</v>
      </c>
      <c r="G748" s="35">
        <f>ROUND(АТС!$F746*$G$41*$G$42/100,2)</f>
        <v>80.08</v>
      </c>
    </row>
    <row r="749" spans="1:7" x14ac:dyDescent="0.25">
      <c r="A749" s="257"/>
      <c r="B749" s="123">
        <f t="shared" si="11"/>
        <v>42824.416669999999</v>
      </c>
      <c r="C749" s="124">
        <v>10</v>
      </c>
      <c r="D749" s="35">
        <f>ROUND(АТС!F747*$D$41*$D$42/100,2)</f>
        <v>216.74</v>
      </c>
      <c r="E749" s="35">
        <f>ROUND(АТС!F747*$E$41*$E$42/100,2)</f>
        <v>199.17</v>
      </c>
      <c r="F749" s="35">
        <f>ROUND(АТС!$F747*$F$41*$F$42/100,2)</f>
        <v>135.61000000000001</v>
      </c>
      <c r="G749" s="35">
        <f>ROUND(АТС!$F747*$G$41*$G$42/100,2)</f>
        <v>79.37</v>
      </c>
    </row>
    <row r="750" spans="1:7" x14ac:dyDescent="0.25">
      <c r="A750" s="257"/>
      <c r="B750" s="123">
        <f t="shared" si="11"/>
        <v>42824.458330000001</v>
      </c>
      <c r="C750" s="124">
        <v>11</v>
      </c>
      <c r="D750" s="35">
        <f>ROUND(АТС!F748*$D$41*$D$42/100,2)</f>
        <v>188.23</v>
      </c>
      <c r="E750" s="35">
        <f>ROUND(АТС!F748*$E$41*$E$42/100,2)</f>
        <v>172.97</v>
      </c>
      <c r="F750" s="35">
        <f>ROUND(АТС!$F748*$F$41*$F$42/100,2)</f>
        <v>117.77</v>
      </c>
      <c r="G750" s="35">
        <f>ROUND(АТС!$F748*$G$41*$G$42/100,2)</f>
        <v>68.930000000000007</v>
      </c>
    </row>
    <row r="751" spans="1:7" x14ac:dyDescent="0.25">
      <c r="A751" s="257"/>
      <c r="B751" s="123">
        <f t="shared" si="11"/>
        <v>42824.5</v>
      </c>
      <c r="C751" s="124">
        <v>12</v>
      </c>
      <c r="D751" s="35">
        <f>ROUND(АТС!F749*$D$41*$D$42/100,2)</f>
        <v>188.01</v>
      </c>
      <c r="E751" s="35">
        <f>ROUND(АТС!F749*$E$41*$E$42/100,2)</f>
        <v>172.77</v>
      </c>
      <c r="F751" s="35">
        <f>ROUND(АТС!$F749*$F$41*$F$42/100,2)</f>
        <v>117.63</v>
      </c>
      <c r="G751" s="35">
        <f>ROUND(АТС!$F749*$G$41*$G$42/100,2)</f>
        <v>68.849999999999994</v>
      </c>
    </row>
    <row r="752" spans="1:7" x14ac:dyDescent="0.25">
      <c r="A752" s="257"/>
      <c r="B752" s="123">
        <f t="shared" si="11"/>
        <v>42824.541669999999</v>
      </c>
      <c r="C752" s="124">
        <v>13</v>
      </c>
      <c r="D752" s="35">
        <f>ROUND(АТС!F750*$D$41*$D$42/100,2)</f>
        <v>189.21</v>
      </c>
      <c r="E752" s="35">
        <f>ROUND(АТС!F750*$E$41*$E$42/100,2)</f>
        <v>173.87</v>
      </c>
      <c r="F752" s="35">
        <f>ROUND(АТС!$F750*$F$41*$F$42/100,2)</f>
        <v>118.38</v>
      </c>
      <c r="G752" s="35">
        <f>ROUND(АТС!$F750*$G$41*$G$42/100,2)</f>
        <v>69.290000000000006</v>
      </c>
    </row>
    <row r="753" spans="1:7" x14ac:dyDescent="0.25">
      <c r="A753" s="257"/>
      <c r="B753" s="123">
        <f t="shared" si="11"/>
        <v>42824.583330000001</v>
      </c>
      <c r="C753" s="124">
        <v>14</v>
      </c>
      <c r="D753" s="35">
        <f>ROUND(АТС!F751*$D$41*$D$42/100,2)</f>
        <v>195.76</v>
      </c>
      <c r="E753" s="35">
        <f>ROUND(АТС!F751*$E$41*$E$42/100,2)</f>
        <v>179.89</v>
      </c>
      <c r="F753" s="35">
        <f>ROUND(АТС!$F751*$F$41*$F$42/100,2)</f>
        <v>122.48</v>
      </c>
      <c r="G753" s="35">
        <f>ROUND(АТС!$F751*$G$41*$G$42/100,2)</f>
        <v>71.69</v>
      </c>
    </row>
    <row r="754" spans="1:7" x14ac:dyDescent="0.25">
      <c r="A754" s="257"/>
      <c r="B754" s="123">
        <f t="shared" si="11"/>
        <v>42824.625</v>
      </c>
      <c r="C754" s="124">
        <v>15</v>
      </c>
      <c r="D754" s="35">
        <f>ROUND(АТС!F752*$D$41*$D$42/100,2)</f>
        <v>195.59</v>
      </c>
      <c r="E754" s="35">
        <f>ROUND(АТС!F752*$E$41*$E$42/100,2)</f>
        <v>179.74</v>
      </c>
      <c r="F754" s="35">
        <f>ROUND(АТС!$F752*$F$41*$F$42/100,2)</f>
        <v>122.38</v>
      </c>
      <c r="G754" s="35">
        <f>ROUND(АТС!$F752*$G$41*$G$42/100,2)</f>
        <v>71.62</v>
      </c>
    </row>
    <row r="755" spans="1:7" x14ac:dyDescent="0.25">
      <c r="A755" s="257"/>
      <c r="B755" s="123">
        <f t="shared" si="11"/>
        <v>42824.666669999999</v>
      </c>
      <c r="C755" s="124">
        <v>16</v>
      </c>
      <c r="D755" s="35">
        <f>ROUND(АТС!F753*$D$41*$D$42/100,2)</f>
        <v>198.39</v>
      </c>
      <c r="E755" s="35">
        <f>ROUND(АТС!F753*$E$41*$E$42/100,2)</f>
        <v>182.31</v>
      </c>
      <c r="F755" s="35">
        <f>ROUND(АТС!$F753*$F$41*$F$42/100,2)</f>
        <v>124.12</v>
      </c>
      <c r="G755" s="35">
        <f>ROUND(АТС!$F753*$G$41*$G$42/100,2)</f>
        <v>72.650000000000006</v>
      </c>
    </row>
    <row r="756" spans="1:7" x14ac:dyDescent="0.25">
      <c r="A756" s="257"/>
      <c r="B756" s="123">
        <f t="shared" si="11"/>
        <v>42824.708330000001</v>
      </c>
      <c r="C756" s="124">
        <v>17</v>
      </c>
      <c r="D756" s="35">
        <f>ROUND(АТС!F754*$D$41*$D$42/100,2)</f>
        <v>198.36</v>
      </c>
      <c r="E756" s="35">
        <f>ROUND(АТС!F754*$E$41*$E$42/100,2)</f>
        <v>182.28</v>
      </c>
      <c r="F756" s="35">
        <f>ROUND(АТС!$F754*$F$41*$F$42/100,2)</f>
        <v>124.11</v>
      </c>
      <c r="G756" s="35">
        <f>ROUND(АТС!$F754*$G$41*$G$42/100,2)</f>
        <v>72.64</v>
      </c>
    </row>
    <row r="757" spans="1:7" x14ac:dyDescent="0.25">
      <c r="A757" s="257"/>
      <c r="B757" s="123">
        <f t="shared" si="11"/>
        <v>42824.75</v>
      </c>
      <c r="C757" s="124">
        <v>18</v>
      </c>
      <c r="D757" s="35">
        <f>ROUND(АТС!F755*$D$41*$D$42/100,2)</f>
        <v>208.99</v>
      </c>
      <c r="E757" s="35">
        <f>ROUND(АТС!F755*$E$41*$E$42/100,2)</f>
        <v>192.05</v>
      </c>
      <c r="F757" s="35">
        <f>ROUND(АТС!$F755*$F$41*$F$42/100,2)</f>
        <v>130.76</v>
      </c>
      <c r="G757" s="35">
        <f>ROUND(АТС!$F755*$G$41*$G$42/100,2)</f>
        <v>76.53</v>
      </c>
    </row>
    <row r="758" spans="1:7" x14ac:dyDescent="0.25">
      <c r="A758" s="257"/>
      <c r="B758" s="123">
        <f t="shared" si="11"/>
        <v>42824.791669999999</v>
      </c>
      <c r="C758" s="124">
        <v>19</v>
      </c>
      <c r="D758" s="35">
        <f>ROUND(АТС!F756*$D$41*$D$42/100,2)</f>
        <v>194.13</v>
      </c>
      <c r="E758" s="35">
        <f>ROUND(АТС!F756*$E$41*$E$42/100,2)</f>
        <v>178.4</v>
      </c>
      <c r="F758" s="35">
        <f>ROUND(АТС!$F756*$F$41*$F$42/100,2)</f>
        <v>121.46</v>
      </c>
      <c r="G758" s="35">
        <f>ROUND(АТС!$F756*$G$41*$G$42/100,2)</f>
        <v>71.09</v>
      </c>
    </row>
    <row r="759" spans="1:7" x14ac:dyDescent="0.25">
      <c r="A759" s="257"/>
      <c r="B759" s="123">
        <f t="shared" si="11"/>
        <v>42824.833330000001</v>
      </c>
      <c r="C759" s="124">
        <v>20</v>
      </c>
      <c r="D759" s="35">
        <f>ROUND(АТС!F757*$D$41*$D$42/100,2)</f>
        <v>186.5</v>
      </c>
      <c r="E759" s="35">
        <f>ROUND(АТС!F757*$E$41*$E$42/100,2)</f>
        <v>171.38</v>
      </c>
      <c r="F759" s="35">
        <f>ROUND(АТС!$F757*$F$41*$F$42/100,2)</f>
        <v>116.68</v>
      </c>
      <c r="G759" s="35">
        <f>ROUND(АТС!$F757*$G$41*$G$42/100,2)</f>
        <v>68.290000000000006</v>
      </c>
    </row>
    <row r="760" spans="1:7" x14ac:dyDescent="0.25">
      <c r="A760" s="257"/>
      <c r="B760" s="123">
        <f t="shared" si="11"/>
        <v>42824.875</v>
      </c>
      <c r="C760" s="124">
        <v>21</v>
      </c>
      <c r="D760" s="35">
        <f>ROUND(АТС!F758*$D$41*$D$42/100,2)</f>
        <v>198.39</v>
      </c>
      <c r="E760" s="35">
        <f>ROUND(АТС!F758*$E$41*$E$42/100,2)</f>
        <v>182.3</v>
      </c>
      <c r="F760" s="35">
        <f>ROUND(АТС!$F758*$F$41*$F$42/100,2)</f>
        <v>124.12</v>
      </c>
      <c r="G760" s="35">
        <f>ROUND(АТС!$F758*$G$41*$G$42/100,2)</f>
        <v>72.650000000000006</v>
      </c>
    </row>
    <row r="761" spans="1:7" x14ac:dyDescent="0.25">
      <c r="A761" s="257"/>
      <c r="B761" s="123">
        <f t="shared" si="11"/>
        <v>42824.916669999999</v>
      </c>
      <c r="C761" s="124">
        <v>22</v>
      </c>
      <c r="D761" s="35">
        <f>ROUND(АТС!F759*$D$41*$D$42/100,2)</f>
        <v>239.59</v>
      </c>
      <c r="E761" s="35">
        <f>ROUND(АТС!F759*$E$41*$E$42/100,2)</f>
        <v>220.17</v>
      </c>
      <c r="F761" s="35">
        <f>ROUND(АТС!$F759*$F$41*$F$42/100,2)</f>
        <v>149.9</v>
      </c>
      <c r="G761" s="35">
        <f>ROUND(АТС!$F759*$G$41*$G$42/100,2)</f>
        <v>87.74</v>
      </c>
    </row>
    <row r="762" spans="1:7" x14ac:dyDescent="0.25">
      <c r="A762" s="257"/>
      <c r="B762" s="123">
        <f t="shared" si="11"/>
        <v>42824.958330000001</v>
      </c>
      <c r="C762" s="124">
        <v>23</v>
      </c>
      <c r="D762" s="35">
        <f>ROUND(АТС!F760*$D$41*$D$42/100,2)</f>
        <v>201.18</v>
      </c>
      <c r="E762" s="35">
        <f>ROUND(АТС!F760*$E$41*$E$42/100,2)</f>
        <v>184.87</v>
      </c>
      <c r="F762" s="35">
        <f>ROUND(АТС!$F760*$F$41*$F$42/100,2)</f>
        <v>125.87</v>
      </c>
      <c r="G762" s="35">
        <f>ROUND(АТС!$F760*$G$41*$G$42/100,2)</f>
        <v>73.67</v>
      </c>
    </row>
    <row r="763" spans="1:7" hidden="1" x14ac:dyDescent="0.25">
      <c r="A763" s="257"/>
      <c r="B763" s="123">
        <f t="shared" si="11"/>
        <v>42825</v>
      </c>
      <c r="C763" s="124">
        <v>0</v>
      </c>
      <c r="D763" s="35">
        <f>ROUND(АТС!F761*$D$41*$D$42/100,2)</f>
        <v>191.73</v>
      </c>
      <c r="E763" s="35">
        <f>ROUND(АТС!F761*$E$41*$E$42/100,2)</f>
        <v>176.19</v>
      </c>
      <c r="F763" s="35">
        <f>ROUND(АТС!$F761*$F$41*$F$42/100,2)</f>
        <v>119.96</v>
      </c>
      <c r="G763" s="35">
        <f>ROUND(АТС!$F761*$G$41*$G$42/100,2)</f>
        <v>70.209999999999994</v>
      </c>
    </row>
    <row r="764" spans="1:7" hidden="1" x14ac:dyDescent="0.25">
      <c r="A764" s="257"/>
      <c r="B764" s="123">
        <f t="shared" si="11"/>
        <v>42825.041669999999</v>
      </c>
      <c r="C764" s="124">
        <v>1</v>
      </c>
      <c r="D764" s="35">
        <f>ROUND(АТС!F762*$D$41*$D$42/100,2)</f>
        <v>201.22</v>
      </c>
      <c r="E764" s="35">
        <f>ROUND(АТС!F762*$E$41*$E$42/100,2)</f>
        <v>184.9</v>
      </c>
      <c r="F764" s="35">
        <f>ROUND(АТС!$F762*$F$41*$F$42/100,2)</f>
        <v>125.89</v>
      </c>
      <c r="G764" s="35">
        <f>ROUND(АТС!$F762*$G$41*$G$42/100,2)</f>
        <v>73.680000000000007</v>
      </c>
    </row>
    <row r="765" spans="1:7" hidden="1" x14ac:dyDescent="0.25">
      <c r="A765" s="257"/>
      <c r="B765" s="123">
        <f t="shared" si="11"/>
        <v>42825.083330000001</v>
      </c>
      <c r="C765" s="124">
        <v>2</v>
      </c>
      <c r="D765" s="35">
        <f>ROUND(АТС!F763*$D$41*$D$42/100,2)</f>
        <v>208.06</v>
      </c>
      <c r="E765" s="35">
        <f>ROUND(АТС!F763*$E$41*$E$42/100,2)</f>
        <v>191.2</v>
      </c>
      <c r="F765" s="35">
        <f>ROUND(АТС!$F763*$F$41*$F$42/100,2)</f>
        <v>130.18</v>
      </c>
      <c r="G765" s="35">
        <f>ROUND(АТС!$F763*$G$41*$G$42/100,2)</f>
        <v>76.19</v>
      </c>
    </row>
    <row r="766" spans="1:7" hidden="1" x14ac:dyDescent="0.25">
      <c r="A766" s="257"/>
      <c r="B766" s="123">
        <f t="shared" si="11"/>
        <v>42825.125</v>
      </c>
      <c r="C766" s="124">
        <v>3</v>
      </c>
      <c r="D766" s="35">
        <f>ROUND(АТС!F764*$D$41*$D$42/100,2)</f>
        <v>211.63</v>
      </c>
      <c r="E766" s="35">
        <f>ROUND(АТС!F764*$E$41*$E$42/100,2)</f>
        <v>194.47</v>
      </c>
      <c r="F766" s="35">
        <f>ROUND(АТС!$F764*$F$41*$F$42/100,2)</f>
        <v>132.41</v>
      </c>
      <c r="G766" s="35">
        <f>ROUND(АТС!$F764*$G$41*$G$42/100,2)</f>
        <v>77.5</v>
      </c>
    </row>
    <row r="767" spans="1:7" hidden="1" x14ac:dyDescent="0.25">
      <c r="A767" s="257"/>
      <c r="B767" s="123">
        <f t="shared" si="11"/>
        <v>42825.166669999999</v>
      </c>
      <c r="C767" s="124">
        <v>4</v>
      </c>
      <c r="D767" s="35">
        <f>ROUND(АТС!F765*$D$41*$D$42/100,2)</f>
        <v>213.52</v>
      </c>
      <c r="E767" s="35">
        <f>ROUND(АТС!F765*$E$41*$E$42/100,2)</f>
        <v>196.21</v>
      </c>
      <c r="F767" s="35">
        <f>ROUND(АТС!$F765*$F$41*$F$42/100,2)</f>
        <v>133.59</v>
      </c>
      <c r="G767" s="35">
        <f>ROUND(АТС!$F765*$G$41*$G$42/100,2)</f>
        <v>78.19</v>
      </c>
    </row>
    <row r="768" spans="1:7" hidden="1" x14ac:dyDescent="0.25">
      <c r="A768" s="257"/>
      <c r="B768" s="123">
        <f t="shared" si="11"/>
        <v>42825.208330000001</v>
      </c>
      <c r="C768" s="124">
        <v>5</v>
      </c>
      <c r="D768" s="35">
        <f>ROUND(АТС!F766*$D$41*$D$42/100,2)</f>
        <v>213.52</v>
      </c>
      <c r="E768" s="35">
        <f>ROUND(АТС!F766*$E$41*$E$42/100,2)</f>
        <v>196.22</v>
      </c>
      <c r="F768" s="35">
        <f>ROUND(АТС!$F766*$F$41*$F$42/100,2)</f>
        <v>133.59</v>
      </c>
      <c r="G768" s="35">
        <f>ROUND(АТС!$F766*$G$41*$G$42/100,2)</f>
        <v>78.19</v>
      </c>
    </row>
    <row r="769" spans="1:7" hidden="1" x14ac:dyDescent="0.25">
      <c r="A769" s="257"/>
      <c r="B769" s="123">
        <f t="shared" si="11"/>
        <v>42825.25</v>
      </c>
      <c r="C769" s="124">
        <v>6</v>
      </c>
      <c r="D769" s="35">
        <f>ROUND(АТС!F767*$D$41*$D$42/100,2)</f>
        <v>201.39</v>
      </c>
      <c r="E769" s="35">
        <f>ROUND(АТС!F767*$E$41*$E$42/100,2)</f>
        <v>185.06</v>
      </c>
      <c r="F769" s="35">
        <f>ROUND(АТС!$F767*$F$41*$F$42/100,2)</f>
        <v>126</v>
      </c>
      <c r="G769" s="35">
        <f>ROUND(АТС!$F767*$G$41*$G$42/100,2)</f>
        <v>73.75</v>
      </c>
    </row>
    <row r="770" spans="1:7" hidden="1" x14ac:dyDescent="0.25">
      <c r="A770" s="257"/>
      <c r="B770" s="123">
        <f t="shared" si="11"/>
        <v>42825.291669999999</v>
      </c>
      <c r="C770" s="124">
        <v>7</v>
      </c>
      <c r="D770" s="35">
        <f>ROUND(АТС!F768*$D$41*$D$42/100,2)</f>
        <v>227.91</v>
      </c>
      <c r="E770" s="35">
        <f>ROUND(АТС!F768*$E$41*$E$42/100,2)</f>
        <v>209.44</v>
      </c>
      <c r="F770" s="35">
        <f>ROUND(АТС!$F768*$F$41*$F$42/100,2)</f>
        <v>142.6</v>
      </c>
      <c r="G770" s="35">
        <f>ROUND(АТС!$F768*$G$41*$G$42/100,2)</f>
        <v>83.46</v>
      </c>
    </row>
    <row r="771" spans="1:7" hidden="1" x14ac:dyDescent="0.25">
      <c r="A771" s="257"/>
      <c r="B771" s="123">
        <f t="shared" si="11"/>
        <v>42825.333330000001</v>
      </c>
      <c r="C771" s="124">
        <v>8</v>
      </c>
      <c r="D771" s="35">
        <f>ROUND(АТС!F769*$D$41*$D$42/100,2)</f>
        <v>201.5</v>
      </c>
      <c r="E771" s="35">
        <f>ROUND(АТС!F769*$E$41*$E$42/100,2)</f>
        <v>185.17</v>
      </c>
      <c r="F771" s="35">
        <f>ROUND(АТС!$F769*$F$41*$F$42/100,2)</f>
        <v>126.07</v>
      </c>
      <c r="G771" s="35">
        <f>ROUND(АТС!$F769*$G$41*$G$42/100,2)</f>
        <v>73.790000000000006</v>
      </c>
    </row>
    <row r="772" spans="1:7" hidden="1" x14ac:dyDescent="0.25">
      <c r="A772" s="257"/>
      <c r="B772" s="123">
        <f t="shared" si="11"/>
        <v>42825.375</v>
      </c>
      <c r="C772" s="124">
        <v>9</v>
      </c>
      <c r="D772" s="35">
        <f>ROUND(АТС!F770*$D$41*$D$42/100,2)</f>
        <v>220.41</v>
      </c>
      <c r="E772" s="35">
        <f>ROUND(АТС!F770*$E$41*$E$42/100,2)</f>
        <v>202.54</v>
      </c>
      <c r="F772" s="35">
        <f>ROUND(АТС!$F770*$F$41*$F$42/100,2)</f>
        <v>137.9</v>
      </c>
      <c r="G772" s="35">
        <f>ROUND(АТС!$F770*$G$41*$G$42/100,2)</f>
        <v>80.709999999999994</v>
      </c>
    </row>
    <row r="773" spans="1:7" hidden="1" x14ac:dyDescent="0.25">
      <c r="A773" s="257"/>
      <c r="B773" s="123">
        <f t="shared" si="11"/>
        <v>42825.416669999999</v>
      </c>
      <c r="C773" s="124">
        <v>10</v>
      </c>
      <c r="D773" s="35">
        <f>ROUND(АТС!F771*$D$41*$D$42/100,2)</f>
        <v>201.89</v>
      </c>
      <c r="E773" s="35">
        <f>ROUND(АТС!F771*$E$41*$E$42/100,2)</f>
        <v>185.52</v>
      </c>
      <c r="F773" s="35">
        <f>ROUND(АТС!$F771*$F$41*$F$42/100,2)</f>
        <v>126.31</v>
      </c>
      <c r="G773" s="35">
        <f>ROUND(АТС!$F771*$G$41*$G$42/100,2)</f>
        <v>73.930000000000007</v>
      </c>
    </row>
    <row r="774" spans="1:7" hidden="1" x14ac:dyDescent="0.25">
      <c r="A774" s="257"/>
      <c r="B774" s="123">
        <f t="shared" si="11"/>
        <v>42825.458330000001</v>
      </c>
      <c r="C774" s="124">
        <v>11</v>
      </c>
      <c r="D774" s="35">
        <f>ROUND(АТС!F772*$D$41*$D$42/100,2)</f>
        <v>202.76</v>
      </c>
      <c r="E774" s="35">
        <f>ROUND(АТС!F772*$E$41*$E$42/100,2)</f>
        <v>186.32</v>
      </c>
      <c r="F774" s="35">
        <f>ROUND(АТС!$F772*$F$41*$F$42/100,2)</f>
        <v>126.86</v>
      </c>
      <c r="G774" s="35">
        <f>ROUND(АТС!$F772*$G$41*$G$42/100,2)</f>
        <v>74.25</v>
      </c>
    </row>
    <row r="775" spans="1:7" hidden="1" x14ac:dyDescent="0.25">
      <c r="A775" s="257"/>
      <c r="B775" s="123">
        <f t="shared" si="11"/>
        <v>42825.5</v>
      </c>
      <c r="C775" s="124">
        <v>12</v>
      </c>
      <c r="D775" s="35">
        <f>ROUND(АТС!F773*$D$41*$D$42/100,2)</f>
        <v>200.55</v>
      </c>
      <c r="E775" s="35">
        <f>ROUND(АТС!F773*$E$41*$E$42/100,2)</f>
        <v>184.29</v>
      </c>
      <c r="F775" s="35">
        <f>ROUND(АТС!$F773*$F$41*$F$42/100,2)</f>
        <v>125.48</v>
      </c>
      <c r="G775" s="35">
        <f>ROUND(АТС!$F773*$G$41*$G$42/100,2)</f>
        <v>73.44</v>
      </c>
    </row>
    <row r="776" spans="1:7" hidden="1" x14ac:dyDescent="0.25">
      <c r="A776" s="257"/>
      <c r="B776" s="123">
        <f t="shared" si="11"/>
        <v>42825.541669999999</v>
      </c>
      <c r="C776" s="124">
        <v>13</v>
      </c>
      <c r="D776" s="35">
        <f>ROUND(АТС!F774*$D$41*$D$42/100,2)</f>
        <v>200.58</v>
      </c>
      <c r="E776" s="35">
        <f>ROUND(АТС!F774*$E$41*$E$42/100,2)</f>
        <v>184.32</v>
      </c>
      <c r="F776" s="35">
        <f>ROUND(АТС!$F774*$F$41*$F$42/100,2)</f>
        <v>125.49</v>
      </c>
      <c r="G776" s="35">
        <f>ROUND(АТС!$F774*$G$41*$G$42/100,2)</f>
        <v>73.45</v>
      </c>
    </row>
    <row r="777" spans="1:7" hidden="1" x14ac:dyDescent="0.25">
      <c r="A777" s="257"/>
      <c r="B777" s="123">
        <f t="shared" si="11"/>
        <v>42825.583330000001</v>
      </c>
      <c r="C777" s="124">
        <v>14</v>
      </c>
      <c r="D777" s="35">
        <f>ROUND(АТС!F775*$D$41*$D$42/100,2)</f>
        <v>198.7</v>
      </c>
      <c r="E777" s="35">
        <f>ROUND(АТС!F775*$E$41*$E$42/100,2)</f>
        <v>182.6</v>
      </c>
      <c r="F777" s="35">
        <f>ROUND(АТС!$F775*$F$41*$F$42/100,2)</f>
        <v>124.32</v>
      </c>
      <c r="G777" s="35">
        <f>ROUND(АТС!$F775*$G$41*$G$42/100,2)</f>
        <v>72.760000000000005</v>
      </c>
    </row>
    <row r="778" spans="1:7" hidden="1" x14ac:dyDescent="0.25">
      <c r="A778" s="257"/>
      <c r="B778" s="123">
        <f t="shared" si="11"/>
        <v>42825.625</v>
      </c>
      <c r="C778" s="124">
        <v>15</v>
      </c>
      <c r="D778" s="35">
        <f>ROUND(АТС!F776*$D$41*$D$42/100,2)</f>
        <v>198.48</v>
      </c>
      <c r="E778" s="35">
        <f>ROUND(АТС!F776*$E$41*$E$42/100,2)</f>
        <v>182.39</v>
      </c>
      <c r="F778" s="35">
        <f>ROUND(АТС!$F776*$F$41*$F$42/100,2)</f>
        <v>124.18</v>
      </c>
      <c r="G778" s="35">
        <f>ROUND(АТС!$F776*$G$41*$G$42/100,2)</f>
        <v>72.680000000000007</v>
      </c>
    </row>
    <row r="779" spans="1:7" hidden="1" x14ac:dyDescent="0.25">
      <c r="A779" s="257"/>
      <c r="B779" s="123">
        <f t="shared" si="11"/>
        <v>42825.666669999999</v>
      </c>
      <c r="C779" s="124">
        <v>16</v>
      </c>
      <c r="D779" s="35">
        <f>ROUND(АТС!F777*$D$41*$D$42/100,2)</f>
        <v>197.05</v>
      </c>
      <c r="E779" s="35">
        <f>ROUND(АТС!F777*$E$41*$E$42/100,2)</f>
        <v>181.07</v>
      </c>
      <c r="F779" s="35">
        <f>ROUND(АТС!$F777*$F$41*$F$42/100,2)</f>
        <v>123.28</v>
      </c>
      <c r="G779" s="35">
        <f>ROUND(АТС!$F777*$G$41*$G$42/100,2)</f>
        <v>72.16</v>
      </c>
    </row>
    <row r="780" spans="1:7" hidden="1" x14ac:dyDescent="0.25">
      <c r="A780" s="257"/>
      <c r="B780" s="123">
        <f t="shared" si="11"/>
        <v>42825.708330000001</v>
      </c>
      <c r="C780" s="124">
        <v>17</v>
      </c>
      <c r="D780" s="35">
        <f>ROUND(АТС!F778*$D$41*$D$42/100,2)</f>
        <v>196.85</v>
      </c>
      <c r="E780" s="35">
        <f>ROUND(АТС!F778*$E$41*$E$42/100,2)</f>
        <v>180.89</v>
      </c>
      <c r="F780" s="35">
        <f>ROUND(АТС!$F778*$F$41*$F$42/100,2)</f>
        <v>123.16</v>
      </c>
      <c r="G780" s="35">
        <f>ROUND(АТС!$F778*$G$41*$G$42/100,2)</f>
        <v>72.08</v>
      </c>
    </row>
    <row r="781" spans="1:7" hidden="1" x14ac:dyDescent="0.25">
      <c r="A781" s="257"/>
      <c r="B781" s="123">
        <f t="shared" si="11"/>
        <v>42825.75</v>
      </c>
      <c r="C781" s="124">
        <v>18</v>
      </c>
      <c r="D781" s="35">
        <f>ROUND(АТС!F779*$D$41*$D$42/100,2)</f>
        <v>189.85</v>
      </c>
      <c r="E781" s="35">
        <f>ROUND(АТС!F779*$E$41*$E$42/100,2)</f>
        <v>174.46</v>
      </c>
      <c r="F781" s="35">
        <f>ROUND(АТС!$F779*$F$41*$F$42/100,2)</f>
        <v>118.78</v>
      </c>
      <c r="G781" s="35">
        <f>ROUND(АТС!$F779*$G$41*$G$42/100,2)</f>
        <v>69.52</v>
      </c>
    </row>
    <row r="782" spans="1:7" hidden="1" x14ac:dyDescent="0.25">
      <c r="A782" s="257"/>
      <c r="B782" s="123">
        <f t="shared" si="11"/>
        <v>42825.791669999999</v>
      </c>
      <c r="C782" s="124">
        <v>19</v>
      </c>
      <c r="D782" s="35">
        <f>ROUND(АТС!F780*$D$41*$D$42/100,2)</f>
        <v>193.53</v>
      </c>
      <c r="E782" s="35">
        <f>ROUND(АТС!F780*$E$41*$E$42/100,2)</f>
        <v>177.84</v>
      </c>
      <c r="F782" s="35">
        <f>ROUND(АТС!$F780*$F$41*$F$42/100,2)</f>
        <v>121.08</v>
      </c>
      <c r="G782" s="35">
        <f>ROUND(АТС!$F780*$G$41*$G$42/100,2)</f>
        <v>70.87</v>
      </c>
    </row>
    <row r="783" spans="1:7" hidden="1" x14ac:dyDescent="0.25">
      <c r="A783" s="257"/>
      <c r="B783" s="123">
        <f t="shared" si="11"/>
        <v>42825.833330000001</v>
      </c>
      <c r="C783" s="124">
        <v>20</v>
      </c>
      <c r="D783" s="35">
        <f>ROUND(АТС!F781*$D$41*$D$42/100,2)</f>
        <v>186.52</v>
      </c>
      <c r="E783" s="35">
        <f>ROUND(АТС!F781*$E$41*$E$42/100,2)</f>
        <v>171.4</v>
      </c>
      <c r="F783" s="35">
        <f>ROUND(АТС!$F781*$F$41*$F$42/100,2)</f>
        <v>116.7</v>
      </c>
      <c r="G783" s="35">
        <f>ROUND(АТС!$F781*$G$41*$G$42/100,2)</f>
        <v>68.3</v>
      </c>
    </row>
    <row r="784" spans="1:7" hidden="1" x14ac:dyDescent="0.25">
      <c r="A784" s="257"/>
      <c r="B784" s="123">
        <f t="shared" si="11"/>
        <v>42825.875</v>
      </c>
      <c r="C784" s="124">
        <v>21</v>
      </c>
      <c r="D784" s="35">
        <f>ROUND(АТС!F782*$D$41*$D$42/100,2)</f>
        <v>215.71</v>
      </c>
      <c r="E784" s="35">
        <f>ROUND(АТС!F782*$E$41*$E$42/100,2)</f>
        <v>198.23</v>
      </c>
      <c r="F784" s="35">
        <f>ROUND(АТС!$F782*$F$41*$F$42/100,2)</f>
        <v>134.96</v>
      </c>
      <c r="G784" s="35">
        <f>ROUND(АТС!$F782*$G$41*$G$42/100,2)</f>
        <v>78.989999999999995</v>
      </c>
    </row>
    <row r="785" spans="1:9" hidden="1" x14ac:dyDescent="0.25">
      <c r="A785" s="257"/>
      <c r="B785" s="123">
        <f t="shared" si="11"/>
        <v>42825.916669999999</v>
      </c>
      <c r="C785" s="124">
        <v>22</v>
      </c>
      <c r="D785" s="35">
        <f>ROUND(АТС!F783*$D$41*$D$42/100,2)</f>
        <v>243.24</v>
      </c>
      <c r="E785" s="35">
        <f>ROUND(АТС!F783*$E$41*$E$42/100,2)</f>
        <v>223.53</v>
      </c>
      <c r="F785" s="35">
        <f>ROUND(АТС!$F783*$F$41*$F$42/100,2)</f>
        <v>152.19</v>
      </c>
      <c r="G785" s="35">
        <f>ROUND(АТС!$F783*$G$41*$G$42/100,2)</f>
        <v>89.07</v>
      </c>
    </row>
    <row r="786" spans="1:9" hidden="1" x14ac:dyDescent="0.25">
      <c r="A786" s="257"/>
      <c r="B786" s="123">
        <f t="shared" si="11"/>
        <v>42825.958330000001</v>
      </c>
      <c r="C786" s="124">
        <v>23</v>
      </c>
      <c r="D786" s="35">
        <f>ROUND(АТС!F784*$D$41*$D$42/100,2)</f>
        <v>212.13</v>
      </c>
      <c r="E786" s="35">
        <f>ROUND(АТС!F784*$E$41*$E$42/100,2)</f>
        <v>194.94</v>
      </c>
      <c r="F786" s="35">
        <f>ROUND(АТС!$F784*$F$41*$F$42/100,2)</f>
        <v>132.72</v>
      </c>
      <c r="G786" s="35">
        <f>ROUND(АТС!$F784*$G$41*$G$42/100,2)</f>
        <v>77.680000000000007</v>
      </c>
    </row>
    <row r="787" spans="1:9" x14ac:dyDescent="0.25">
      <c r="A787" s="106"/>
      <c r="B787" s="125"/>
      <c r="C787" s="126"/>
      <c r="D787" s="107"/>
      <c r="E787" s="107"/>
      <c r="F787" s="107"/>
      <c r="G787" s="107"/>
    </row>
    <row r="789" spans="1:9" x14ac:dyDescent="0.25">
      <c r="A789" s="255" t="s">
        <v>47</v>
      </c>
      <c r="B789" s="255"/>
      <c r="C789" s="255"/>
      <c r="D789" s="255"/>
      <c r="E789" s="255"/>
      <c r="F789" s="255"/>
      <c r="G789" s="255"/>
    </row>
    <row r="790" spans="1:9" ht="94.5" x14ac:dyDescent="0.25">
      <c r="A790" s="19" t="s">
        <v>11</v>
      </c>
      <c r="B790" s="74" t="s">
        <v>32</v>
      </c>
      <c r="C790" s="74" t="s">
        <v>33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36" t="s">
        <v>10</v>
      </c>
      <c r="B791" s="237"/>
      <c r="C791" s="238"/>
      <c r="D791" s="15">
        <f>'РСТ РСО-А'!G9</f>
        <v>24.55</v>
      </c>
      <c r="E791" s="15">
        <f>'РСТ РСО-А'!H9</f>
        <v>22.56</v>
      </c>
      <c r="F791" s="15">
        <f>'РСТ РСО-А'!I9</f>
        <v>15.36</v>
      </c>
      <c r="G791" s="15">
        <f>'РСТ РСО-А'!J9</f>
        <v>8.99</v>
      </c>
    </row>
    <row r="792" spans="1:9" ht="31.5" customHeight="1" x14ac:dyDescent="0.25">
      <c r="A792" s="239" t="s">
        <v>8</v>
      </c>
      <c r="B792" s="240"/>
      <c r="C792" s="241"/>
      <c r="D792" s="14">
        <f>'РСТ РСО-А'!G10</f>
        <v>1.1319999999999999</v>
      </c>
      <c r="E792" s="14">
        <f>'РСТ РСО-А'!H10</f>
        <v>1.1319999999999999</v>
      </c>
      <c r="F792" s="14">
        <f>'РСТ РСО-А'!I10</f>
        <v>1.1319999999999999</v>
      </c>
      <c r="G792" s="14">
        <f>'РСТ РСО-А'!J10</f>
        <v>1.1319999999999999</v>
      </c>
      <c r="I792" s="38"/>
    </row>
    <row r="793" spans="1:9" x14ac:dyDescent="0.25">
      <c r="A793" s="257" t="s">
        <v>180</v>
      </c>
      <c r="B793" s="121">
        <f>B43</f>
        <v>42795</v>
      </c>
      <c r="C793" s="124">
        <v>0</v>
      </c>
      <c r="D793" s="35">
        <f>ROUND($D$791/100*$D$792*АТС!$C41,2)</f>
        <v>189.73</v>
      </c>
      <c r="E793" s="35">
        <f>ROUND($E$791/100*$E$792*АТС!C41,2)</f>
        <v>174.35</v>
      </c>
      <c r="F793" s="35">
        <f>ROUND($F$791/100*$F$792*АТС!C41,2)</f>
        <v>118.71</v>
      </c>
      <c r="G793" s="35">
        <f>ROUND($G$791/100*$G$792*АТС!C41,2)</f>
        <v>69.48</v>
      </c>
    </row>
    <row r="794" spans="1:9" x14ac:dyDescent="0.25">
      <c r="A794" s="257"/>
      <c r="B794" s="123">
        <f>B$43+ROUND(C794/24,5)</f>
        <v>42795.041669999999</v>
      </c>
      <c r="C794" s="124">
        <v>1</v>
      </c>
      <c r="D794" s="35">
        <f>ROUND($D$791/100*$D$792*АТС!$C42,2)</f>
        <v>175.78</v>
      </c>
      <c r="E794" s="35">
        <f>ROUND($E$791/100*$E$792*АТС!C42,2)</f>
        <v>161.53</v>
      </c>
      <c r="F794" s="35">
        <f>ROUND($F$791/100*$F$792*АТС!C42,2)</f>
        <v>109.98</v>
      </c>
      <c r="G794" s="35">
        <f>ROUND($G$791/100*$G$792*АТС!C42,2)</f>
        <v>64.37</v>
      </c>
    </row>
    <row r="795" spans="1:9" x14ac:dyDescent="0.25">
      <c r="A795" s="257"/>
      <c r="B795" s="121">
        <f>B$43+ROUND(C795/24,5)</f>
        <v>42795.083330000001</v>
      </c>
      <c r="C795" s="124">
        <v>2</v>
      </c>
      <c r="D795" s="35">
        <f>ROUND($D$791/100*$D$792*АТС!$C43,2)</f>
        <v>172.02</v>
      </c>
      <c r="E795" s="35">
        <f>ROUND($E$791/100*$E$792*АТС!C43,2)</f>
        <v>158.08000000000001</v>
      </c>
      <c r="F795" s="35">
        <f>ROUND($F$791/100*$F$792*АТС!C43,2)</f>
        <v>107.63</v>
      </c>
      <c r="G795" s="35">
        <f>ROUND($G$791/100*$G$792*АТС!C43,2)</f>
        <v>62.99</v>
      </c>
    </row>
    <row r="796" spans="1:9" x14ac:dyDescent="0.25">
      <c r="A796" s="257"/>
      <c r="B796" s="123">
        <f t="shared" ref="B796:B816" si="12">B$43+ROUND(C796/24,5)</f>
        <v>42795.125</v>
      </c>
      <c r="C796" s="124">
        <v>3</v>
      </c>
      <c r="D796" s="35">
        <f>ROUND($D$791/100*$D$792*АТС!$C44,2)</f>
        <v>174.52</v>
      </c>
      <c r="E796" s="35">
        <f>ROUND($E$791/100*$E$792*АТС!C44,2)</f>
        <v>160.37</v>
      </c>
      <c r="F796" s="35">
        <f>ROUND($F$791/100*$F$792*АТС!C44,2)</f>
        <v>109.19</v>
      </c>
      <c r="G796" s="35">
        <f>ROUND($G$791/100*$G$792*АТС!C44,2)</f>
        <v>63.91</v>
      </c>
    </row>
    <row r="797" spans="1:9" x14ac:dyDescent="0.25">
      <c r="A797" s="257"/>
      <c r="B797" s="121">
        <f t="shared" si="12"/>
        <v>42795.166669999999</v>
      </c>
      <c r="C797" s="124">
        <v>4</v>
      </c>
      <c r="D797" s="35">
        <f>ROUND($D$791/100*$D$792*АТС!$C45,2)</f>
        <v>177.65</v>
      </c>
      <c r="E797" s="35">
        <f>ROUND($E$791/100*$E$792*АТС!C45,2)</f>
        <v>163.25</v>
      </c>
      <c r="F797" s="35">
        <f>ROUND($F$791/100*$F$792*АТС!C45,2)</f>
        <v>111.15</v>
      </c>
      <c r="G797" s="35">
        <f>ROUND($G$791/100*$G$792*АТС!C45,2)</f>
        <v>65.05</v>
      </c>
    </row>
    <row r="798" spans="1:9" x14ac:dyDescent="0.25">
      <c r="A798" s="257"/>
      <c r="B798" s="123">
        <f t="shared" si="12"/>
        <v>42795.208330000001</v>
      </c>
      <c r="C798" s="124">
        <v>5</v>
      </c>
      <c r="D798" s="35">
        <f>ROUND($D$791/100*$D$792*АТС!$C46,2)</f>
        <v>171.88</v>
      </c>
      <c r="E798" s="35">
        <f>ROUND($E$791/100*$E$792*АТС!C46,2)</f>
        <v>157.94999999999999</v>
      </c>
      <c r="F798" s="35">
        <f>ROUND($F$791/100*$F$792*АТС!C46,2)</f>
        <v>107.54</v>
      </c>
      <c r="G798" s="35">
        <f>ROUND($G$791/100*$G$792*АТС!C46,2)</f>
        <v>62.94</v>
      </c>
    </row>
    <row r="799" spans="1:9" x14ac:dyDescent="0.25">
      <c r="A799" s="257"/>
      <c r="B799" s="121">
        <f t="shared" si="12"/>
        <v>42795.25</v>
      </c>
      <c r="C799" s="124">
        <v>6</v>
      </c>
      <c r="D799" s="35">
        <f>ROUND($D$791/100*$D$792*АТС!$C47,2)</f>
        <v>180.39</v>
      </c>
      <c r="E799" s="35">
        <f>ROUND($E$791/100*$E$792*АТС!C47,2)</f>
        <v>165.76</v>
      </c>
      <c r="F799" s="35">
        <f>ROUND($F$791/100*$F$792*АТС!C47,2)</f>
        <v>112.86</v>
      </c>
      <c r="G799" s="35">
        <f>ROUND($G$791/100*$G$792*АТС!C47,2)</f>
        <v>66.06</v>
      </c>
    </row>
    <row r="800" spans="1:9" x14ac:dyDescent="0.25">
      <c r="A800" s="257"/>
      <c r="B800" s="123">
        <f t="shared" si="12"/>
        <v>42795.291669999999</v>
      </c>
      <c r="C800" s="124">
        <v>7</v>
      </c>
      <c r="D800" s="35">
        <f>ROUND($D$791/100*$D$792*АТС!$C48,2)</f>
        <v>184.47</v>
      </c>
      <c r="E800" s="35">
        <f>ROUND($E$791/100*$E$792*АТС!C48,2)</f>
        <v>169.52</v>
      </c>
      <c r="F800" s="35">
        <f>ROUND($F$791/100*$F$792*АТС!C48,2)</f>
        <v>115.42</v>
      </c>
      <c r="G800" s="35">
        <f>ROUND($G$791/100*$G$792*АТС!C48,2)</f>
        <v>67.55</v>
      </c>
    </row>
    <row r="801" spans="1:7" x14ac:dyDescent="0.25">
      <c r="A801" s="257"/>
      <c r="B801" s="121">
        <f t="shared" si="12"/>
        <v>42795.333330000001</v>
      </c>
      <c r="C801" s="124">
        <v>8</v>
      </c>
      <c r="D801" s="35">
        <f>ROUND($D$791/100*$D$792*АТС!$C49,2)</f>
        <v>171.4</v>
      </c>
      <c r="E801" s="35">
        <f>ROUND($E$791/100*$E$792*АТС!C49,2)</f>
        <v>157.5</v>
      </c>
      <c r="F801" s="35">
        <f>ROUND($F$791/100*$F$792*АТС!C49,2)</f>
        <v>107.24</v>
      </c>
      <c r="G801" s="35">
        <f>ROUND($G$791/100*$G$792*АТС!C49,2)</f>
        <v>62.76</v>
      </c>
    </row>
    <row r="802" spans="1:7" x14ac:dyDescent="0.25">
      <c r="A802" s="257"/>
      <c r="B802" s="123">
        <f t="shared" si="12"/>
        <v>42795.375</v>
      </c>
      <c r="C802" s="124">
        <v>9</v>
      </c>
      <c r="D802" s="35">
        <f>ROUND($D$791/100*$D$792*АТС!$C50,2)</f>
        <v>181.27</v>
      </c>
      <c r="E802" s="35">
        <f>ROUND($E$791/100*$E$792*АТС!C50,2)</f>
        <v>166.58</v>
      </c>
      <c r="F802" s="35">
        <f>ROUND($F$791/100*$F$792*АТС!C50,2)</f>
        <v>113.42</v>
      </c>
      <c r="G802" s="35">
        <f>ROUND($G$791/100*$G$792*АТС!C50,2)</f>
        <v>66.38</v>
      </c>
    </row>
    <row r="803" spans="1:7" x14ac:dyDescent="0.25">
      <c r="A803" s="257"/>
      <c r="B803" s="121">
        <f t="shared" si="12"/>
        <v>42795.416669999999</v>
      </c>
      <c r="C803" s="124">
        <v>10</v>
      </c>
      <c r="D803" s="35">
        <f>ROUND($D$791/100*$D$792*АТС!$C51,2)</f>
        <v>175.16</v>
      </c>
      <c r="E803" s="35">
        <f>ROUND($E$791/100*$E$792*АТС!C51,2)</f>
        <v>160.96</v>
      </c>
      <c r="F803" s="35">
        <f>ROUND($F$791/100*$F$792*АТС!C51,2)</f>
        <v>109.59</v>
      </c>
      <c r="G803" s="35">
        <f>ROUND($G$791/100*$G$792*АТС!C51,2)</f>
        <v>64.14</v>
      </c>
    </row>
    <row r="804" spans="1:7" x14ac:dyDescent="0.25">
      <c r="A804" s="257"/>
      <c r="B804" s="123">
        <f t="shared" si="12"/>
        <v>42795.458330000001</v>
      </c>
      <c r="C804" s="124">
        <v>11</v>
      </c>
      <c r="D804" s="35">
        <f>ROUND($D$791/100*$D$792*АТС!$C52,2)</f>
        <v>187.29</v>
      </c>
      <c r="E804" s="35">
        <f>ROUND($E$791/100*$E$792*АТС!C52,2)</f>
        <v>172.11</v>
      </c>
      <c r="F804" s="35">
        <f>ROUND($F$791/100*$F$792*АТС!C52,2)</f>
        <v>117.18</v>
      </c>
      <c r="G804" s="35">
        <f>ROUND($G$791/100*$G$792*АТС!C52,2)</f>
        <v>68.58</v>
      </c>
    </row>
    <row r="805" spans="1:7" x14ac:dyDescent="0.25">
      <c r="A805" s="257"/>
      <c r="B805" s="121">
        <f t="shared" si="12"/>
        <v>42795.5</v>
      </c>
      <c r="C805" s="124">
        <v>12</v>
      </c>
      <c r="D805" s="35">
        <f>ROUND($D$791/100*$D$792*АТС!$C53,2)</f>
        <v>186.44</v>
      </c>
      <c r="E805" s="35">
        <f>ROUND($E$791/100*$E$792*АТС!C53,2)</f>
        <v>171.32</v>
      </c>
      <c r="F805" s="35">
        <f>ROUND($F$791/100*$F$792*АТС!C53,2)</f>
        <v>116.65</v>
      </c>
      <c r="G805" s="35">
        <f>ROUND($G$791/100*$G$792*АТС!C53,2)</f>
        <v>68.27</v>
      </c>
    </row>
    <row r="806" spans="1:7" x14ac:dyDescent="0.25">
      <c r="A806" s="257"/>
      <c r="B806" s="123">
        <f t="shared" si="12"/>
        <v>42795.541669999999</v>
      </c>
      <c r="C806" s="124">
        <v>13</v>
      </c>
      <c r="D806" s="35">
        <f>ROUND($D$791/100*$D$792*АТС!$C54,2)</f>
        <v>186.37</v>
      </c>
      <c r="E806" s="35">
        <f>ROUND($E$791/100*$E$792*АТС!C54,2)</f>
        <v>171.26</v>
      </c>
      <c r="F806" s="35">
        <f>ROUND($F$791/100*$F$792*АТС!C54,2)</f>
        <v>116.61</v>
      </c>
      <c r="G806" s="35">
        <f>ROUND($G$791/100*$G$792*АТС!C54,2)</f>
        <v>68.25</v>
      </c>
    </row>
    <row r="807" spans="1:7" x14ac:dyDescent="0.25">
      <c r="A807" s="257"/>
      <c r="B807" s="121">
        <f t="shared" si="12"/>
        <v>42795.583330000001</v>
      </c>
      <c r="C807" s="124">
        <v>14</v>
      </c>
      <c r="D807" s="35">
        <f>ROUND($D$791/100*$D$792*АТС!$C55,2)</f>
        <v>178.98</v>
      </c>
      <c r="E807" s="35">
        <f>ROUND($E$791/100*$E$792*АТС!C55,2)</f>
        <v>164.47</v>
      </c>
      <c r="F807" s="35">
        <f>ROUND($F$791/100*$F$792*АТС!C55,2)</f>
        <v>111.98</v>
      </c>
      <c r="G807" s="35">
        <f>ROUND($G$791/100*$G$792*АТС!C55,2)</f>
        <v>65.540000000000006</v>
      </c>
    </row>
    <row r="808" spans="1:7" x14ac:dyDescent="0.25">
      <c r="A808" s="257"/>
      <c r="B808" s="123">
        <f t="shared" si="12"/>
        <v>42795.625</v>
      </c>
      <c r="C808" s="124">
        <v>15</v>
      </c>
      <c r="D808" s="35">
        <f>ROUND($D$791/100*$D$792*АТС!$C56,2)</f>
        <v>178.57</v>
      </c>
      <c r="E808" s="35">
        <f>ROUND($E$791/100*$E$792*АТС!C56,2)</f>
        <v>164.1</v>
      </c>
      <c r="F808" s="35">
        <f>ROUND($F$791/100*$F$792*АТС!C56,2)</f>
        <v>111.73</v>
      </c>
      <c r="G808" s="35">
        <f>ROUND($G$791/100*$G$792*АТС!C56,2)</f>
        <v>65.39</v>
      </c>
    </row>
    <row r="809" spans="1:7" x14ac:dyDescent="0.25">
      <c r="A809" s="257"/>
      <c r="B809" s="121">
        <f t="shared" si="12"/>
        <v>42795.666669999999</v>
      </c>
      <c r="C809" s="124">
        <v>16</v>
      </c>
      <c r="D809" s="35">
        <f>ROUND($D$791/100*$D$792*АТС!$C57,2)</f>
        <v>189.45</v>
      </c>
      <c r="E809" s="35">
        <f>ROUND($E$791/100*$E$792*АТС!C57,2)</f>
        <v>174.09</v>
      </c>
      <c r="F809" s="35">
        <f>ROUND($F$791/100*$F$792*АТС!C57,2)</f>
        <v>118.53</v>
      </c>
      <c r="G809" s="35">
        <f>ROUND($G$791/100*$G$792*АТС!C57,2)</f>
        <v>69.37</v>
      </c>
    </row>
    <row r="810" spans="1:7" x14ac:dyDescent="0.25">
      <c r="A810" s="257"/>
      <c r="B810" s="123">
        <f t="shared" si="12"/>
        <v>42795.708330000001</v>
      </c>
      <c r="C810" s="124">
        <v>17</v>
      </c>
      <c r="D810" s="35">
        <f>ROUND($D$791/100*$D$792*АТС!$C58,2)</f>
        <v>199.05</v>
      </c>
      <c r="E810" s="35">
        <f>ROUND($E$791/100*$E$792*АТС!C58,2)</f>
        <v>182.92</v>
      </c>
      <c r="F810" s="35">
        <f>ROUND($F$791/100*$F$792*АТС!C58,2)</f>
        <v>124.54</v>
      </c>
      <c r="G810" s="35">
        <f>ROUND($G$791/100*$G$792*АТС!C58,2)</f>
        <v>72.89</v>
      </c>
    </row>
    <row r="811" spans="1:7" x14ac:dyDescent="0.25">
      <c r="A811" s="257"/>
      <c r="B811" s="121">
        <f t="shared" si="12"/>
        <v>42795.75</v>
      </c>
      <c r="C811" s="124">
        <v>18</v>
      </c>
      <c r="D811" s="35">
        <f>ROUND($D$791/100*$D$792*АТС!$C59,2)</f>
        <v>220.5</v>
      </c>
      <c r="E811" s="35">
        <f>ROUND($E$791/100*$E$792*АТС!C59,2)</f>
        <v>202.63</v>
      </c>
      <c r="F811" s="35">
        <f>ROUND($F$791/100*$F$792*АТС!C59,2)</f>
        <v>137.96</v>
      </c>
      <c r="G811" s="35">
        <f>ROUND($G$791/100*$G$792*АТС!C59,2)</f>
        <v>80.75</v>
      </c>
    </row>
    <row r="812" spans="1:7" x14ac:dyDescent="0.25">
      <c r="A812" s="257"/>
      <c r="B812" s="123">
        <f t="shared" si="12"/>
        <v>42795.791669999999</v>
      </c>
      <c r="C812" s="124">
        <v>19</v>
      </c>
      <c r="D812" s="35">
        <f>ROUND($D$791/100*$D$792*АТС!$C60,2)</f>
        <v>222.29</v>
      </c>
      <c r="E812" s="35">
        <f>ROUND($E$791/100*$E$792*АТС!C60,2)</f>
        <v>204.27</v>
      </c>
      <c r="F812" s="35">
        <f>ROUND($F$791/100*$F$792*АТС!C60,2)</f>
        <v>139.08000000000001</v>
      </c>
      <c r="G812" s="35">
        <f>ROUND($G$791/100*$G$792*АТС!C60,2)</f>
        <v>81.400000000000006</v>
      </c>
    </row>
    <row r="813" spans="1:7" x14ac:dyDescent="0.25">
      <c r="A813" s="257"/>
      <c r="B813" s="121">
        <f t="shared" si="12"/>
        <v>42795.833330000001</v>
      </c>
      <c r="C813" s="124">
        <v>20</v>
      </c>
      <c r="D813" s="35">
        <f>ROUND($D$791/100*$D$792*АТС!$C61,2)</f>
        <v>219.17</v>
      </c>
      <c r="E813" s="35">
        <f>ROUND($E$791/100*$E$792*АТС!C61,2)</f>
        <v>201.4</v>
      </c>
      <c r="F813" s="35">
        <f>ROUND($F$791/100*$F$792*АТС!C61,2)</f>
        <v>137.12</v>
      </c>
      <c r="G813" s="35">
        <f>ROUND($G$791/100*$G$792*АТС!C61,2)</f>
        <v>80.260000000000005</v>
      </c>
    </row>
    <row r="814" spans="1:7" x14ac:dyDescent="0.25">
      <c r="A814" s="257"/>
      <c r="B814" s="123">
        <f t="shared" si="12"/>
        <v>42795.875</v>
      </c>
      <c r="C814" s="124">
        <v>21</v>
      </c>
      <c r="D814" s="35">
        <f>ROUND($D$791/100*$D$792*АТС!$C62,2)</f>
        <v>229.32</v>
      </c>
      <c r="E814" s="35">
        <f>ROUND($E$791/100*$E$792*АТС!C62,2)</f>
        <v>210.73</v>
      </c>
      <c r="F814" s="35">
        <f>ROUND($F$791/100*$F$792*АТС!C62,2)</f>
        <v>143.47</v>
      </c>
      <c r="G814" s="35">
        <f>ROUND($G$791/100*$G$792*АТС!C62,2)</f>
        <v>83.97</v>
      </c>
    </row>
    <row r="815" spans="1:7" x14ac:dyDescent="0.25">
      <c r="A815" s="257"/>
      <c r="B815" s="121">
        <f t="shared" si="12"/>
        <v>42795.916669999999</v>
      </c>
      <c r="C815" s="124">
        <v>22</v>
      </c>
      <c r="D815" s="35">
        <f>ROUND($D$791/100*$D$792*АТС!$C63,2)</f>
        <v>263.2</v>
      </c>
      <c r="E815" s="35">
        <f>ROUND($E$791/100*$E$792*АТС!C63,2)</f>
        <v>241.86</v>
      </c>
      <c r="F815" s="35">
        <f>ROUND($F$791/100*$F$792*АТС!C63,2)</f>
        <v>164.67</v>
      </c>
      <c r="G815" s="35">
        <f>ROUND($G$791/100*$G$792*АТС!C63,2)</f>
        <v>96.38</v>
      </c>
    </row>
    <row r="816" spans="1:7" x14ac:dyDescent="0.25">
      <c r="A816" s="257"/>
      <c r="B816" s="123">
        <f t="shared" si="12"/>
        <v>42795.958330000001</v>
      </c>
      <c r="C816" s="124">
        <v>23</v>
      </c>
      <c r="D816" s="35">
        <f>ROUND($D$791/100*$D$792*АТС!$C64,2)</f>
        <v>229.71</v>
      </c>
      <c r="E816" s="35">
        <f>ROUND($E$791/100*$E$792*АТС!C64,2)</f>
        <v>211.09</v>
      </c>
      <c r="F816" s="35">
        <f>ROUND($F$791/100*$F$792*АТС!C64,2)</f>
        <v>143.72</v>
      </c>
      <c r="G816" s="35">
        <f>ROUND($G$791/100*$G$792*АТС!C64,2)</f>
        <v>84.12</v>
      </c>
    </row>
    <row r="817" spans="1:7" x14ac:dyDescent="0.25">
      <c r="A817" s="257"/>
      <c r="B817" s="121">
        <f>B793+1</f>
        <v>42796</v>
      </c>
      <c r="C817" s="124">
        <v>0</v>
      </c>
      <c r="D817" s="35">
        <f>ROUND($D$791/100*$D$792*АТС!$C65,2)</f>
        <v>176.77</v>
      </c>
      <c r="E817" s="35">
        <f>ROUND($E$791/100*$E$792*АТС!C65,2)</f>
        <v>162.44</v>
      </c>
      <c r="F817" s="35">
        <f>ROUND($F$791/100*$F$792*АТС!C65,2)</f>
        <v>110.6</v>
      </c>
      <c r="G817" s="35">
        <f>ROUND($G$791/100*$G$792*АТС!C65,2)</f>
        <v>64.73</v>
      </c>
    </row>
    <row r="818" spans="1:7" x14ac:dyDescent="0.25">
      <c r="A818" s="257"/>
      <c r="B818" s="123">
        <f t="shared" ref="B818:B881" si="13">B794+1</f>
        <v>42796.041669999999</v>
      </c>
      <c r="C818" s="124">
        <v>1</v>
      </c>
      <c r="D818" s="35">
        <f>ROUND($D$791/100*$D$792*АТС!$C66,2)</f>
        <v>175.5</v>
      </c>
      <c r="E818" s="35">
        <f>ROUND($E$791/100*$E$792*АТС!C66,2)</f>
        <v>161.27000000000001</v>
      </c>
      <c r="F818" s="35">
        <f>ROUND($F$791/100*$F$792*АТС!C66,2)</f>
        <v>109.8</v>
      </c>
      <c r="G818" s="35">
        <f>ROUND($G$791/100*$G$792*АТС!C66,2)</f>
        <v>64.27</v>
      </c>
    </row>
    <row r="819" spans="1:7" x14ac:dyDescent="0.25">
      <c r="A819" s="257"/>
      <c r="B819" s="121">
        <f t="shared" si="13"/>
        <v>42796.083330000001</v>
      </c>
      <c r="C819" s="124">
        <v>2</v>
      </c>
      <c r="D819" s="35">
        <f>ROUND($D$791/100*$D$792*АТС!$C67,2)</f>
        <v>176.7</v>
      </c>
      <c r="E819" s="35">
        <f>ROUND($E$791/100*$E$792*АТС!C67,2)</f>
        <v>162.38</v>
      </c>
      <c r="F819" s="35">
        <f>ROUND($F$791/100*$F$792*АТС!C67,2)</f>
        <v>110.55</v>
      </c>
      <c r="G819" s="35">
        <f>ROUND($G$791/100*$G$792*АТС!C67,2)</f>
        <v>64.709999999999994</v>
      </c>
    </row>
    <row r="820" spans="1:7" x14ac:dyDescent="0.25">
      <c r="A820" s="257"/>
      <c r="B820" s="123">
        <f t="shared" si="13"/>
        <v>42796.125</v>
      </c>
      <c r="C820" s="124">
        <v>3</v>
      </c>
      <c r="D820" s="35">
        <f>ROUND($D$791/100*$D$792*АТС!$C68,2)</f>
        <v>176.71</v>
      </c>
      <c r="E820" s="35">
        <f>ROUND($E$791/100*$E$792*АТС!C68,2)</f>
        <v>162.38999999999999</v>
      </c>
      <c r="F820" s="35">
        <f>ROUND($F$791/100*$F$792*АТС!C68,2)</f>
        <v>110.56</v>
      </c>
      <c r="G820" s="35">
        <f>ROUND($G$791/100*$G$792*АТС!C68,2)</f>
        <v>64.709999999999994</v>
      </c>
    </row>
    <row r="821" spans="1:7" x14ac:dyDescent="0.25">
      <c r="A821" s="257"/>
      <c r="B821" s="121">
        <f t="shared" si="13"/>
        <v>42796.166669999999</v>
      </c>
      <c r="C821" s="124">
        <v>4</v>
      </c>
      <c r="D821" s="35">
        <f>ROUND($D$791/100*$D$792*АТС!$C69,2)</f>
        <v>176.83</v>
      </c>
      <c r="E821" s="35">
        <f>ROUND($E$791/100*$E$792*АТС!C69,2)</f>
        <v>162.49</v>
      </c>
      <c r="F821" s="35">
        <f>ROUND($F$791/100*$F$792*АТС!C69,2)</f>
        <v>110.63</v>
      </c>
      <c r="G821" s="35">
        <f>ROUND($G$791/100*$G$792*АТС!C69,2)</f>
        <v>64.75</v>
      </c>
    </row>
    <row r="822" spans="1:7" x14ac:dyDescent="0.25">
      <c r="A822" s="257"/>
      <c r="B822" s="123">
        <f t="shared" si="13"/>
        <v>42796.208330000001</v>
      </c>
      <c r="C822" s="124">
        <v>5</v>
      </c>
      <c r="D822" s="35">
        <f>ROUND($D$791/100*$D$792*АТС!$C70,2)</f>
        <v>172.45</v>
      </c>
      <c r="E822" s="35">
        <f>ROUND($E$791/100*$E$792*АТС!C70,2)</f>
        <v>158.47</v>
      </c>
      <c r="F822" s="35">
        <f>ROUND($F$791/100*$F$792*АТС!C70,2)</f>
        <v>107.9</v>
      </c>
      <c r="G822" s="35">
        <f>ROUND($G$791/100*$G$792*АТС!C70,2)</f>
        <v>63.15</v>
      </c>
    </row>
    <row r="823" spans="1:7" x14ac:dyDescent="0.25">
      <c r="A823" s="257"/>
      <c r="B823" s="121">
        <f t="shared" si="13"/>
        <v>42796.25</v>
      </c>
      <c r="C823" s="124">
        <v>6</v>
      </c>
      <c r="D823" s="35">
        <f>ROUND($D$791/100*$D$792*АТС!$C71,2)</f>
        <v>176.63</v>
      </c>
      <c r="E823" s="35">
        <f>ROUND($E$791/100*$E$792*АТС!C71,2)</f>
        <v>162.31</v>
      </c>
      <c r="F823" s="35">
        <f>ROUND($F$791/100*$F$792*АТС!C71,2)</f>
        <v>110.51</v>
      </c>
      <c r="G823" s="35">
        <f>ROUND($G$791/100*$G$792*АТС!C71,2)</f>
        <v>64.680000000000007</v>
      </c>
    </row>
    <row r="824" spans="1:7" x14ac:dyDescent="0.25">
      <c r="A824" s="257"/>
      <c r="B824" s="123">
        <f t="shared" si="13"/>
        <v>42796.291669999999</v>
      </c>
      <c r="C824" s="124">
        <v>7</v>
      </c>
      <c r="D824" s="35">
        <f>ROUND($D$791/100*$D$792*АТС!$C72,2)</f>
        <v>192.41</v>
      </c>
      <c r="E824" s="35">
        <f>ROUND($E$791/100*$E$792*АТС!C72,2)</f>
        <v>176.81</v>
      </c>
      <c r="F824" s="35">
        <f>ROUND($F$791/100*$F$792*АТС!C72,2)</f>
        <v>120.38</v>
      </c>
      <c r="G824" s="35">
        <f>ROUND($G$791/100*$G$792*АТС!C72,2)</f>
        <v>70.459999999999994</v>
      </c>
    </row>
    <row r="825" spans="1:7" x14ac:dyDescent="0.25">
      <c r="A825" s="257"/>
      <c r="B825" s="121">
        <f t="shared" si="13"/>
        <v>42796.333330000001</v>
      </c>
      <c r="C825" s="124">
        <v>8</v>
      </c>
      <c r="D825" s="35">
        <f>ROUND($D$791/100*$D$792*АТС!$C73,2)</f>
        <v>174.47</v>
      </c>
      <c r="E825" s="35">
        <f>ROUND($E$791/100*$E$792*АТС!C73,2)</f>
        <v>160.33000000000001</v>
      </c>
      <c r="F825" s="35">
        <f>ROUND($F$791/100*$F$792*АТС!C73,2)</f>
        <v>109.16</v>
      </c>
      <c r="G825" s="35">
        <f>ROUND($G$791/100*$G$792*АТС!C73,2)</f>
        <v>63.89</v>
      </c>
    </row>
    <row r="826" spans="1:7" x14ac:dyDescent="0.25">
      <c r="A826" s="257"/>
      <c r="B826" s="123">
        <f t="shared" si="13"/>
        <v>42796.375</v>
      </c>
      <c r="C826" s="124">
        <v>9</v>
      </c>
      <c r="D826" s="35">
        <f>ROUND($D$791/100*$D$792*АТС!$C74,2)</f>
        <v>186.87</v>
      </c>
      <c r="E826" s="35">
        <f>ROUND($E$791/100*$E$792*АТС!C74,2)</f>
        <v>171.72</v>
      </c>
      <c r="F826" s="35">
        <f>ROUND($F$791/100*$F$792*АТС!C74,2)</f>
        <v>116.92</v>
      </c>
      <c r="G826" s="35">
        <f>ROUND($G$791/100*$G$792*АТС!C74,2)</f>
        <v>68.430000000000007</v>
      </c>
    </row>
    <row r="827" spans="1:7" x14ac:dyDescent="0.25">
      <c r="A827" s="257"/>
      <c r="B827" s="121">
        <f t="shared" si="13"/>
        <v>42796.416669999999</v>
      </c>
      <c r="C827" s="124">
        <v>10</v>
      </c>
      <c r="D827" s="35">
        <f>ROUND($D$791/100*$D$792*АТС!$C75,2)</f>
        <v>186.91</v>
      </c>
      <c r="E827" s="35">
        <f>ROUND($E$791/100*$E$792*АТС!C75,2)</f>
        <v>171.76</v>
      </c>
      <c r="F827" s="35">
        <f>ROUND($F$791/100*$F$792*АТС!C75,2)</f>
        <v>116.94</v>
      </c>
      <c r="G827" s="35">
        <f>ROUND($G$791/100*$G$792*АТС!C75,2)</f>
        <v>68.44</v>
      </c>
    </row>
    <row r="828" spans="1:7" x14ac:dyDescent="0.25">
      <c r="A828" s="257"/>
      <c r="B828" s="123">
        <f t="shared" si="13"/>
        <v>42796.458330000001</v>
      </c>
      <c r="C828" s="124">
        <v>11</v>
      </c>
      <c r="D828" s="35">
        <f>ROUND($D$791/100*$D$792*АТС!$C76,2)</f>
        <v>189.38</v>
      </c>
      <c r="E828" s="35">
        <f>ROUND($E$791/100*$E$792*АТС!C76,2)</f>
        <v>174.03</v>
      </c>
      <c r="F828" s="35">
        <f>ROUND($F$791/100*$F$792*АТС!C76,2)</f>
        <v>118.49</v>
      </c>
      <c r="G828" s="35">
        <f>ROUND($G$791/100*$G$792*АТС!C76,2)</f>
        <v>69.349999999999994</v>
      </c>
    </row>
    <row r="829" spans="1:7" x14ac:dyDescent="0.25">
      <c r="A829" s="257"/>
      <c r="B829" s="121">
        <f t="shared" si="13"/>
        <v>42796.5</v>
      </c>
      <c r="C829" s="124">
        <v>12</v>
      </c>
      <c r="D829" s="35">
        <f>ROUND($D$791/100*$D$792*АТС!$C77,2)</f>
        <v>175.87</v>
      </c>
      <c r="E829" s="35">
        <f>ROUND($E$791/100*$E$792*АТС!C77,2)</f>
        <v>161.61000000000001</v>
      </c>
      <c r="F829" s="35">
        <f>ROUND($F$791/100*$F$792*АТС!C77,2)</f>
        <v>110.04</v>
      </c>
      <c r="G829" s="35">
        <f>ROUND($G$791/100*$G$792*АТС!C77,2)</f>
        <v>64.400000000000006</v>
      </c>
    </row>
    <row r="830" spans="1:7" x14ac:dyDescent="0.25">
      <c r="A830" s="257"/>
      <c r="B830" s="123">
        <f t="shared" si="13"/>
        <v>42796.541669999999</v>
      </c>
      <c r="C830" s="124">
        <v>13</v>
      </c>
      <c r="D830" s="35">
        <f>ROUND($D$791/100*$D$792*АТС!$C78,2)</f>
        <v>172.31</v>
      </c>
      <c r="E830" s="35">
        <f>ROUND($E$791/100*$E$792*АТС!C78,2)</f>
        <v>158.34</v>
      </c>
      <c r="F830" s="35">
        <f>ROUND($F$791/100*$F$792*АТС!C78,2)</f>
        <v>107.81</v>
      </c>
      <c r="G830" s="35">
        <f>ROUND($G$791/100*$G$792*АТС!C78,2)</f>
        <v>63.1</v>
      </c>
    </row>
    <row r="831" spans="1:7" x14ac:dyDescent="0.25">
      <c r="A831" s="257"/>
      <c r="B831" s="121">
        <f t="shared" si="13"/>
        <v>42796.583330000001</v>
      </c>
      <c r="C831" s="124">
        <v>14</v>
      </c>
      <c r="D831" s="35">
        <f>ROUND($D$791/100*$D$792*АТС!$C79,2)</f>
        <v>173.17</v>
      </c>
      <c r="E831" s="35">
        <f>ROUND($E$791/100*$E$792*АТС!C79,2)</f>
        <v>159.13</v>
      </c>
      <c r="F831" s="35">
        <f>ROUND($F$791/100*$F$792*АТС!C79,2)</f>
        <v>108.34</v>
      </c>
      <c r="G831" s="35">
        <f>ROUND($G$791/100*$G$792*АТС!C79,2)</f>
        <v>63.41</v>
      </c>
    </row>
    <row r="832" spans="1:7" x14ac:dyDescent="0.25">
      <c r="A832" s="257"/>
      <c r="B832" s="123">
        <f t="shared" si="13"/>
        <v>42796.625</v>
      </c>
      <c r="C832" s="124">
        <v>15</v>
      </c>
      <c r="D832" s="35">
        <f>ROUND($D$791/100*$D$792*АТС!$C80,2)</f>
        <v>173.13</v>
      </c>
      <c r="E832" s="35">
        <f>ROUND($E$791/100*$E$792*АТС!C80,2)</f>
        <v>159.1</v>
      </c>
      <c r="F832" s="35">
        <f>ROUND($F$791/100*$F$792*АТС!C80,2)</f>
        <v>108.32</v>
      </c>
      <c r="G832" s="35">
        <f>ROUND($G$791/100*$G$792*АТС!C80,2)</f>
        <v>63.4</v>
      </c>
    </row>
    <row r="833" spans="1:7" x14ac:dyDescent="0.25">
      <c r="A833" s="257"/>
      <c r="B833" s="121">
        <f t="shared" si="13"/>
        <v>42796.666669999999</v>
      </c>
      <c r="C833" s="124">
        <v>16</v>
      </c>
      <c r="D833" s="35">
        <f>ROUND($D$791/100*$D$792*АТС!$C81,2)</f>
        <v>175.85</v>
      </c>
      <c r="E833" s="35">
        <f>ROUND($E$791/100*$E$792*АТС!C81,2)</f>
        <v>161.6</v>
      </c>
      <c r="F833" s="35">
        <f>ROUND($F$791/100*$F$792*АТС!C81,2)</f>
        <v>110.02</v>
      </c>
      <c r="G833" s="35">
        <f>ROUND($G$791/100*$G$792*АТС!C81,2)</f>
        <v>64.400000000000006</v>
      </c>
    </row>
    <row r="834" spans="1:7" x14ac:dyDescent="0.25">
      <c r="A834" s="257"/>
      <c r="B834" s="123">
        <f t="shared" si="13"/>
        <v>42796.708330000001</v>
      </c>
      <c r="C834" s="124">
        <v>17</v>
      </c>
      <c r="D834" s="35">
        <f>ROUND($D$791/100*$D$792*АТС!$C82,2)</f>
        <v>175.61</v>
      </c>
      <c r="E834" s="35">
        <f>ROUND($E$791/100*$E$792*АТС!C82,2)</f>
        <v>161.38</v>
      </c>
      <c r="F834" s="35">
        <f>ROUND($F$791/100*$F$792*АТС!C82,2)</f>
        <v>109.88</v>
      </c>
      <c r="G834" s="35">
        <f>ROUND($G$791/100*$G$792*АТС!C82,2)</f>
        <v>64.31</v>
      </c>
    </row>
    <row r="835" spans="1:7" x14ac:dyDescent="0.25">
      <c r="A835" s="257"/>
      <c r="B835" s="121">
        <f t="shared" si="13"/>
        <v>42796.75</v>
      </c>
      <c r="C835" s="124">
        <v>18</v>
      </c>
      <c r="D835" s="35">
        <f>ROUND($D$791/100*$D$792*АТС!$C83,2)</f>
        <v>195.56</v>
      </c>
      <c r="E835" s="35">
        <f>ROUND($E$791/100*$E$792*АТС!C83,2)</f>
        <v>179.71</v>
      </c>
      <c r="F835" s="35">
        <f>ROUND($F$791/100*$F$792*АТС!C83,2)</f>
        <v>122.36</v>
      </c>
      <c r="G835" s="35">
        <f>ROUND($G$791/100*$G$792*АТС!C83,2)</f>
        <v>71.61</v>
      </c>
    </row>
    <row r="836" spans="1:7" x14ac:dyDescent="0.25">
      <c r="A836" s="257"/>
      <c r="B836" s="123">
        <f t="shared" si="13"/>
        <v>42796.791669999999</v>
      </c>
      <c r="C836" s="124">
        <v>19</v>
      </c>
      <c r="D836" s="35">
        <f>ROUND($D$791/100*$D$792*АТС!$C84,2)</f>
        <v>188.4</v>
      </c>
      <c r="E836" s="35">
        <f>ROUND($E$791/100*$E$792*АТС!C84,2)</f>
        <v>173.13</v>
      </c>
      <c r="F836" s="35">
        <f>ROUND($F$791/100*$F$792*АТС!C84,2)</f>
        <v>117.88</v>
      </c>
      <c r="G836" s="35">
        <f>ROUND($G$791/100*$G$792*АТС!C84,2)</f>
        <v>68.989999999999995</v>
      </c>
    </row>
    <row r="837" spans="1:7" x14ac:dyDescent="0.25">
      <c r="A837" s="257"/>
      <c r="B837" s="121">
        <f t="shared" si="13"/>
        <v>42796.833330000001</v>
      </c>
      <c r="C837" s="124">
        <v>20</v>
      </c>
      <c r="D837" s="35">
        <f>ROUND($D$791/100*$D$792*АТС!$C85,2)</f>
        <v>184.68</v>
      </c>
      <c r="E837" s="35">
        <f>ROUND($E$791/100*$E$792*АТС!C85,2)</f>
        <v>169.71</v>
      </c>
      <c r="F837" s="35">
        <f>ROUND($F$791/100*$F$792*АТС!C85,2)</f>
        <v>115.55</v>
      </c>
      <c r="G837" s="35">
        <f>ROUND($G$791/100*$G$792*АТС!C85,2)</f>
        <v>67.63</v>
      </c>
    </row>
    <row r="838" spans="1:7" x14ac:dyDescent="0.25">
      <c r="A838" s="257"/>
      <c r="B838" s="123">
        <f t="shared" si="13"/>
        <v>42796.875</v>
      </c>
      <c r="C838" s="124">
        <v>21</v>
      </c>
      <c r="D838" s="35">
        <f>ROUND($D$791/100*$D$792*АТС!$C86,2)</f>
        <v>206.48</v>
      </c>
      <c r="E838" s="35">
        <f>ROUND($E$791/100*$E$792*АТС!C86,2)</f>
        <v>189.74</v>
      </c>
      <c r="F838" s="35">
        <f>ROUND($F$791/100*$F$792*АТС!C86,2)</f>
        <v>129.19</v>
      </c>
      <c r="G838" s="35">
        <f>ROUND($G$791/100*$G$792*АТС!C86,2)</f>
        <v>75.61</v>
      </c>
    </row>
    <row r="839" spans="1:7" x14ac:dyDescent="0.25">
      <c r="A839" s="257"/>
      <c r="B839" s="121">
        <f t="shared" si="13"/>
        <v>42796.916669999999</v>
      </c>
      <c r="C839" s="124">
        <v>22</v>
      </c>
      <c r="D839" s="35">
        <f>ROUND($D$791/100*$D$792*АТС!$C87,2)</f>
        <v>237.14</v>
      </c>
      <c r="E839" s="35">
        <f>ROUND($E$791/100*$E$792*АТС!C87,2)</f>
        <v>217.92</v>
      </c>
      <c r="F839" s="35">
        <f>ROUND($F$791/100*$F$792*АТС!C87,2)</f>
        <v>148.37</v>
      </c>
      <c r="G839" s="35">
        <f>ROUND($G$791/100*$G$792*АТС!C87,2)</f>
        <v>86.84</v>
      </c>
    </row>
    <row r="840" spans="1:7" x14ac:dyDescent="0.25">
      <c r="A840" s="257"/>
      <c r="B840" s="123">
        <f t="shared" si="13"/>
        <v>42796.958330000001</v>
      </c>
      <c r="C840" s="124">
        <v>23</v>
      </c>
      <c r="D840" s="35">
        <f>ROUND($D$791/100*$D$792*АТС!$C88,2)</f>
        <v>203.45</v>
      </c>
      <c r="E840" s="35">
        <f>ROUND($E$791/100*$E$792*АТС!C88,2)</f>
        <v>186.96</v>
      </c>
      <c r="F840" s="35">
        <f>ROUND($F$791/100*$F$792*АТС!C88,2)</f>
        <v>127.29</v>
      </c>
      <c r="G840" s="35">
        <f>ROUND($G$791/100*$G$792*АТС!C88,2)</f>
        <v>74.5</v>
      </c>
    </row>
    <row r="841" spans="1:7" x14ac:dyDescent="0.25">
      <c r="A841" s="257"/>
      <c r="B841" s="121">
        <f t="shared" si="13"/>
        <v>42797</v>
      </c>
      <c r="C841" s="124">
        <v>0</v>
      </c>
      <c r="D841" s="35">
        <f>ROUND($D$791/100*$D$792*АТС!$C89,2)</f>
        <v>179.77</v>
      </c>
      <c r="E841" s="35">
        <f>ROUND($E$791/100*$E$792*АТС!C89,2)</f>
        <v>165.2</v>
      </c>
      <c r="F841" s="35">
        <f>ROUND($F$791/100*$F$792*АТС!C89,2)</f>
        <v>112.48</v>
      </c>
      <c r="G841" s="35">
        <f>ROUND($G$791/100*$G$792*АТС!C89,2)</f>
        <v>65.83</v>
      </c>
    </row>
    <row r="842" spans="1:7" x14ac:dyDescent="0.25">
      <c r="A842" s="257"/>
      <c r="B842" s="123">
        <f t="shared" si="13"/>
        <v>42797.041669999999</v>
      </c>
      <c r="C842" s="124">
        <v>1</v>
      </c>
      <c r="D842" s="35">
        <f>ROUND($D$791/100*$D$792*АТС!$C90,2)</f>
        <v>178.22</v>
      </c>
      <c r="E842" s="35">
        <f>ROUND($E$791/100*$E$792*АТС!C90,2)</f>
        <v>163.77000000000001</v>
      </c>
      <c r="F842" s="35">
        <f>ROUND($F$791/100*$F$792*АТС!C90,2)</f>
        <v>111.5</v>
      </c>
      <c r="G842" s="35">
        <f>ROUND($G$791/100*$G$792*АТС!C90,2)</f>
        <v>65.260000000000005</v>
      </c>
    </row>
    <row r="843" spans="1:7" x14ac:dyDescent="0.25">
      <c r="A843" s="257"/>
      <c r="B843" s="121">
        <f t="shared" si="13"/>
        <v>42797.083330000001</v>
      </c>
      <c r="C843" s="124">
        <v>2</v>
      </c>
      <c r="D843" s="35">
        <f>ROUND($D$791/100*$D$792*АТС!$C91,2)</f>
        <v>187.68</v>
      </c>
      <c r="E843" s="35">
        <f>ROUND($E$791/100*$E$792*АТС!C91,2)</f>
        <v>172.46</v>
      </c>
      <c r="F843" s="35">
        <f>ROUND($F$791/100*$F$792*АТС!C91,2)</f>
        <v>117.42</v>
      </c>
      <c r="G843" s="35">
        <f>ROUND($G$791/100*$G$792*АТС!C91,2)</f>
        <v>68.73</v>
      </c>
    </row>
    <row r="844" spans="1:7" x14ac:dyDescent="0.25">
      <c r="A844" s="257"/>
      <c r="B844" s="123">
        <f t="shared" si="13"/>
        <v>42797.125</v>
      </c>
      <c r="C844" s="124">
        <v>3</v>
      </c>
      <c r="D844" s="35">
        <f>ROUND($D$791/100*$D$792*АТС!$C92,2)</f>
        <v>187.68</v>
      </c>
      <c r="E844" s="35">
        <f>ROUND($E$791/100*$E$792*АТС!C92,2)</f>
        <v>172.47</v>
      </c>
      <c r="F844" s="35">
        <f>ROUND($F$791/100*$F$792*АТС!C92,2)</f>
        <v>117.43</v>
      </c>
      <c r="G844" s="35">
        <f>ROUND($G$791/100*$G$792*АТС!C92,2)</f>
        <v>68.73</v>
      </c>
    </row>
    <row r="845" spans="1:7" x14ac:dyDescent="0.25">
      <c r="A845" s="257"/>
      <c r="B845" s="121">
        <f t="shared" si="13"/>
        <v>42797.166669999999</v>
      </c>
      <c r="C845" s="124">
        <v>4</v>
      </c>
      <c r="D845" s="35">
        <f>ROUND($D$791/100*$D$792*АТС!$C93,2)</f>
        <v>187.82</v>
      </c>
      <c r="E845" s="35">
        <f>ROUND($E$791/100*$E$792*АТС!C93,2)</f>
        <v>172.6</v>
      </c>
      <c r="F845" s="35">
        <f>ROUND($F$791/100*$F$792*АТС!C93,2)</f>
        <v>117.51</v>
      </c>
      <c r="G845" s="35">
        <f>ROUND($G$791/100*$G$792*АТС!C93,2)</f>
        <v>68.78</v>
      </c>
    </row>
    <row r="846" spans="1:7" x14ac:dyDescent="0.25">
      <c r="A846" s="257"/>
      <c r="B846" s="123">
        <f t="shared" si="13"/>
        <v>42797.208330000001</v>
      </c>
      <c r="C846" s="124">
        <v>5</v>
      </c>
      <c r="D846" s="35">
        <f>ROUND($D$791/100*$D$792*АТС!$C94,2)</f>
        <v>178.36</v>
      </c>
      <c r="E846" s="35">
        <f>ROUND($E$791/100*$E$792*АТС!C94,2)</f>
        <v>163.9</v>
      </c>
      <c r="F846" s="35">
        <f>ROUND($F$791/100*$F$792*АТС!C94,2)</f>
        <v>111.59</v>
      </c>
      <c r="G846" s="35">
        <f>ROUND($G$791/100*$G$792*АТС!C94,2)</f>
        <v>65.31</v>
      </c>
    </row>
    <row r="847" spans="1:7" x14ac:dyDescent="0.25">
      <c r="A847" s="257"/>
      <c r="B847" s="121">
        <f t="shared" si="13"/>
        <v>42797.25</v>
      </c>
      <c r="C847" s="124">
        <v>6</v>
      </c>
      <c r="D847" s="35">
        <f>ROUND($D$791/100*$D$792*АТС!$C95,2)</f>
        <v>178.36</v>
      </c>
      <c r="E847" s="35">
        <f>ROUND($E$791/100*$E$792*АТС!C95,2)</f>
        <v>163.9</v>
      </c>
      <c r="F847" s="35">
        <f>ROUND($F$791/100*$F$792*АТС!C95,2)</f>
        <v>111.59</v>
      </c>
      <c r="G847" s="35">
        <f>ROUND($G$791/100*$G$792*АТС!C95,2)</f>
        <v>65.31</v>
      </c>
    </row>
    <row r="848" spans="1:7" x14ac:dyDescent="0.25">
      <c r="A848" s="257"/>
      <c r="B848" s="123">
        <f t="shared" si="13"/>
        <v>42797.291669999999</v>
      </c>
      <c r="C848" s="124">
        <v>7</v>
      </c>
      <c r="D848" s="35">
        <f>ROUND($D$791/100*$D$792*АТС!$C96,2)</f>
        <v>190.94</v>
      </c>
      <c r="E848" s="35">
        <f>ROUND($E$791/100*$E$792*АТС!C96,2)</f>
        <v>175.47</v>
      </c>
      <c r="F848" s="35">
        <f>ROUND($F$791/100*$F$792*АТС!C96,2)</f>
        <v>119.47</v>
      </c>
      <c r="G848" s="35">
        <f>ROUND($G$791/100*$G$792*АТС!C96,2)</f>
        <v>69.92</v>
      </c>
    </row>
    <row r="849" spans="1:7" x14ac:dyDescent="0.25">
      <c r="A849" s="257"/>
      <c r="B849" s="121">
        <f t="shared" si="13"/>
        <v>42797.333330000001</v>
      </c>
      <c r="C849" s="124">
        <v>8</v>
      </c>
      <c r="D849" s="35">
        <f>ROUND($D$791/100*$D$792*АТС!$C97,2)</f>
        <v>182.48</v>
      </c>
      <c r="E849" s="35">
        <f>ROUND($E$791/100*$E$792*АТС!C97,2)</f>
        <v>167.69</v>
      </c>
      <c r="F849" s="35">
        <f>ROUND($F$791/100*$F$792*АТС!C97,2)</f>
        <v>114.17</v>
      </c>
      <c r="G849" s="35">
        <f>ROUND($G$791/100*$G$792*АТС!C97,2)</f>
        <v>66.819999999999993</v>
      </c>
    </row>
    <row r="850" spans="1:7" x14ac:dyDescent="0.25">
      <c r="A850" s="257"/>
      <c r="B850" s="123">
        <f t="shared" si="13"/>
        <v>42797.375</v>
      </c>
      <c r="C850" s="124">
        <v>9</v>
      </c>
      <c r="D850" s="35">
        <f>ROUND($D$791/100*$D$792*АТС!$C98,2)</f>
        <v>203.41</v>
      </c>
      <c r="E850" s="35">
        <f>ROUND($E$791/100*$E$792*АТС!C98,2)</f>
        <v>186.92</v>
      </c>
      <c r="F850" s="35">
        <f>ROUND($F$791/100*$F$792*АТС!C98,2)</f>
        <v>127.26</v>
      </c>
      <c r="G850" s="35">
        <f>ROUND($G$791/100*$G$792*АТС!C98,2)</f>
        <v>74.489999999999995</v>
      </c>
    </row>
    <row r="851" spans="1:7" x14ac:dyDescent="0.25">
      <c r="A851" s="257"/>
      <c r="B851" s="121">
        <f t="shared" si="13"/>
        <v>42797.416669999999</v>
      </c>
      <c r="C851" s="124">
        <v>10</v>
      </c>
      <c r="D851" s="35">
        <f>ROUND($D$791/100*$D$792*АТС!$C99,2)</f>
        <v>203.42</v>
      </c>
      <c r="E851" s="35">
        <f>ROUND($E$791/100*$E$792*АТС!C99,2)</f>
        <v>186.93</v>
      </c>
      <c r="F851" s="35">
        <f>ROUND($F$791/100*$F$792*АТС!C99,2)</f>
        <v>127.27</v>
      </c>
      <c r="G851" s="35">
        <f>ROUND($G$791/100*$G$792*АТС!C99,2)</f>
        <v>74.489999999999995</v>
      </c>
    </row>
    <row r="852" spans="1:7" x14ac:dyDescent="0.25">
      <c r="A852" s="257"/>
      <c r="B852" s="123">
        <f t="shared" si="13"/>
        <v>42797.458330000001</v>
      </c>
      <c r="C852" s="124">
        <v>11</v>
      </c>
      <c r="D852" s="35">
        <f>ROUND($D$791/100*$D$792*АТС!$C100,2)</f>
        <v>177.26</v>
      </c>
      <c r="E852" s="35">
        <f>ROUND($E$791/100*$E$792*АТС!C100,2)</f>
        <v>162.88999999999999</v>
      </c>
      <c r="F852" s="35">
        <f>ROUND($F$791/100*$F$792*АТС!C100,2)</f>
        <v>110.91</v>
      </c>
      <c r="G852" s="35">
        <f>ROUND($G$791/100*$G$792*АТС!C100,2)</f>
        <v>64.91</v>
      </c>
    </row>
    <row r="853" spans="1:7" x14ac:dyDescent="0.25">
      <c r="A853" s="257"/>
      <c r="B853" s="121">
        <f t="shared" si="13"/>
        <v>42797.5</v>
      </c>
      <c r="C853" s="124">
        <v>12</v>
      </c>
      <c r="D853" s="35">
        <f>ROUND($D$791/100*$D$792*АТС!$C101,2)</f>
        <v>175.84</v>
      </c>
      <c r="E853" s="35">
        <f>ROUND($E$791/100*$E$792*АТС!C101,2)</f>
        <v>161.58000000000001</v>
      </c>
      <c r="F853" s="35">
        <f>ROUND($F$791/100*$F$792*АТС!C101,2)</f>
        <v>110.01</v>
      </c>
      <c r="G853" s="35">
        <f>ROUND($G$791/100*$G$792*АТС!C101,2)</f>
        <v>64.39</v>
      </c>
    </row>
    <row r="854" spans="1:7" x14ac:dyDescent="0.25">
      <c r="A854" s="257"/>
      <c r="B854" s="123">
        <f t="shared" si="13"/>
        <v>42797.541669999999</v>
      </c>
      <c r="C854" s="124">
        <v>13</v>
      </c>
      <c r="D854" s="35">
        <f>ROUND($D$791/100*$D$792*АТС!$C102,2)</f>
        <v>175.79</v>
      </c>
      <c r="E854" s="35">
        <f>ROUND($E$791/100*$E$792*АТС!C102,2)</f>
        <v>161.55000000000001</v>
      </c>
      <c r="F854" s="35">
        <f>ROUND($F$791/100*$F$792*АТС!C102,2)</f>
        <v>109.99</v>
      </c>
      <c r="G854" s="35">
        <f>ROUND($G$791/100*$G$792*АТС!C102,2)</f>
        <v>64.37</v>
      </c>
    </row>
    <row r="855" spans="1:7" x14ac:dyDescent="0.25">
      <c r="A855" s="257"/>
      <c r="B855" s="121">
        <f t="shared" si="13"/>
        <v>42797.583330000001</v>
      </c>
      <c r="C855" s="124">
        <v>14</v>
      </c>
      <c r="D855" s="35">
        <f>ROUND($D$791/100*$D$792*АТС!$C103,2)</f>
        <v>182.4</v>
      </c>
      <c r="E855" s="35">
        <f>ROUND($E$791/100*$E$792*АТС!C103,2)</f>
        <v>167.61</v>
      </c>
      <c r="F855" s="35">
        <f>ROUND($F$791/100*$F$792*АТС!C103,2)</f>
        <v>114.12</v>
      </c>
      <c r="G855" s="35">
        <f>ROUND($G$791/100*$G$792*АТС!C103,2)</f>
        <v>66.790000000000006</v>
      </c>
    </row>
    <row r="856" spans="1:7" x14ac:dyDescent="0.25">
      <c r="A856" s="257"/>
      <c r="B856" s="123">
        <f t="shared" si="13"/>
        <v>42797.625</v>
      </c>
      <c r="C856" s="124">
        <v>15</v>
      </c>
      <c r="D856" s="35">
        <f>ROUND($D$791/100*$D$792*АТС!$C104,2)</f>
        <v>182.38</v>
      </c>
      <c r="E856" s="35">
        <f>ROUND($E$791/100*$E$792*АТС!C104,2)</f>
        <v>167.6</v>
      </c>
      <c r="F856" s="35">
        <f>ROUND($F$791/100*$F$792*АТС!C104,2)</f>
        <v>114.11</v>
      </c>
      <c r="G856" s="35">
        <f>ROUND($G$791/100*$G$792*АТС!C104,2)</f>
        <v>66.790000000000006</v>
      </c>
    </row>
    <row r="857" spans="1:7" x14ac:dyDescent="0.25">
      <c r="A857" s="257"/>
      <c r="B857" s="121">
        <f t="shared" si="13"/>
        <v>42797.666669999999</v>
      </c>
      <c r="C857" s="124">
        <v>16</v>
      </c>
      <c r="D857" s="35">
        <f>ROUND($D$791/100*$D$792*АТС!$C105,2)</f>
        <v>182.32</v>
      </c>
      <c r="E857" s="35">
        <f>ROUND($E$791/100*$E$792*АТС!C105,2)</f>
        <v>167.54</v>
      </c>
      <c r="F857" s="35">
        <f>ROUND($F$791/100*$F$792*АТС!C105,2)</f>
        <v>114.07</v>
      </c>
      <c r="G857" s="35">
        <f>ROUND($G$791/100*$G$792*АТС!C105,2)</f>
        <v>66.77</v>
      </c>
    </row>
    <row r="858" spans="1:7" x14ac:dyDescent="0.25">
      <c r="A858" s="257"/>
      <c r="B858" s="123">
        <f t="shared" si="13"/>
        <v>42797.708330000001</v>
      </c>
      <c r="C858" s="124">
        <v>17</v>
      </c>
      <c r="D858" s="35">
        <f>ROUND($D$791/100*$D$792*АТС!$C106,2)</f>
        <v>176.86</v>
      </c>
      <c r="E858" s="35">
        <f>ROUND($E$791/100*$E$792*АТС!C106,2)</f>
        <v>162.52000000000001</v>
      </c>
      <c r="F858" s="35">
        <f>ROUND($F$791/100*$F$792*АТС!C106,2)</f>
        <v>110.65</v>
      </c>
      <c r="G858" s="35">
        <f>ROUND($G$791/100*$G$792*АТС!C106,2)</f>
        <v>64.760000000000005</v>
      </c>
    </row>
    <row r="859" spans="1:7" x14ac:dyDescent="0.25">
      <c r="A859" s="257"/>
      <c r="B859" s="121">
        <f t="shared" si="13"/>
        <v>42797.75</v>
      </c>
      <c r="C859" s="124">
        <v>18</v>
      </c>
      <c r="D859" s="35">
        <f>ROUND($D$791/100*$D$792*АТС!$C107,2)</f>
        <v>185.25</v>
      </c>
      <c r="E859" s="35">
        <f>ROUND($E$791/100*$E$792*АТС!C107,2)</f>
        <v>170.24</v>
      </c>
      <c r="F859" s="35">
        <f>ROUND($F$791/100*$F$792*АТС!C107,2)</f>
        <v>115.91</v>
      </c>
      <c r="G859" s="35">
        <f>ROUND($G$791/100*$G$792*АТС!C107,2)</f>
        <v>67.84</v>
      </c>
    </row>
    <row r="860" spans="1:7" x14ac:dyDescent="0.25">
      <c r="A860" s="257"/>
      <c r="B860" s="123">
        <f t="shared" si="13"/>
        <v>42797.791669999999</v>
      </c>
      <c r="C860" s="124">
        <v>19</v>
      </c>
      <c r="D860" s="35">
        <f>ROUND($D$791/100*$D$792*АТС!$C108,2)</f>
        <v>189.85</v>
      </c>
      <c r="E860" s="35">
        <f>ROUND($E$791/100*$E$792*АТС!C108,2)</f>
        <v>174.46</v>
      </c>
      <c r="F860" s="35">
        <f>ROUND($F$791/100*$F$792*АТС!C108,2)</f>
        <v>118.78</v>
      </c>
      <c r="G860" s="35">
        <f>ROUND($G$791/100*$G$792*АТС!C108,2)</f>
        <v>69.52</v>
      </c>
    </row>
    <row r="861" spans="1:7" x14ac:dyDescent="0.25">
      <c r="A861" s="257"/>
      <c r="B861" s="121">
        <f t="shared" si="13"/>
        <v>42797.833330000001</v>
      </c>
      <c r="C861" s="124">
        <v>20</v>
      </c>
      <c r="D861" s="35">
        <f>ROUND($D$791/100*$D$792*АТС!$C109,2)</f>
        <v>187.6</v>
      </c>
      <c r="E861" s="35">
        <f>ROUND($E$791/100*$E$792*АТС!C109,2)</f>
        <v>172.4</v>
      </c>
      <c r="F861" s="35">
        <f>ROUND($F$791/100*$F$792*АТС!C109,2)</f>
        <v>117.38</v>
      </c>
      <c r="G861" s="35">
        <f>ROUND($G$791/100*$G$792*АТС!C109,2)</f>
        <v>68.7</v>
      </c>
    </row>
    <row r="862" spans="1:7" x14ac:dyDescent="0.25">
      <c r="A862" s="257"/>
      <c r="B862" s="123">
        <f t="shared" si="13"/>
        <v>42797.875</v>
      </c>
      <c r="C862" s="124">
        <v>21</v>
      </c>
      <c r="D862" s="35">
        <f>ROUND($D$791/100*$D$792*АТС!$C110,2)</f>
        <v>204.66</v>
      </c>
      <c r="E862" s="35">
        <f>ROUND($E$791/100*$E$792*АТС!C110,2)</f>
        <v>188.07</v>
      </c>
      <c r="F862" s="35">
        <f>ROUND($F$791/100*$F$792*АТС!C110,2)</f>
        <v>128.05000000000001</v>
      </c>
      <c r="G862" s="35">
        <f>ROUND($G$791/100*$G$792*АТС!C110,2)</f>
        <v>74.94</v>
      </c>
    </row>
    <row r="863" spans="1:7" x14ac:dyDescent="0.25">
      <c r="A863" s="257"/>
      <c r="B863" s="121">
        <f t="shared" si="13"/>
        <v>42797.916669999999</v>
      </c>
      <c r="C863" s="124">
        <v>22</v>
      </c>
      <c r="D863" s="35">
        <f>ROUND($D$791/100*$D$792*АТС!$C111,2)</f>
        <v>237.59</v>
      </c>
      <c r="E863" s="35">
        <f>ROUND($E$791/100*$E$792*АТС!C111,2)</f>
        <v>218.33</v>
      </c>
      <c r="F863" s="35">
        <f>ROUND($F$791/100*$F$792*АТС!C111,2)</f>
        <v>148.65</v>
      </c>
      <c r="G863" s="35">
        <f>ROUND($G$791/100*$G$792*АТС!C111,2)</f>
        <v>87</v>
      </c>
    </row>
    <row r="864" spans="1:7" x14ac:dyDescent="0.25">
      <c r="A864" s="257"/>
      <c r="B864" s="123">
        <f t="shared" si="13"/>
        <v>42797.958330000001</v>
      </c>
      <c r="C864" s="124">
        <v>23</v>
      </c>
      <c r="D864" s="35">
        <f>ROUND($D$791/100*$D$792*АТС!$C112,2)</f>
        <v>203.06</v>
      </c>
      <c r="E864" s="35">
        <f>ROUND($E$791/100*$E$792*АТС!C112,2)</f>
        <v>186.6</v>
      </c>
      <c r="F864" s="35">
        <f>ROUND($F$791/100*$F$792*АТС!C112,2)</f>
        <v>127.05</v>
      </c>
      <c r="G864" s="35">
        <f>ROUND($G$791/100*$G$792*АТС!C112,2)</f>
        <v>74.36</v>
      </c>
    </row>
    <row r="865" spans="1:7" x14ac:dyDescent="0.25">
      <c r="A865" s="257"/>
      <c r="B865" s="121">
        <f t="shared" si="13"/>
        <v>42798</v>
      </c>
      <c r="C865" s="124">
        <v>0</v>
      </c>
      <c r="D865" s="35">
        <f>ROUND($D$791/100*$D$792*АТС!$C113,2)</f>
        <v>182.8</v>
      </c>
      <c r="E865" s="35">
        <f>ROUND($E$791/100*$E$792*АТС!C113,2)</f>
        <v>167.98</v>
      </c>
      <c r="F865" s="35">
        <f>ROUND($F$791/100*$F$792*АТС!C113,2)</f>
        <v>114.37</v>
      </c>
      <c r="G865" s="35">
        <f>ROUND($G$791/100*$G$792*АТС!C113,2)</f>
        <v>66.94</v>
      </c>
    </row>
    <row r="866" spans="1:7" x14ac:dyDescent="0.25">
      <c r="A866" s="257"/>
      <c r="B866" s="123">
        <f t="shared" si="13"/>
        <v>42798.041669999999</v>
      </c>
      <c r="C866" s="124">
        <v>1</v>
      </c>
      <c r="D866" s="35">
        <f>ROUND($D$791/100*$D$792*АТС!$C114,2)</f>
        <v>185.01</v>
      </c>
      <c r="E866" s="35">
        <f>ROUND($E$791/100*$E$792*АТС!C114,2)</f>
        <v>170.01</v>
      </c>
      <c r="F866" s="35">
        <f>ROUND($F$791/100*$F$792*АТС!C114,2)</f>
        <v>115.75</v>
      </c>
      <c r="G866" s="35">
        <f>ROUND($G$791/100*$G$792*АТС!C114,2)</f>
        <v>67.75</v>
      </c>
    </row>
    <row r="867" spans="1:7" x14ac:dyDescent="0.25">
      <c r="A867" s="257"/>
      <c r="B867" s="121">
        <f t="shared" si="13"/>
        <v>42798.083330000001</v>
      </c>
      <c r="C867" s="124">
        <v>2</v>
      </c>
      <c r="D867" s="35">
        <f>ROUND($D$791/100*$D$792*АТС!$C115,2)</f>
        <v>188.67</v>
      </c>
      <c r="E867" s="35">
        <f>ROUND($E$791/100*$E$792*АТС!C115,2)</f>
        <v>173.38</v>
      </c>
      <c r="F867" s="35">
        <f>ROUND($F$791/100*$F$792*АТС!C115,2)</f>
        <v>118.05</v>
      </c>
      <c r="G867" s="35">
        <f>ROUND($G$791/100*$G$792*АТС!C115,2)</f>
        <v>69.09</v>
      </c>
    </row>
    <row r="868" spans="1:7" x14ac:dyDescent="0.25">
      <c r="A868" s="257"/>
      <c r="B868" s="123">
        <f t="shared" si="13"/>
        <v>42798.125</v>
      </c>
      <c r="C868" s="124">
        <v>3</v>
      </c>
      <c r="D868" s="35">
        <f>ROUND($D$791/100*$D$792*АТС!$C116,2)</f>
        <v>188.69</v>
      </c>
      <c r="E868" s="35">
        <f>ROUND($E$791/100*$E$792*АТС!C116,2)</f>
        <v>173.39</v>
      </c>
      <c r="F868" s="35">
        <f>ROUND($F$791/100*$F$792*АТС!C116,2)</f>
        <v>118.05</v>
      </c>
      <c r="G868" s="35">
        <f>ROUND($G$791/100*$G$792*АТС!C116,2)</f>
        <v>69.099999999999994</v>
      </c>
    </row>
    <row r="869" spans="1:7" x14ac:dyDescent="0.25">
      <c r="A869" s="257"/>
      <c r="B869" s="121">
        <f t="shared" si="13"/>
        <v>42798.166669999999</v>
      </c>
      <c r="C869" s="124">
        <v>4</v>
      </c>
      <c r="D869" s="35">
        <f>ROUND($D$791/100*$D$792*АТС!$C117,2)</f>
        <v>188.82</v>
      </c>
      <c r="E869" s="35">
        <f>ROUND($E$791/100*$E$792*АТС!C117,2)</f>
        <v>173.51</v>
      </c>
      <c r="F869" s="35">
        <f>ROUND($F$791/100*$F$792*АТС!C117,2)</f>
        <v>118.14</v>
      </c>
      <c r="G869" s="35">
        <f>ROUND($G$791/100*$G$792*АТС!C117,2)</f>
        <v>69.14</v>
      </c>
    </row>
    <row r="870" spans="1:7" x14ac:dyDescent="0.25">
      <c r="A870" s="257"/>
      <c r="B870" s="123">
        <f t="shared" si="13"/>
        <v>42798.208330000001</v>
      </c>
      <c r="C870" s="124">
        <v>5</v>
      </c>
      <c r="D870" s="35">
        <f>ROUND($D$791/100*$D$792*АТС!$C118,2)</f>
        <v>179.87</v>
      </c>
      <c r="E870" s="35">
        <f>ROUND($E$791/100*$E$792*АТС!C118,2)</f>
        <v>165.29</v>
      </c>
      <c r="F870" s="35">
        <f>ROUND($F$791/100*$F$792*АТС!C118,2)</f>
        <v>112.54</v>
      </c>
      <c r="G870" s="35">
        <f>ROUND($G$791/100*$G$792*АТС!C118,2)</f>
        <v>65.87</v>
      </c>
    </row>
    <row r="871" spans="1:7" x14ac:dyDescent="0.25">
      <c r="A871" s="257"/>
      <c r="B871" s="121">
        <f t="shared" si="13"/>
        <v>42798.25</v>
      </c>
      <c r="C871" s="124">
        <v>6</v>
      </c>
      <c r="D871" s="35">
        <f>ROUND($D$791/100*$D$792*АТС!$C119,2)</f>
        <v>177.65</v>
      </c>
      <c r="E871" s="35">
        <f>ROUND($E$791/100*$E$792*АТС!C119,2)</f>
        <v>163.25</v>
      </c>
      <c r="F871" s="35">
        <f>ROUND($F$791/100*$F$792*АТС!C119,2)</f>
        <v>111.15</v>
      </c>
      <c r="G871" s="35">
        <f>ROUND($G$791/100*$G$792*АТС!C119,2)</f>
        <v>65.05</v>
      </c>
    </row>
    <row r="872" spans="1:7" x14ac:dyDescent="0.25">
      <c r="A872" s="257"/>
      <c r="B872" s="123">
        <f t="shared" si="13"/>
        <v>42798.291669999999</v>
      </c>
      <c r="C872" s="124">
        <v>7</v>
      </c>
      <c r="D872" s="35">
        <f>ROUND($D$791/100*$D$792*АТС!$C120,2)</f>
        <v>183.26</v>
      </c>
      <c r="E872" s="35">
        <f>ROUND($E$791/100*$E$792*АТС!C120,2)</f>
        <v>168.4</v>
      </c>
      <c r="F872" s="35">
        <f>ROUND($F$791/100*$F$792*АТС!C120,2)</f>
        <v>114.66</v>
      </c>
      <c r="G872" s="35">
        <f>ROUND($G$791/100*$G$792*АТС!C120,2)</f>
        <v>67.11</v>
      </c>
    </row>
    <row r="873" spans="1:7" x14ac:dyDescent="0.25">
      <c r="A873" s="257"/>
      <c r="B873" s="121">
        <f t="shared" si="13"/>
        <v>42798.333330000001</v>
      </c>
      <c r="C873" s="124">
        <v>8</v>
      </c>
      <c r="D873" s="35">
        <f>ROUND($D$791/100*$D$792*АТС!$C121,2)</f>
        <v>210.77</v>
      </c>
      <c r="E873" s="35">
        <f>ROUND($E$791/100*$E$792*АТС!C121,2)</f>
        <v>193.68</v>
      </c>
      <c r="F873" s="35">
        <f>ROUND($F$791/100*$F$792*АТС!C121,2)</f>
        <v>131.87</v>
      </c>
      <c r="G873" s="35">
        <f>ROUND($G$791/100*$G$792*АТС!C121,2)</f>
        <v>77.180000000000007</v>
      </c>
    </row>
    <row r="874" spans="1:7" x14ac:dyDescent="0.25">
      <c r="A874" s="257"/>
      <c r="B874" s="123">
        <f t="shared" si="13"/>
        <v>42798.375</v>
      </c>
      <c r="C874" s="124">
        <v>9</v>
      </c>
      <c r="D874" s="35">
        <f>ROUND($D$791/100*$D$792*АТС!$C122,2)</f>
        <v>173.85</v>
      </c>
      <c r="E874" s="35">
        <f>ROUND($E$791/100*$E$792*АТС!C122,2)</f>
        <v>159.76</v>
      </c>
      <c r="F874" s="35">
        <f>ROUND($F$791/100*$F$792*АТС!C122,2)</f>
        <v>108.77</v>
      </c>
      <c r="G874" s="35">
        <f>ROUND($G$791/100*$G$792*АТС!C122,2)</f>
        <v>63.66</v>
      </c>
    </row>
    <row r="875" spans="1:7" x14ac:dyDescent="0.25">
      <c r="A875" s="257"/>
      <c r="B875" s="121">
        <f t="shared" si="13"/>
        <v>42798.416669999999</v>
      </c>
      <c r="C875" s="124">
        <v>10</v>
      </c>
      <c r="D875" s="35">
        <f>ROUND($D$791/100*$D$792*АТС!$C123,2)</f>
        <v>173.93</v>
      </c>
      <c r="E875" s="35">
        <f>ROUND($E$791/100*$E$792*АТС!C123,2)</f>
        <v>159.83000000000001</v>
      </c>
      <c r="F875" s="35">
        <f>ROUND($F$791/100*$F$792*АТС!C123,2)</f>
        <v>108.82</v>
      </c>
      <c r="G875" s="35">
        <f>ROUND($G$791/100*$G$792*АТС!C123,2)</f>
        <v>63.69</v>
      </c>
    </row>
    <row r="876" spans="1:7" x14ac:dyDescent="0.25">
      <c r="A876" s="257"/>
      <c r="B876" s="123">
        <f t="shared" si="13"/>
        <v>42798.458330000001</v>
      </c>
      <c r="C876" s="124">
        <v>11</v>
      </c>
      <c r="D876" s="35">
        <f>ROUND($D$791/100*$D$792*АТС!$C124,2)</f>
        <v>173.89</v>
      </c>
      <c r="E876" s="35">
        <f>ROUND($E$791/100*$E$792*АТС!C124,2)</f>
        <v>159.79</v>
      </c>
      <c r="F876" s="35">
        <f>ROUND($F$791/100*$F$792*АТС!C124,2)</f>
        <v>108.79</v>
      </c>
      <c r="G876" s="35">
        <f>ROUND($G$791/100*$G$792*АТС!C124,2)</f>
        <v>63.68</v>
      </c>
    </row>
    <row r="877" spans="1:7" x14ac:dyDescent="0.25">
      <c r="A877" s="257"/>
      <c r="B877" s="121">
        <f t="shared" si="13"/>
        <v>42798.5</v>
      </c>
      <c r="C877" s="124">
        <v>12</v>
      </c>
      <c r="D877" s="35">
        <f>ROUND($D$791/100*$D$792*АТС!$C125,2)</f>
        <v>173.82</v>
      </c>
      <c r="E877" s="35">
        <f>ROUND($E$791/100*$E$792*АТС!C125,2)</f>
        <v>159.72999999999999</v>
      </c>
      <c r="F877" s="35">
        <f>ROUND($F$791/100*$F$792*АТС!C125,2)</f>
        <v>108.76</v>
      </c>
      <c r="G877" s="35">
        <f>ROUND($G$791/100*$G$792*АТС!C125,2)</f>
        <v>63.65</v>
      </c>
    </row>
    <row r="878" spans="1:7" x14ac:dyDescent="0.25">
      <c r="A878" s="257"/>
      <c r="B878" s="123">
        <f t="shared" si="13"/>
        <v>42798.541669999999</v>
      </c>
      <c r="C878" s="124">
        <v>13</v>
      </c>
      <c r="D878" s="35">
        <f>ROUND($D$791/100*$D$792*АТС!$C126,2)</f>
        <v>237.35</v>
      </c>
      <c r="E878" s="35">
        <f>ROUND($E$791/100*$E$792*АТС!C126,2)</f>
        <v>218.11</v>
      </c>
      <c r="F878" s="35">
        <f>ROUND($F$791/100*$F$792*АТС!C126,2)</f>
        <v>148.5</v>
      </c>
      <c r="G878" s="35">
        <f>ROUND($G$791/100*$G$792*АТС!C126,2)</f>
        <v>86.92</v>
      </c>
    </row>
    <row r="879" spans="1:7" x14ac:dyDescent="0.25">
      <c r="A879" s="257"/>
      <c r="B879" s="121">
        <f t="shared" si="13"/>
        <v>42798.583330000001</v>
      </c>
      <c r="C879" s="124">
        <v>14</v>
      </c>
      <c r="D879" s="35">
        <f>ROUND($D$791/100*$D$792*АТС!$C127,2)</f>
        <v>234.27</v>
      </c>
      <c r="E879" s="35">
        <f>ROUND($E$791/100*$E$792*АТС!C127,2)</f>
        <v>215.28</v>
      </c>
      <c r="F879" s="35">
        <f>ROUND($F$791/100*$F$792*АТС!C127,2)</f>
        <v>146.57</v>
      </c>
      <c r="G879" s="35">
        <f>ROUND($G$791/100*$G$792*АТС!C127,2)</f>
        <v>85.79</v>
      </c>
    </row>
    <row r="880" spans="1:7" x14ac:dyDescent="0.25">
      <c r="A880" s="257"/>
      <c r="B880" s="123">
        <f t="shared" si="13"/>
        <v>42798.625</v>
      </c>
      <c r="C880" s="124">
        <v>15</v>
      </c>
      <c r="D880" s="35">
        <f>ROUND($D$791/100*$D$792*АТС!$C128,2)</f>
        <v>231.39</v>
      </c>
      <c r="E880" s="35">
        <f>ROUND($E$791/100*$E$792*АТС!C128,2)</f>
        <v>212.64</v>
      </c>
      <c r="F880" s="35">
        <f>ROUND($F$791/100*$F$792*АТС!C128,2)</f>
        <v>144.77000000000001</v>
      </c>
      <c r="G880" s="35">
        <f>ROUND($G$791/100*$G$792*АТС!C128,2)</f>
        <v>84.73</v>
      </c>
    </row>
    <row r="881" spans="1:7" x14ac:dyDescent="0.25">
      <c r="A881" s="257"/>
      <c r="B881" s="121">
        <f t="shared" si="13"/>
        <v>42798.666669999999</v>
      </c>
      <c r="C881" s="124">
        <v>16</v>
      </c>
      <c r="D881" s="35">
        <f>ROUND($D$791/100*$D$792*АТС!$C129,2)</f>
        <v>180.29</v>
      </c>
      <c r="E881" s="35">
        <f>ROUND($E$791/100*$E$792*АТС!C129,2)</f>
        <v>165.67</v>
      </c>
      <c r="F881" s="35">
        <f>ROUND($F$791/100*$F$792*АТС!C129,2)</f>
        <v>112.8</v>
      </c>
      <c r="G881" s="35">
        <f>ROUND($G$791/100*$G$792*АТС!C129,2)</f>
        <v>66.02</v>
      </c>
    </row>
    <row r="882" spans="1:7" x14ac:dyDescent="0.25">
      <c r="A882" s="257"/>
      <c r="B882" s="123">
        <f t="shared" ref="B882:B945" si="14">B858+1</f>
        <v>42798.708330000001</v>
      </c>
      <c r="C882" s="124">
        <v>17</v>
      </c>
      <c r="D882" s="35">
        <f>ROUND($D$791/100*$D$792*АТС!$C130,2)</f>
        <v>172.07</v>
      </c>
      <c r="E882" s="35">
        <f>ROUND($E$791/100*$E$792*АТС!C130,2)</f>
        <v>158.12</v>
      </c>
      <c r="F882" s="35">
        <f>ROUND($F$791/100*$F$792*АТС!C130,2)</f>
        <v>107.65</v>
      </c>
      <c r="G882" s="35">
        <f>ROUND($G$791/100*$G$792*АТС!C130,2)</f>
        <v>63.01</v>
      </c>
    </row>
    <row r="883" spans="1:7" x14ac:dyDescent="0.25">
      <c r="A883" s="257"/>
      <c r="B883" s="121">
        <f t="shared" si="14"/>
        <v>42798.75</v>
      </c>
      <c r="C883" s="124">
        <v>18</v>
      </c>
      <c r="D883" s="35">
        <f>ROUND($D$791/100*$D$792*АТС!$C131,2)</f>
        <v>224.48</v>
      </c>
      <c r="E883" s="35">
        <f>ROUND($E$791/100*$E$792*АТС!C131,2)</f>
        <v>206.28</v>
      </c>
      <c r="F883" s="35">
        <f>ROUND($F$791/100*$F$792*АТС!C131,2)</f>
        <v>140.44999999999999</v>
      </c>
      <c r="G883" s="35">
        <f>ROUND($G$791/100*$G$792*АТС!C131,2)</f>
        <v>82.2</v>
      </c>
    </row>
    <row r="884" spans="1:7" x14ac:dyDescent="0.25">
      <c r="A884" s="257"/>
      <c r="B884" s="123">
        <f t="shared" si="14"/>
        <v>42798.791669999999</v>
      </c>
      <c r="C884" s="124">
        <v>19</v>
      </c>
      <c r="D884" s="35">
        <f>ROUND($D$791/100*$D$792*АТС!$C132,2)</f>
        <v>244.09</v>
      </c>
      <c r="E884" s="35">
        <f>ROUND($E$791/100*$E$792*АТС!C132,2)</f>
        <v>224.31</v>
      </c>
      <c r="F884" s="35">
        <f>ROUND($F$791/100*$F$792*АТС!C132,2)</f>
        <v>152.72</v>
      </c>
      <c r="G884" s="35">
        <f>ROUND($G$791/100*$G$792*АТС!C132,2)</f>
        <v>89.38</v>
      </c>
    </row>
    <row r="885" spans="1:7" x14ac:dyDescent="0.25">
      <c r="A885" s="257"/>
      <c r="B885" s="121">
        <f t="shared" si="14"/>
        <v>42798.833330000001</v>
      </c>
      <c r="C885" s="124">
        <v>20</v>
      </c>
      <c r="D885" s="35">
        <f>ROUND($D$791/100*$D$792*АТС!$C133,2)</f>
        <v>231.65</v>
      </c>
      <c r="E885" s="35">
        <f>ROUND($E$791/100*$E$792*АТС!C133,2)</f>
        <v>212.87</v>
      </c>
      <c r="F885" s="35">
        <f>ROUND($F$791/100*$F$792*АТС!C133,2)</f>
        <v>144.93</v>
      </c>
      <c r="G885" s="35">
        <f>ROUND($G$791/100*$G$792*АТС!C133,2)</f>
        <v>84.83</v>
      </c>
    </row>
    <row r="886" spans="1:7" x14ac:dyDescent="0.25">
      <c r="A886" s="257"/>
      <c r="B886" s="123">
        <f t="shared" si="14"/>
        <v>42798.875</v>
      </c>
      <c r="C886" s="124">
        <v>21</v>
      </c>
      <c r="D886" s="35">
        <f>ROUND($D$791/100*$D$792*АТС!$C134,2)</f>
        <v>206.96</v>
      </c>
      <c r="E886" s="35">
        <f>ROUND($E$791/100*$E$792*АТС!C134,2)</f>
        <v>190.18</v>
      </c>
      <c r="F886" s="35">
        <f>ROUND($F$791/100*$F$792*АТС!C134,2)</f>
        <v>129.49</v>
      </c>
      <c r="G886" s="35">
        <f>ROUND($G$791/100*$G$792*АТС!C134,2)</f>
        <v>75.790000000000006</v>
      </c>
    </row>
    <row r="887" spans="1:7" x14ac:dyDescent="0.25">
      <c r="A887" s="257"/>
      <c r="B887" s="121">
        <f t="shared" si="14"/>
        <v>42798.916669999999</v>
      </c>
      <c r="C887" s="124">
        <v>22</v>
      </c>
      <c r="D887" s="35">
        <f>ROUND($D$791/100*$D$792*АТС!$C135,2)</f>
        <v>181.6</v>
      </c>
      <c r="E887" s="35">
        <f>ROUND($E$791/100*$E$792*АТС!C135,2)</f>
        <v>166.88</v>
      </c>
      <c r="F887" s="35">
        <f>ROUND($F$791/100*$F$792*АТС!C135,2)</f>
        <v>113.62</v>
      </c>
      <c r="G887" s="35">
        <f>ROUND($G$791/100*$G$792*АТС!C135,2)</f>
        <v>66.5</v>
      </c>
    </row>
    <row r="888" spans="1:7" x14ac:dyDescent="0.25">
      <c r="A888" s="257"/>
      <c r="B888" s="123">
        <f t="shared" si="14"/>
        <v>42798.958330000001</v>
      </c>
      <c r="C888" s="124">
        <v>23</v>
      </c>
      <c r="D888" s="35">
        <f>ROUND($D$791/100*$D$792*АТС!$C136,2)</f>
        <v>209.3</v>
      </c>
      <c r="E888" s="35">
        <f>ROUND($E$791/100*$E$792*АТС!C136,2)</f>
        <v>192.33</v>
      </c>
      <c r="F888" s="35">
        <f>ROUND($F$791/100*$F$792*АТС!C136,2)</f>
        <v>130.94999999999999</v>
      </c>
      <c r="G888" s="35">
        <f>ROUND($G$791/100*$G$792*АТС!C136,2)</f>
        <v>76.64</v>
      </c>
    </row>
    <row r="889" spans="1:7" x14ac:dyDescent="0.25">
      <c r="A889" s="257"/>
      <c r="B889" s="121">
        <f t="shared" si="14"/>
        <v>42799</v>
      </c>
      <c r="C889" s="124">
        <v>0</v>
      </c>
      <c r="D889" s="35">
        <f>ROUND($D$791/100*$D$792*АТС!$C137,2)</f>
        <v>182.16</v>
      </c>
      <c r="E889" s="35">
        <f>ROUND($E$791/100*$E$792*АТС!C137,2)</f>
        <v>167.4</v>
      </c>
      <c r="F889" s="35">
        <f>ROUND($F$791/100*$F$792*АТС!C137,2)</f>
        <v>113.97</v>
      </c>
      <c r="G889" s="35">
        <f>ROUND($G$791/100*$G$792*АТС!C137,2)</f>
        <v>66.709999999999994</v>
      </c>
    </row>
    <row r="890" spans="1:7" x14ac:dyDescent="0.25">
      <c r="A890" s="257"/>
      <c r="B890" s="123">
        <f t="shared" si="14"/>
        <v>42799.041669999999</v>
      </c>
      <c r="C890" s="124">
        <v>1</v>
      </c>
      <c r="D890" s="35">
        <f>ROUND($D$791/100*$D$792*АТС!$C138,2)</f>
        <v>184.94</v>
      </c>
      <c r="E890" s="35">
        <f>ROUND($E$791/100*$E$792*АТС!C138,2)</f>
        <v>169.94</v>
      </c>
      <c r="F890" s="35">
        <f>ROUND($F$791/100*$F$792*АТС!C138,2)</f>
        <v>115.71</v>
      </c>
      <c r="G890" s="35">
        <f>ROUND($G$791/100*$G$792*АТС!C138,2)</f>
        <v>67.72</v>
      </c>
    </row>
    <row r="891" spans="1:7" x14ac:dyDescent="0.25">
      <c r="A891" s="257"/>
      <c r="B891" s="121">
        <f t="shared" si="14"/>
        <v>42799.083330000001</v>
      </c>
      <c r="C891" s="124">
        <v>2</v>
      </c>
      <c r="D891" s="35">
        <f>ROUND($D$791/100*$D$792*АТС!$C139,2)</f>
        <v>188.49</v>
      </c>
      <c r="E891" s="35">
        <f>ROUND($E$791/100*$E$792*АТС!C139,2)</f>
        <v>173.21</v>
      </c>
      <c r="F891" s="35">
        <f>ROUND($F$791/100*$F$792*АТС!C139,2)</f>
        <v>117.93</v>
      </c>
      <c r="G891" s="35">
        <f>ROUND($G$791/100*$G$792*АТС!C139,2)</f>
        <v>69.02</v>
      </c>
    </row>
    <row r="892" spans="1:7" x14ac:dyDescent="0.25">
      <c r="A892" s="257"/>
      <c r="B892" s="123">
        <f t="shared" si="14"/>
        <v>42799.125</v>
      </c>
      <c r="C892" s="124">
        <v>3</v>
      </c>
      <c r="D892" s="35">
        <f>ROUND($D$791/100*$D$792*АТС!$C140,2)</f>
        <v>188.5</v>
      </c>
      <c r="E892" s="35">
        <f>ROUND($E$791/100*$E$792*АТС!C140,2)</f>
        <v>173.22</v>
      </c>
      <c r="F892" s="35">
        <f>ROUND($F$791/100*$F$792*АТС!C140,2)</f>
        <v>117.93</v>
      </c>
      <c r="G892" s="35">
        <f>ROUND($G$791/100*$G$792*АТС!C140,2)</f>
        <v>69.03</v>
      </c>
    </row>
    <row r="893" spans="1:7" x14ac:dyDescent="0.25">
      <c r="A893" s="257"/>
      <c r="B893" s="121">
        <f t="shared" si="14"/>
        <v>42799.166669999999</v>
      </c>
      <c r="C893" s="124">
        <v>4</v>
      </c>
      <c r="D893" s="35">
        <f>ROUND($D$791/100*$D$792*АТС!$C141,2)</f>
        <v>188.71</v>
      </c>
      <c r="E893" s="35">
        <f>ROUND($E$791/100*$E$792*АТС!C141,2)</f>
        <v>173.41</v>
      </c>
      <c r="F893" s="35">
        <f>ROUND($F$791/100*$F$792*АТС!C141,2)</f>
        <v>118.07</v>
      </c>
      <c r="G893" s="35">
        <f>ROUND($G$791/100*$G$792*АТС!C141,2)</f>
        <v>69.099999999999994</v>
      </c>
    </row>
    <row r="894" spans="1:7" x14ac:dyDescent="0.25">
      <c r="A894" s="257"/>
      <c r="B894" s="123">
        <f t="shared" si="14"/>
        <v>42799.208330000001</v>
      </c>
      <c r="C894" s="124">
        <v>5</v>
      </c>
      <c r="D894" s="35">
        <f>ROUND($D$791/100*$D$792*АТС!$C142,2)</f>
        <v>179.78</v>
      </c>
      <c r="E894" s="35">
        <f>ROUND($E$791/100*$E$792*АТС!C142,2)</f>
        <v>165.21</v>
      </c>
      <c r="F894" s="35">
        <f>ROUND($F$791/100*$F$792*АТС!C142,2)</f>
        <v>112.48</v>
      </c>
      <c r="G894" s="35">
        <f>ROUND($G$791/100*$G$792*АТС!C142,2)</f>
        <v>65.83</v>
      </c>
    </row>
    <row r="895" spans="1:7" x14ac:dyDescent="0.25">
      <c r="A895" s="257"/>
      <c r="B895" s="121">
        <f t="shared" si="14"/>
        <v>42799.25</v>
      </c>
      <c r="C895" s="124">
        <v>6</v>
      </c>
      <c r="D895" s="35">
        <f>ROUND($D$791/100*$D$792*АТС!$C143,2)</f>
        <v>176.45</v>
      </c>
      <c r="E895" s="35">
        <f>ROUND($E$791/100*$E$792*АТС!C143,2)</f>
        <v>162.15</v>
      </c>
      <c r="F895" s="35">
        <f>ROUND($F$791/100*$F$792*АТС!C143,2)</f>
        <v>110.4</v>
      </c>
      <c r="G895" s="35">
        <f>ROUND($G$791/100*$G$792*АТС!C143,2)</f>
        <v>64.61</v>
      </c>
    </row>
    <row r="896" spans="1:7" x14ac:dyDescent="0.25">
      <c r="A896" s="257"/>
      <c r="B896" s="123">
        <f t="shared" si="14"/>
        <v>42799.291669999999</v>
      </c>
      <c r="C896" s="124">
        <v>7</v>
      </c>
      <c r="D896" s="35">
        <f>ROUND($D$791/100*$D$792*АТС!$C144,2)</f>
        <v>182.7</v>
      </c>
      <c r="E896" s="35">
        <f>ROUND($E$791/100*$E$792*АТС!C144,2)</f>
        <v>167.89</v>
      </c>
      <c r="F896" s="35">
        <f>ROUND($F$791/100*$F$792*АТС!C144,2)</f>
        <v>114.31</v>
      </c>
      <c r="G896" s="35">
        <f>ROUND($G$791/100*$G$792*АТС!C144,2)</f>
        <v>66.900000000000006</v>
      </c>
    </row>
    <row r="897" spans="1:7" x14ac:dyDescent="0.25">
      <c r="A897" s="257"/>
      <c r="B897" s="121">
        <f t="shared" si="14"/>
        <v>42799.333330000001</v>
      </c>
      <c r="C897" s="124">
        <v>8</v>
      </c>
      <c r="D897" s="35">
        <f>ROUND($D$791/100*$D$792*АТС!$C145,2)</f>
        <v>209.26</v>
      </c>
      <c r="E897" s="35">
        <f>ROUND($E$791/100*$E$792*АТС!C145,2)</f>
        <v>192.3</v>
      </c>
      <c r="F897" s="35">
        <f>ROUND($F$791/100*$F$792*АТС!C145,2)</f>
        <v>130.93</v>
      </c>
      <c r="G897" s="35">
        <f>ROUND($G$791/100*$G$792*АТС!C145,2)</f>
        <v>76.63</v>
      </c>
    </row>
    <row r="898" spans="1:7" x14ac:dyDescent="0.25">
      <c r="A898" s="257"/>
      <c r="B898" s="123">
        <f t="shared" si="14"/>
        <v>42799.375</v>
      </c>
      <c r="C898" s="124">
        <v>9</v>
      </c>
      <c r="D898" s="35">
        <f>ROUND($D$791/100*$D$792*АТС!$C146,2)</f>
        <v>176.85</v>
      </c>
      <c r="E898" s="35">
        <f>ROUND($E$791/100*$E$792*АТС!C146,2)</f>
        <v>162.51</v>
      </c>
      <c r="F898" s="35">
        <f>ROUND($F$791/100*$F$792*АТС!C146,2)</f>
        <v>110.65</v>
      </c>
      <c r="G898" s="35">
        <f>ROUND($G$791/100*$G$792*АТС!C146,2)</f>
        <v>64.760000000000005</v>
      </c>
    </row>
    <row r="899" spans="1:7" x14ac:dyDescent="0.25">
      <c r="A899" s="257"/>
      <c r="B899" s="121">
        <f t="shared" si="14"/>
        <v>42799.416669999999</v>
      </c>
      <c r="C899" s="124">
        <v>10</v>
      </c>
      <c r="D899" s="35">
        <f>ROUND($D$791/100*$D$792*АТС!$C147,2)</f>
        <v>181.96</v>
      </c>
      <c r="E899" s="35">
        <f>ROUND($E$791/100*$E$792*АТС!C147,2)</f>
        <v>167.21</v>
      </c>
      <c r="F899" s="35">
        <f>ROUND($F$791/100*$F$792*АТС!C147,2)</f>
        <v>113.85</v>
      </c>
      <c r="G899" s="35">
        <f>ROUND($G$791/100*$G$792*АТС!C147,2)</f>
        <v>66.63</v>
      </c>
    </row>
    <row r="900" spans="1:7" x14ac:dyDescent="0.25">
      <c r="A900" s="257"/>
      <c r="B900" s="123">
        <f t="shared" si="14"/>
        <v>42799.458330000001</v>
      </c>
      <c r="C900" s="124">
        <v>11</v>
      </c>
      <c r="D900" s="35">
        <f>ROUND($D$791/100*$D$792*АТС!$C148,2)</f>
        <v>181.96</v>
      </c>
      <c r="E900" s="35">
        <f>ROUND($E$791/100*$E$792*АТС!C148,2)</f>
        <v>167.21</v>
      </c>
      <c r="F900" s="35">
        <f>ROUND($F$791/100*$F$792*АТС!C148,2)</f>
        <v>113.85</v>
      </c>
      <c r="G900" s="35">
        <f>ROUND($G$791/100*$G$792*АТС!C148,2)</f>
        <v>66.63</v>
      </c>
    </row>
    <row r="901" spans="1:7" x14ac:dyDescent="0.25">
      <c r="A901" s="257"/>
      <c r="B901" s="121">
        <f t="shared" si="14"/>
        <v>42799.5</v>
      </c>
      <c r="C901" s="124">
        <v>12</v>
      </c>
      <c r="D901" s="35">
        <f>ROUND($D$791/100*$D$792*АТС!$C149,2)</f>
        <v>181.85</v>
      </c>
      <c r="E901" s="35">
        <f>ROUND($E$791/100*$E$792*АТС!C149,2)</f>
        <v>167.1</v>
      </c>
      <c r="F901" s="35">
        <f>ROUND($F$791/100*$F$792*АТС!C149,2)</f>
        <v>113.77</v>
      </c>
      <c r="G901" s="35">
        <f>ROUND($G$791/100*$G$792*АТС!C149,2)</f>
        <v>66.59</v>
      </c>
    </row>
    <row r="902" spans="1:7" x14ac:dyDescent="0.25">
      <c r="A902" s="257"/>
      <c r="B902" s="123">
        <f t="shared" si="14"/>
        <v>42799.541669999999</v>
      </c>
      <c r="C902" s="124">
        <v>13</v>
      </c>
      <c r="D902" s="35">
        <f>ROUND($D$791/100*$D$792*АТС!$C150,2)</f>
        <v>219.42</v>
      </c>
      <c r="E902" s="35">
        <f>ROUND($E$791/100*$E$792*АТС!C150,2)</f>
        <v>201.63</v>
      </c>
      <c r="F902" s="35">
        <f>ROUND($F$791/100*$F$792*АТС!C150,2)</f>
        <v>137.28</v>
      </c>
      <c r="G902" s="35">
        <f>ROUND($G$791/100*$G$792*АТС!C150,2)</f>
        <v>80.349999999999994</v>
      </c>
    </row>
    <row r="903" spans="1:7" x14ac:dyDescent="0.25">
      <c r="A903" s="257"/>
      <c r="B903" s="121">
        <f t="shared" si="14"/>
        <v>42799.583330000001</v>
      </c>
      <c r="C903" s="124">
        <v>14</v>
      </c>
      <c r="D903" s="35">
        <f>ROUND($D$791/100*$D$792*АТС!$C151,2)</f>
        <v>211.92</v>
      </c>
      <c r="E903" s="35">
        <f>ROUND($E$791/100*$E$792*АТС!C151,2)</f>
        <v>194.74</v>
      </c>
      <c r="F903" s="35">
        <f>ROUND($F$791/100*$F$792*АТС!C151,2)</f>
        <v>132.59</v>
      </c>
      <c r="G903" s="35">
        <f>ROUND($G$791/100*$G$792*АТС!C151,2)</f>
        <v>77.599999999999994</v>
      </c>
    </row>
    <row r="904" spans="1:7" x14ac:dyDescent="0.25">
      <c r="A904" s="257"/>
      <c r="B904" s="123">
        <f t="shared" si="14"/>
        <v>42799.625</v>
      </c>
      <c r="C904" s="124">
        <v>15</v>
      </c>
      <c r="D904" s="35">
        <f>ROUND($D$791/100*$D$792*АТС!$C152,2)</f>
        <v>211.22</v>
      </c>
      <c r="E904" s="35">
        <f>ROUND($E$791/100*$E$792*АТС!C152,2)</f>
        <v>194.1</v>
      </c>
      <c r="F904" s="35">
        <f>ROUND($F$791/100*$F$792*АТС!C152,2)</f>
        <v>132.15</v>
      </c>
      <c r="G904" s="35">
        <f>ROUND($G$791/100*$G$792*АТС!C152,2)</f>
        <v>77.349999999999994</v>
      </c>
    </row>
    <row r="905" spans="1:7" x14ac:dyDescent="0.25">
      <c r="A905" s="257"/>
      <c r="B905" s="121">
        <f t="shared" si="14"/>
        <v>42799.666669999999</v>
      </c>
      <c r="C905" s="124">
        <v>16</v>
      </c>
      <c r="D905" s="35">
        <f>ROUND($D$791/100*$D$792*АТС!$C153,2)</f>
        <v>190.83</v>
      </c>
      <c r="E905" s="35">
        <f>ROUND($E$791/100*$E$792*АТС!C153,2)</f>
        <v>175.36</v>
      </c>
      <c r="F905" s="35">
        <f>ROUND($F$791/100*$F$792*АТС!C153,2)</f>
        <v>119.4</v>
      </c>
      <c r="G905" s="35">
        <f>ROUND($G$791/100*$G$792*АТС!C153,2)</f>
        <v>69.88</v>
      </c>
    </row>
    <row r="906" spans="1:7" x14ac:dyDescent="0.25">
      <c r="A906" s="257"/>
      <c r="B906" s="123">
        <f t="shared" si="14"/>
        <v>42799.708330000001</v>
      </c>
      <c r="C906" s="124">
        <v>17</v>
      </c>
      <c r="D906" s="35">
        <f>ROUND($D$791/100*$D$792*АТС!$C154,2)</f>
        <v>173.87</v>
      </c>
      <c r="E906" s="35">
        <f>ROUND($E$791/100*$E$792*АТС!C154,2)</f>
        <v>159.78</v>
      </c>
      <c r="F906" s="35">
        <f>ROUND($F$791/100*$F$792*АТС!C154,2)</f>
        <v>108.79</v>
      </c>
      <c r="G906" s="35">
        <f>ROUND($G$791/100*$G$792*АТС!C154,2)</f>
        <v>63.67</v>
      </c>
    </row>
    <row r="907" spans="1:7" x14ac:dyDescent="0.25">
      <c r="A907" s="257"/>
      <c r="B907" s="121">
        <f t="shared" si="14"/>
        <v>42799.75</v>
      </c>
      <c r="C907" s="124">
        <v>18</v>
      </c>
      <c r="D907" s="35">
        <f>ROUND($D$791/100*$D$792*АТС!$C155,2)</f>
        <v>207.96</v>
      </c>
      <c r="E907" s="35">
        <f>ROUND($E$791/100*$E$792*АТС!C155,2)</f>
        <v>191.1</v>
      </c>
      <c r="F907" s="35">
        <f>ROUND($F$791/100*$F$792*АТС!C155,2)</f>
        <v>130.11000000000001</v>
      </c>
      <c r="G907" s="35">
        <f>ROUND($G$791/100*$G$792*АТС!C155,2)</f>
        <v>76.150000000000006</v>
      </c>
    </row>
    <row r="908" spans="1:7" x14ac:dyDescent="0.25">
      <c r="A908" s="257"/>
      <c r="B908" s="123">
        <f t="shared" si="14"/>
        <v>42799.791669999999</v>
      </c>
      <c r="C908" s="124">
        <v>19</v>
      </c>
      <c r="D908" s="35">
        <f>ROUND($D$791/100*$D$792*АТС!$C156,2)</f>
        <v>227.46</v>
      </c>
      <c r="E908" s="35">
        <f>ROUND($E$791/100*$E$792*АТС!C156,2)</f>
        <v>209.02</v>
      </c>
      <c r="F908" s="35">
        <f>ROUND($F$791/100*$F$792*АТС!C156,2)</f>
        <v>142.31</v>
      </c>
      <c r="G908" s="35">
        <f>ROUND($G$791/100*$G$792*АТС!C156,2)</f>
        <v>83.29</v>
      </c>
    </row>
    <row r="909" spans="1:7" x14ac:dyDescent="0.25">
      <c r="A909" s="257"/>
      <c r="B909" s="121">
        <f t="shared" si="14"/>
        <v>42799.833330000001</v>
      </c>
      <c r="C909" s="124">
        <v>20</v>
      </c>
      <c r="D909" s="35">
        <f>ROUND($D$791/100*$D$792*АТС!$C157,2)</f>
        <v>217.53</v>
      </c>
      <c r="E909" s="35">
        <f>ROUND($E$791/100*$E$792*АТС!C157,2)</f>
        <v>199.9</v>
      </c>
      <c r="F909" s="35">
        <f>ROUND($F$791/100*$F$792*АТС!C157,2)</f>
        <v>136.1</v>
      </c>
      <c r="G909" s="35">
        <f>ROUND($G$791/100*$G$792*АТС!C157,2)</f>
        <v>79.66</v>
      </c>
    </row>
    <row r="910" spans="1:7" x14ac:dyDescent="0.25">
      <c r="A910" s="257"/>
      <c r="B910" s="123">
        <f t="shared" si="14"/>
        <v>42799.875</v>
      </c>
      <c r="C910" s="124">
        <v>21</v>
      </c>
      <c r="D910" s="35">
        <f>ROUND($D$791/100*$D$792*АТС!$C158,2)</f>
        <v>200.06</v>
      </c>
      <c r="E910" s="35">
        <f>ROUND($E$791/100*$E$792*АТС!C158,2)</f>
        <v>183.84</v>
      </c>
      <c r="F910" s="35">
        <f>ROUND($F$791/100*$F$792*АТС!C158,2)</f>
        <v>125.17</v>
      </c>
      <c r="G910" s="35">
        <f>ROUND($G$791/100*$G$792*АТС!C158,2)</f>
        <v>73.260000000000005</v>
      </c>
    </row>
    <row r="911" spans="1:7" x14ac:dyDescent="0.25">
      <c r="A911" s="257"/>
      <c r="B911" s="121">
        <f t="shared" si="14"/>
        <v>42799.916669999999</v>
      </c>
      <c r="C911" s="124">
        <v>22</v>
      </c>
      <c r="D911" s="35">
        <f>ROUND($D$791/100*$D$792*АТС!$C159,2)</f>
        <v>172.68</v>
      </c>
      <c r="E911" s="35">
        <f>ROUND($E$791/100*$E$792*АТС!C159,2)</f>
        <v>158.68</v>
      </c>
      <c r="F911" s="35">
        <f>ROUND($F$791/100*$F$792*АТС!C159,2)</f>
        <v>108.04</v>
      </c>
      <c r="G911" s="35">
        <f>ROUND($G$791/100*$G$792*АТС!C159,2)</f>
        <v>63.23</v>
      </c>
    </row>
    <row r="912" spans="1:7" x14ac:dyDescent="0.25">
      <c r="A912" s="257"/>
      <c r="B912" s="123">
        <f t="shared" si="14"/>
        <v>42799.958330000001</v>
      </c>
      <c r="C912" s="124">
        <v>23</v>
      </c>
      <c r="D912" s="35">
        <f>ROUND($D$791/100*$D$792*АТС!$C160,2)</f>
        <v>203.25</v>
      </c>
      <c r="E912" s="35">
        <f>ROUND($E$791/100*$E$792*АТС!C160,2)</f>
        <v>186.78</v>
      </c>
      <c r="F912" s="35">
        <f>ROUND($F$791/100*$F$792*АТС!C160,2)</f>
        <v>127.17</v>
      </c>
      <c r="G912" s="35">
        <f>ROUND($G$791/100*$G$792*АТС!C160,2)</f>
        <v>74.430000000000007</v>
      </c>
    </row>
    <row r="913" spans="1:7" x14ac:dyDescent="0.25">
      <c r="A913" s="257"/>
      <c r="B913" s="121">
        <f t="shared" si="14"/>
        <v>42800</v>
      </c>
      <c r="C913" s="124">
        <v>0</v>
      </c>
      <c r="D913" s="35">
        <f>ROUND($D$791/100*$D$792*АТС!$C161,2)</f>
        <v>175.95</v>
      </c>
      <c r="E913" s="35">
        <f>ROUND($E$791/100*$E$792*АТС!C161,2)</f>
        <v>161.69</v>
      </c>
      <c r="F913" s="35">
        <f>ROUND($F$791/100*$F$792*АТС!C161,2)</f>
        <v>110.09</v>
      </c>
      <c r="G913" s="35">
        <f>ROUND($G$791/100*$G$792*АТС!C161,2)</f>
        <v>64.430000000000007</v>
      </c>
    </row>
    <row r="914" spans="1:7" x14ac:dyDescent="0.25">
      <c r="A914" s="257"/>
      <c r="B914" s="123">
        <f t="shared" si="14"/>
        <v>42800.041669999999</v>
      </c>
      <c r="C914" s="124">
        <v>1</v>
      </c>
      <c r="D914" s="35">
        <f>ROUND($D$791/100*$D$792*АТС!$C162,2)</f>
        <v>184.33</v>
      </c>
      <c r="E914" s="35">
        <f>ROUND($E$791/100*$E$792*АТС!C162,2)</f>
        <v>169.39</v>
      </c>
      <c r="F914" s="35">
        <f>ROUND($F$791/100*$F$792*АТС!C162,2)</f>
        <v>115.33</v>
      </c>
      <c r="G914" s="35">
        <f>ROUND($G$791/100*$G$792*АТС!C162,2)</f>
        <v>67.5</v>
      </c>
    </row>
    <row r="915" spans="1:7" x14ac:dyDescent="0.25">
      <c r="A915" s="257"/>
      <c r="B915" s="121">
        <f t="shared" si="14"/>
        <v>42800.083330000001</v>
      </c>
      <c r="C915" s="124">
        <v>2</v>
      </c>
      <c r="D915" s="35">
        <f>ROUND($D$791/100*$D$792*АТС!$C163,2)</f>
        <v>194.42</v>
      </c>
      <c r="E915" s="35">
        <f>ROUND($E$791/100*$E$792*АТС!C163,2)</f>
        <v>178.66</v>
      </c>
      <c r="F915" s="35">
        <f>ROUND($F$791/100*$F$792*АТС!C163,2)</f>
        <v>121.64</v>
      </c>
      <c r="G915" s="35">
        <f>ROUND($G$791/100*$G$792*АТС!C163,2)</f>
        <v>71.2</v>
      </c>
    </row>
    <row r="916" spans="1:7" x14ac:dyDescent="0.25">
      <c r="A916" s="257"/>
      <c r="B916" s="123">
        <f t="shared" si="14"/>
        <v>42800.125</v>
      </c>
      <c r="C916" s="124">
        <v>3</v>
      </c>
      <c r="D916" s="35">
        <f>ROUND($D$791/100*$D$792*АТС!$C164,2)</f>
        <v>197.97</v>
      </c>
      <c r="E916" s="35">
        <f>ROUND($E$791/100*$E$792*АТС!C164,2)</f>
        <v>181.92</v>
      </c>
      <c r="F916" s="35">
        <f>ROUND($F$791/100*$F$792*АТС!C164,2)</f>
        <v>123.86</v>
      </c>
      <c r="G916" s="35">
        <f>ROUND($G$791/100*$G$792*АТС!C164,2)</f>
        <v>72.489999999999995</v>
      </c>
    </row>
    <row r="917" spans="1:7" x14ac:dyDescent="0.25">
      <c r="A917" s="257"/>
      <c r="B917" s="121">
        <f t="shared" si="14"/>
        <v>42800.166669999999</v>
      </c>
      <c r="C917" s="124">
        <v>4</v>
      </c>
      <c r="D917" s="35">
        <f>ROUND($D$791/100*$D$792*АТС!$C165,2)</f>
        <v>194.33</v>
      </c>
      <c r="E917" s="35">
        <f>ROUND($E$791/100*$E$792*АТС!C165,2)</f>
        <v>178.58</v>
      </c>
      <c r="F917" s="35">
        <f>ROUND($F$791/100*$F$792*АТС!C165,2)</f>
        <v>121.59</v>
      </c>
      <c r="G917" s="35">
        <f>ROUND($G$791/100*$G$792*АТС!C165,2)</f>
        <v>71.16</v>
      </c>
    </row>
    <row r="918" spans="1:7" x14ac:dyDescent="0.25">
      <c r="A918" s="257"/>
      <c r="B918" s="123">
        <f t="shared" si="14"/>
        <v>42800.208330000001</v>
      </c>
      <c r="C918" s="124">
        <v>5</v>
      </c>
      <c r="D918" s="35">
        <f>ROUND($D$791/100*$D$792*АТС!$C166,2)</f>
        <v>187.73</v>
      </c>
      <c r="E918" s="35">
        <f>ROUND($E$791/100*$E$792*АТС!C166,2)</f>
        <v>172.51</v>
      </c>
      <c r="F918" s="35">
        <f>ROUND($F$791/100*$F$792*АТС!C166,2)</f>
        <v>117.46</v>
      </c>
      <c r="G918" s="35">
        <f>ROUND($G$791/100*$G$792*АТС!C166,2)</f>
        <v>68.75</v>
      </c>
    </row>
    <row r="919" spans="1:7" x14ac:dyDescent="0.25">
      <c r="A919" s="257"/>
      <c r="B919" s="121">
        <f t="shared" si="14"/>
        <v>42800.25</v>
      </c>
      <c r="C919" s="124">
        <v>6</v>
      </c>
      <c r="D919" s="35">
        <f>ROUND($D$791/100*$D$792*АТС!$C167,2)</f>
        <v>172.52</v>
      </c>
      <c r="E919" s="35">
        <f>ROUND($E$791/100*$E$792*АТС!C167,2)</f>
        <v>158.54</v>
      </c>
      <c r="F919" s="35">
        <f>ROUND($F$791/100*$F$792*АТС!C167,2)</f>
        <v>107.94</v>
      </c>
      <c r="G919" s="35">
        <f>ROUND($G$791/100*$G$792*АТС!C167,2)</f>
        <v>63.18</v>
      </c>
    </row>
    <row r="920" spans="1:7" x14ac:dyDescent="0.25">
      <c r="A920" s="257"/>
      <c r="B920" s="123">
        <f t="shared" si="14"/>
        <v>42800.291669999999</v>
      </c>
      <c r="C920" s="124">
        <v>7</v>
      </c>
      <c r="D920" s="35">
        <f>ROUND($D$791/100*$D$792*АТС!$C168,2)</f>
        <v>203.57</v>
      </c>
      <c r="E920" s="35">
        <f>ROUND($E$791/100*$E$792*АТС!C168,2)</f>
        <v>187.07</v>
      </c>
      <c r="F920" s="35">
        <f>ROUND($F$791/100*$F$792*АТС!C168,2)</f>
        <v>127.37</v>
      </c>
      <c r="G920" s="35">
        <f>ROUND($G$791/100*$G$792*АТС!C168,2)</f>
        <v>74.55</v>
      </c>
    </row>
    <row r="921" spans="1:7" x14ac:dyDescent="0.25">
      <c r="A921" s="257"/>
      <c r="B921" s="121">
        <f t="shared" si="14"/>
        <v>42800.333330000001</v>
      </c>
      <c r="C921" s="124">
        <v>8</v>
      </c>
      <c r="D921" s="35">
        <f>ROUND($D$791/100*$D$792*АТС!$C169,2)</f>
        <v>185.18</v>
      </c>
      <c r="E921" s="35">
        <f>ROUND($E$791/100*$E$792*АТС!C169,2)</f>
        <v>170.17</v>
      </c>
      <c r="F921" s="35">
        <f>ROUND($F$791/100*$F$792*АТС!C169,2)</f>
        <v>115.86</v>
      </c>
      <c r="G921" s="35">
        <f>ROUND($G$791/100*$G$792*АТС!C169,2)</f>
        <v>67.81</v>
      </c>
    </row>
    <row r="922" spans="1:7" x14ac:dyDescent="0.25">
      <c r="A922" s="257"/>
      <c r="B922" s="123">
        <f t="shared" si="14"/>
        <v>42800.375</v>
      </c>
      <c r="C922" s="124">
        <v>9</v>
      </c>
      <c r="D922" s="35">
        <f>ROUND($D$791/100*$D$792*АТС!$C170,2)</f>
        <v>203.12</v>
      </c>
      <c r="E922" s="35">
        <f>ROUND($E$791/100*$E$792*АТС!C170,2)</f>
        <v>186.65</v>
      </c>
      <c r="F922" s="35">
        <f>ROUND($F$791/100*$F$792*АТС!C170,2)</f>
        <v>127.08</v>
      </c>
      <c r="G922" s="35">
        <f>ROUND($G$791/100*$G$792*АТС!C170,2)</f>
        <v>74.38</v>
      </c>
    </row>
    <row r="923" spans="1:7" x14ac:dyDescent="0.25">
      <c r="A923" s="257"/>
      <c r="B923" s="121">
        <f t="shared" si="14"/>
        <v>42800.416669999999</v>
      </c>
      <c r="C923" s="124">
        <v>10</v>
      </c>
      <c r="D923" s="35">
        <f>ROUND($D$791/100*$D$792*АТС!$C171,2)</f>
        <v>203.15</v>
      </c>
      <c r="E923" s="35">
        <f>ROUND($E$791/100*$E$792*АТС!C171,2)</f>
        <v>186.68</v>
      </c>
      <c r="F923" s="35">
        <f>ROUND($F$791/100*$F$792*АТС!C171,2)</f>
        <v>127.1</v>
      </c>
      <c r="G923" s="35">
        <f>ROUND($G$791/100*$G$792*АТС!C171,2)</f>
        <v>74.39</v>
      </c>
    </row>
    <row r="924" spans="1:7" x14ac:dyDescent="0.25">
      <c r="A924" s="257"/>
      <c r="B924" s="123">
        <f t="shared" si="14"/>
        <v>42800.458330000001</v>
      </c>
      <c r="C924" s="124">
        <v>11</v>
      </c>
      <c r="D924" s="35">
        <f>ROUND($D$791/100*$D$792*АТС!$C172,2)</f>
        <v>186.08</v>
      </c>
      <c r="E924" s="35">
        <f>ROUND($E$791/100*$E$792*АТС!C172,2)</f>
        <v>170.99</v>
      </c>
      <c r="F924" s="35">
        <f>ROUND($F$791/100*$F$792*АТС!C172,2)</f>
        <v>116.42</v>
      </c>
      <c r="G924" s="35">
        <f>ROUND($G$791/100*$G$792*АТС!C172,2)</f>
        <v>68.14</v>
      </c>
    </row>
    <row r="925" spans="1:7" x14ac:dyDescent="0.25">
      <c r="A925" s="257"/>
      <c r="B925" s="121">
        <f t="shared" si="14"/>
        <v>42800.5</v>
      </c>
      <c r="C925" s="124">
        <v>12</v>
      </c>
      <c r="D925" s="35">
        <f>ROUND($D$791/100*$D$792*АТС!$C173,2)</f>
        <v>186.25</v>
      </c>
      <c r="E925" s="35">
        <f>ROUND($E$791/100*$E$792*АТС!C173,2)</f>
        <v>171.15</v>
      </c>
      <c r="F925" s="35">
        <f>ROUND($F$791/100*$F$792*АТС!C173,2)</f>
        <v>116.53</v>
      </c>
      <c r="G925" s="35">
        <f>ROUND($G$791/100*$G$792*АТС!C173,2)</f>
        <v>68.2</v>
      </c>
    </row>
    <row r="926" spans="1:7" x14ac:dyDescent="0.25">
      <c r="A926" s="257"/>
      <c r="B926" s="123">
        <f t="shared" si="14"/>
        <v>42800.541669999999</v>
      </c>
      <c r="C926" s="124">
        <v>13</v>
      </c>
      <c r="D926" s="35">
        <f>ROUND($D$791/100*$D$792*АТС!$C174,2)</f>
        <v>186.16</v>
      </c>
      <c r="E926" s="35">
        <f>ROUND($E$791/100*$E$792*АТС!C174,2)</f>
        <v>171.07</v>
      </c>
      <c r="F926" s="35">
        <f>ROUND($F$791/100*$F$792*АТС!C174,2)</f>
        <v>116.47</v>
      </c>
      <c r="G926" s="35">
        <f>ROUND($G$791/100*$G$792*АТС!C174,2)</f>
        <v>68.17</v>
      </c>
    </row>
    <row r="927" spans="1:7" x14ac:dyDescent="0.25">
      <c r="A927" s="257"/>
      <c r="B927" s="121">
        <f t="shared" si="14"/>
        <v>42800.583330000001</v>
      </c>
      <c r="C927" s="124">
        <v>14</v>
      </c>
      <c r="D927" s="35">
        <f>ROUND($D$791/100*$D$792*АТС!$C175,2)</f>
        <v>182.43</v>
      </c>
      <c r="E927" s="35">
        <f>ROUND($E$791/100*$E$792*АТС!C175,2)</f>
        <v>167.64</v>
      </c>
      <c r="F927" s="35">
        <f>ROUND($F$791/100*$F$792*АТС!C175,2)</f>
        <v>114.14</v>
      </c>
      <c r="G927" s="35">
        <f>ROUND($G$791/100*$G$792*АТС!C175,2)</f>
        <v>66.8</v>
      </c>
    </row>
    <row r="928" spans="1:7" x14ac:dyDescent="0.25">
      <c r="A928" s="257"/>
      <c r="B928" s="123">
        <f t="shared" si="14"/>
        <v>42800.625</v>
      </c>
      <c r="C928" s="124">
        <v>15</v>
      </c>
      <c r="D928" s="35">
        <f>ROUND($D$791/100*$D$792*АТС!$C176,2)</f>
        <v>178.58</v>
      </c>
      <c r="E928" s="35">
        <f>ROUND($E$791/100*$E$792*АТС!C176,2)</f>
        <v>164.11</v>
      </c>
      <c r="F928" s="35">
        <f>ROUND($F$791/100*$F$792*АТС!C176,2)</f>
        <v>111.73</v>
      </c>
      <c r="G928" s="35">
        <f>ROUND($G$791/100*$G$792*АТС!C176,2)</f>
        <v>65.400000000000006</v>
      </c>
    </row>
    <row r="929" spans="1:7" x14ac:dyDescent="0.25">
      <c r="A929" s="257"/>
      <c r="B929" s="121">
        <f t="shared" si="14"/>
        <v>42800.666669999999</v>
      </c>
      <c r="C929" s="124">
        <v>16</v>
      </c>
      <c r="D929" s="35">
        <f>ROUND($D$791/100*$D$792*АТС!$C177,2)</f>
        <v>171.79</v>
      </c>
      <c r="E929" s="35">
        <f>ROUND($E$791/100*$E$792*АТС!C177,2)</f>
        <v>157.87</v>
      </c>
      <c r="F929" s="35">
        <f>ROUND($F$791/100*$F$792*АТС!C177,2)</f>
        <v>107.48</v>
      </c>
      <c r="G929" s="35">
        <f>ROUND($G$791/100*$G$792*АТС!C177,2)</f>
        <v>62.91</v>
      </c>
    </row>
    <row r="930" spans="1:7" x14ac:dyDescent="0.25">
      <c r="A930" s="257"/>
      <c r="B930" s="123">
        <f t="shared" si="14"/>
        <v>42800.708330000001</v>
      </c>
      <c r="C930" s="124">
        <v>17</v>
      </c>
      <c r="D930" s="35">
        <f>ROUND($D$791/100*$D$792*АТС!$C178,2)</f>
        <v>176.56</v>
      </c>
      <c r="E930" s="35">
        <f>ROUND($E$791/100*$E$792*АТС!C178,2)</f>
        <v>162.25</v>
      </c>
      <c r="F930" s="35">
        <f>ROUND($F$791/100*$F$792*АТС!C178,2)</f>
        <v>110.47</v>
      </c>
      <c r="G930" s="35">
        <f>ROUND($G$791/100*$G$792*АТС!C178,2)</f>
        <v>64.66</v>
      </c>
    </row>
    <row r="931" spans="1:7" x14ac:dyDescent="0.25">
      <c r="A931" s="257"/>
      <c r="B931" s="121">
        <f t="shared" si="14"/>
        <v>42800.75</v>
      </c>
      <c r="C931" s="124">
        <v>18</v>
      </c>
      <c r="D931" s="35">
        <f>ROUND($D$791/100*$D$792*АТС!$C179,2)</f>
        <v>187.51</v>
      </c>
      <c r="E931" s="35">
        <f>ROUND($E$791/100*$E$792*АТС!C179,2)</f>
        <v>172.31</v>
      </c>
      <c r="F931" s="35">
        <f>ROUND($F$791/100*$F$792*АТС!C179,2)</f>
        <v>117.32</v>
      </c>
      <c r="G931" s="35">
        <f>ROUND($G$791/100*$G$792*АТС!C179,2)</f>
        <v>68.67</v>
      </c>
    </row>
    <row r="932" spans="1:7" x14ac:dyDescent="0.25">
      <c r="A932" s="257"/>
      <c r="B932" s="123">
        <f t="shared" si="14"/>
        <v>42800.791669999999</v>
      </c>
      <c r="C932" s="124">
        <v>19</v>
      </c>
      <c r="D932" s="35">
        <f>ROUND($D$791/100*$D$792*АТС!$C180,2)</f>
        <v>192.37</v>
      </c>
      <c r="E932" s="35">
        <f>ROUND($E$791/100*$E$792*АТС!C180,2)</f>
        <v>176.78</v>
      </c>
      <c r="F932" s="35">
        <f>ROUND($F$791/100*$F$792*АТС!C180,2)</f>
        <v>120.36</v>
      </c>
      <c r="G932" s="35">
        <f>ROUND($G$791/100*$G$792*АТС!C180,2)</f>
        <v>70.45</v>
      </c>
    </row>
    <row r="933" spans="1:7" x14ac:dyDescent="0.25">
      <c r="A933" s="257"/>
      <c r="B933" s="121">
        <f t="shared" si="14"/>
        <v>42800.833330000001</v>
      </c>
      <c r="C933" s="124">
        <v>20</v>
      </c>
      <c r="D933" s="35">
        <f>ROUND($D$791/100*$D$792*АТС!$C181,2)</f>
        <v>186.81</v>
      </c>
      <c r="E933" s="35">
        <f>ROUND($E$791/100*$E$792*АТС!C181,2)</f>
        <v>171.67</v>
      </c>
      <c r="F933" s="35">
        <f>ROUND($F$791/100*$F$792*АТС!C181,2)</f>
        <v>116.88</v>
      </c>
      <c r="G933" s="35">
        <f>ROUND($G$791/100*$G$792*АТС!C181,2)</f>
        <v>68.41</v>
      </c>
    </row>
    <row r="934" spans="1:7" x14ac:dyDescent="0.25">
      <c r="A934" s="257"/>
      <c r="B934" s="123">
        <f t="shared" si="14"/>
        <v>42800.875</v>
      </c>
      <c r="C934" s="124">
        <v>21</v>
      </c>
      <c r="D934" s="35">
        <f>ROUND($D$791/100*$D$792*АТС!$C182,2)</f>
        <v>204.68</v>
      </c>
      <c r="E934" s="35">
        <f>ROUND($E$791/100*$E$792*АТС!C182,2)</f>
        <v>188.09</v>
      </c>
      <c r="F934" s="35">
        <f>ROUND($F$791/100*$F$792*АТС!C182,2)</f>
        <v>128.06</v>
      </c>
      <c r="G934" s="35">
        <f>ROUND($G$791/100*$G$792*АТС!C182,2)</f>
        <v>74.95</v>
      </c>
    </row>
    <row r="935" spans="1:7" x14ac:dyDescent="0.25">
      <c r="A935" s="257"/>
      <c r="B935" s="121">
        <f t="shared" si="14"/>
        <v>42800.916669999999</v>
      </c>
      <c r="C935" s="124">
        <v>22</v>
      </c>
      <c r="D935" s="35">
        <f>ROUND($D$791/100*$D$792*АТС!$C183,2)</f>
        <v>238.58</v>
      </c>
      <c r="E935" s="35">
        <f>ROUND($E$791/100*$E$792*АТС!C183,2)</f>
        <v>219.24</v>
      </c>
      <c r="F935" s="35">
        <f>ROUND($F$791/100*$F$792*АТС!C183,2)</f>
        <v>149.27000000000001</v>
      </c>
      <c r="G935" s="35">
        <f>ROUND($G$791/100*$G$792*АТС!C183,2)</f>
        <v>87.37</v>
      </c>
    </row>
    <row r="936" spans="1:7" x14ac:dyDescent="0.25">
      <c r="A936" s="257"/>
      <c r="B936" s="123">
        <f t="shared" si="14"/>
        <v>42800.958330000001</v>
      </c>
      <c r="C936" s="124">
        <v>23</v>
      </c>
      <c r="D936" s="35">
        <f>ROUND($D$791/100*$D$792*АТС!$C184,2)</f>
        <v>202.47</v>
      </c>
      <c r="E936" s="35">
        <f>ROUND($E$791/100*$E$792*АТС!C184,2)</f>
        <v>186.06</v>
      </c>
      <c r="F936" s="35">
        <f>ROUND($F$791/100*$F$792*АТС!C184,2)</f>
        <v>126.68</v>
      </c>
      <c r="G936" s="35">
        <f>ROUND($G$791/100*$G$792*АТС!C184,2)</f>
        <v>74.14</v>
      </c>
    </row>
    <row r="937" spans="1:7" x14ac:dyDescent="0.25">
      <c r="A937" s="257"/>
      <c r="B937" s="121">
        <f t="shared" si="14"/>
        <v>42801</v>
      </c>
      <c r="C937" s="124">
        <v>0</v>
      </c>
      <c r="D937" s="35">
        <f>ROUND($D$791/100*$D$792*АТС!$C185,2)</f>
        <v>175.8</v>
      </c>
      <c r="E937" s="35">
        <f>ROUND($E$791/100*$E$792*АТС!C185,2)</f>
        <v>161.55000000000001</v>
      </c>
      <c r="F937" s="35">
        <f>ROUND($F$791/100*$F$792*АТС!C185,2)</f>
        <v>109.99</v>
      </c>
      <c r="G937" s="35">
        <f>ROUND($G$791/100*$G$792*АТС!C185,2)</f>
        <v>64.38</v>
      </c>
    </row>
    <row r="938" spans="1:7" x14ac:dyDescent="0.25">
      <c r="A938" s="257"/>
      <c r="B938" s="123">
        <f t="shared" si="14"/>
        <v>42801.041669999999</v>
      </c>
      <c r="C938" s="124">
        <v>1</v>
      </c>
      <c r="D938" s="35">
        <f>ROUND($D$791/100*$D$792*АТС!$C186,2)</f>
        <v>184.43</v>
      </c>
      <c r="E938" s="35">
        <f>ROUND($E$791/100*$E$792*АТС!C186,2)</f>
        <v>169.48</v>
      </c>
      <c r="F938" s="35">
        <f>ROUND($F$791/100*$F$792*АТС!C186,2)</f>
        <v>115.39</v>
      </c>
      <c r="G938" s="35">
        <f>ROUND($G$791/100*$G$792*АТС!C186,2)</f>
        <v>67.540000000000006</v>
      </c>
    </row>
    <row r="939" spans="1:7" x14ac:dyDescent="0.25">
      <c r="A939" s="257"/>
      <c r="B939" s="121">
        <f t="shared" si="14"/>
        <v>42801.083330000001</v>
      </c>
      <c r="C939" s="124">
        <v>2</v>
      </c>
      <c r="D939" s="35">
        <f>ROUND($D$791/100*$D$792*АТС!$C187,2)</f>
        <v>194.51</v>
      </c>
      <c r="E939" s="35">
        <f>ROUND($E$791/100*$E$792*АТС!C187,2)</f>
        <v>178.74</v>
      </c>
      <c r="F939" s="35">
        <f>ROUND($F$791/100*$F$792*АТС!C187,2)</f>
        <v>121.7</v>
      </c>
      <c r="G939" s="35">
        <f>ROUND($G$791/100*$G$792*АТС!C187,2)</f>
        <v>71.23</v>
      </c>
    </row>
    <row r="940" spans="1:7" x14ac:dyDescent="0.25">
      <c r="A940" s="257"/>
      <c r="B940" s="123">
        <f t="shared" si="14"/>
        <v>42801.125</v>
      </c>
      <c r="C940" s="124">
        <v>3</v>
      </c>
      <c r="D940" s="35">
        <f>ROUND($D$791/100*$D$792*АТС!$C188,2)</f>
        <v>198.08</v>
      </c>
      <c r="E940" s="35">
        <f>ROUND($E$791/100*$E$792*АТС!C188,2)</f>
        <v>182.02</v>
      </c>
      <c r="F940" s="35">
        <f>ROUND($F$791/100*$F$792*АТС!C188,2)</f>
        <v>123.93</v>
      </c>
      <c r="G940" s="35">
        <f>ROUND($G$791/100*$G$792*АТС!C188,2)</f>
        <v>72.53</v>
      </c>
    </row>
    <row r="941" spans="1:7" x14ac:dyDescent="0.25">
      <c r="A941" s="257"/>
      <c r="B941" s="121">
        <f t="shared" si="14"/>
        <v>42801.166669999999</v>
      </c>
      <c r="C941" s="124">
        <v>4</v>
      </c>
      <c r="D941" s="35">
        <f>ROUND($D$791/100*$D$792*АТС!$C189,2)</f>
        <v>194.49</v>
      </c>
      <c r="E941" s="35">
        <f>ROUND($E$791/100*$E$792*АТС!C189,2)</f>
        <v>178.73</v>
      </c>
      <c r="F941" s="35">
        <f>ROUND($F$791/100*$F$792*АТС!C189,2)</f>
        <v>121.69</v>
      </c>
      <c r="G941" s="35">
        <f>ROUND($G$791/100*$G$792*АТС!C189,2)</f>
        <v>71.22</v>
      </c>
    </row>
    <row r="942" spans="1:7" x14ac:dyDescent="0.25">
      <c r="A942" s="257"/>
      <c r="B942" s="123">
        <f t="shared" si="14"/>
        <v>42801.208330000001</v>
      </c>
      <c r="C942" s="124">
        <v>5</v>
      </c>
      <c r="D942" s="35">
        <f>ROUND($D$791/100*$D$792*АТС!$C190,2)</f>
        <v>187.72</v>
      </c>
      <c r="E942" s="35">
        <f>ROUND($E$791/100*$E$792*АТС!C190,2)</f>
        <v>172.51</v>
      </c>
      <c r="F942" s="35">
        <f>ROUND($F$791/100*$F$792*АТС!C190,2)</f>
        <v>117.45</v>
      </c>
      <c r="G942" s="35">
        <f>ROUND($G$791/100*$G$792*АТС!C190,2)</f>
        <v>68.739999999999995</v>
      </c>
    </row>
    <row r="943" spans="1:7" x14ac:dyDescent="0.25">
      <c r="A943" s="257"/>
      <c r="B943" s="121">
        <f t="shared" si="14"/>
        <v>42801.25</v>
      </c>
      <c r="C943" s="124">
        <v>6</v>
      </c>
      <c r="D943" s="35">
        <f>ROUND($D$791/100*$D$792*АТС!$C191,2)</f>
        <v>175.49</v>
      </c>
      <c r="E943" s="35">
        <f>ROUND($E$791/100*$E$792*АТС!C191,2)</f>
        <v>161.27000000000001</v>
      </c>
      <c r="F943" s="35">
        <f>ROUND($F$791/100*$F$792*АТС!C191,2)</f>
        <v>109.8</v>
      </c>
      <c r="G943" s="35">
        <f>ROUND($G$791/100*$G$792*АТС!C191,2)</f>
        <v>64.260000000000005</v>
      </c>
    </row>
    <row r="944" spans="1:7" x14ac:dyDescent="0.25">
      <c r="A944" s="257"/>
      <c r="B944" s="123">
        <f t="shared" si="14"/>
        <v>42801.291669999999</v>
      </c>
      <c r="C944" s="124">
        <v>7</v>
      </c>
      <c r="D944" s="35">
        <f>ROUND($D$791/100*$D$792*АТС!$C192,2)</f>
        <v>214.38</v>
      </c>
      <c r="E944" s="35">
        <f>ROUND($E$791/100*$E$792*АТС!C192,2)</f>
        <v>197</v>
      </c>
      <c r="F944" s="35">
        <f>ROUND($F$791/100*$F$792*АТС!C192,2)</f>
        <v>134.13</v>
      </c>
      <c r="G944" s="35">
        <f>ROUND($G$791/100*$G$792*АТС!C192,2)</f>
        <v>78.5</v>
      </c>
    </row>
    <row r="945" spans="1:7" x14ac:dyDescent="0.25">
      <c r="A945" s="257"/>
      <c r="B945" s="121">
        <f t="shared" si="14"/>
        <v>42801.333330000001</v>
      </c>
      <c r="C945" s="124">
        <v>8</v>
      </c>
      <c r="D945" s="35">
        <f>ROUND($D$791/100*$D$792*АТС!$C193,2)</f>
        <v>194.18</v>
      </c>
      <c r="E945" s="35">
        <f>ROUND($E$791/100*$E$792*АТС!C193,2)</f>
        <v>178.44</v>
      </c>
      <c r="F945" s="35">
        <f>ROUND($F$791/100*$F$792*АТС!C193,2)</f>
        <v>121.49</v>
      </c>
      <c r="G945" s="35">
        <f>ROUND($G$791/100*$G$792*АТС!C193,2)</f>
        <v>71.11</v>
      </c>
    </row>
    <row r="946" spans="1:7" x14ac:dyDescent="0.25">
      <c r="A946" s="257"/>
      <c r="B946" s="123">
        <f t="shared" ref="B946:B1009" si="15">B922+1</f>
        <v>42801.375</v>
      </c>
      <c r="C946" s="124">
        <v>9</v>
      </c>
      <c r="D946" s="35">
        <f>ROUND($D$791/100*$D$792*АТС!$C194,2)</f>
        <v>217.99</v>
      </c>
      <c r="E946" s="35">
        <f>ROUND($E$791/100*$E$792*АТС!C194,2)</f>
        <v>200.32</v>
      </c>
      <c r="F946" s="35">
        <f>ROUND($F$791/100*$F$792*АТС!C194,2)</f>
        <v>136.38999999999999</v>
      </c>
      <c r="G946" s="35">
        <f>ROUND($G$791/100*$G$792*АТС!C194,2)</f>
        <v>79.819999999999993</v>
      </c>
    </row>
    <row r="947" spans="1:7" x14ac:dyDescent="0.25">
      <c r="A947" s="257"/>
      <c r="B947" s="121">
        <f t="shared" si="15"/>
        <v>42801.416669999999</v>
      </c>
      <c r="C947" s="124">
        <v>10</v>
      </c>
      <c r="D947" s="35">
        <f>ROUND($D$791/100*$D$792*АТС!$C195,2)</f>
        <v>207.3</v>
      </c>
      <c r="E947" s="35">
        <f>ROUND($E$791/100*$E$792*АТС!C195,2)</f>
        <v>190.49</v>
      </c>
      <c r="F947" s="35">
        <f>ROUND($F$791/100*$F$792*АТС!C195,2)</f>
        <v>129.69999999999999</v>
      </c>
      <c r="G947" s="35">
        <f>ROUND($G$791/100*$G$792*АТС!C195,2)</f>
        <v>75.91</v>
      </c>
    </row>
    <row r="948" spans="1:7" x14ac:dyDescent="0.25">
      <c r="A948" s="257"/>
      <c r="B948" s="123">
        <f t="shared" si="15"/>
        <v>42801.458330000001</v>
      </c>
      <c r="C948" s="124">
        <v>11</v>
      </c>
      <c r="D948" s="35">
        <f>ROUND($D$791/100*$D$792*АТС!$C196,2)</f>
        <v>175.81</v>
      </c>
      <c r="E948" s="35">
        <f>ROUND($E$791/100*$E$792*АТС!C196,2)</f>
        <v>161.56</v>
      </c>
      <c r="F948" s="35">
        <f>ROUND($F$791/100*$F$792*АТС!C196,2)</f>
        <v>110</v>
      </c>
      <c r="G948" s="35">
        <f>ROUND($G$791/100*$G$792*АТС!C196,2)</f>
        <v>64.38</v>
      </c>
    </row>
    <row r="949" spans="1:7" x14ac:dyDescent="0.25">
      <c r="A949" s="257"/>
      <c r="B949" s="121">
        <f t="shared" si="15"/>
        <v>42801.5</v>
      </c>
      <c r="C949" s="124">
        <v>12</v>
      </c>
      <c r="D949" s="35">
        <f>ROUND($D$791/100*$D$792*АТС!$C197,2)</f>
        <v>175.7</v>
      </c>
      <c r="E949" s="35">
        <f>ROUND($E$791/100*$E$792*АТС!C197,2)</f>
        <v>161.46</v>
      </c>
      <c r="F949" s="35">
        <f>ROUND($F$791/100*$F$792*АТС!C197,2)</f>
        <v>109.93</v>
      </c>
      <c r="G949" s="35">
        <f>ROUND($G$791/100*$G$792*АТС!C197,2)</f>
        <v>64.34</v>
      </c>
    </row>
    <row r="950" spans="1:7" x14ac:dyDescent="0.25">
      <c r="A950" s="257"/>
      <c r="B950" s="123">
        <f t="shared" si="15"/>
        <v>42801.541669999999</v>
      </c>
      <c r="C950" s="124">
        <v>13</v>
      </c>
      <c r="D950" s="35">
        <f>ROUND($D$791/100*$D$792*АТС!$C198,2)</f>
        <v>175.62</v>
      </c>
      <c r="E950" s="35">
        <f>ROUND($E$791/100*$E$792*АТС!C198,2)</f>
        <v>161.38</v>
      </c>
      <c r="F950" s="35">
        <f>ROUND($F$791/100*$F$792*АТС!C198,2)</f>
        <v>109.88</v>
      </c>
      <c r="G950" s="35">
        <f>ROUND($G$791/100*$G$792*АТС!C198,2)</f>
        <v>64.31</v>
      </c>
    </row>
    <row r="951" spans="1:7" x14ac:dyDescent="0.25">
      <c r="A951" s="257"/>
      <c r="B951" s="121">
        <f t="shared" si="15"/>
        <v>42801.583330000001</v>
      </c>
      <c r="C951" s="124">
        <v>14</v>
      </c>
      <c r="D951" s="35">
        <f>ROUND($D$791/100*$D$792*АТС!$C199,2)</f>
        <v>175.59</v>
      </c>
      <c r="E951" s="35">
        <f>ROUND($E$791/100*$E$792*АТС!C199,2)</f>
        <v>161.36000000000001</v>
      </c>
      <c r="F951" s="35">
        <f>ROUND($F$791/100*$F$792*АТС!C199,2)</f>
        <v>109.86</v>
      </c>
      <c r="G951" s="35">
        <f>ROUND($G$791/100*$G$792*АТС!C199,2)</f>
        <v>64.3</v>
      </c>
    </row>
    <row r="952" spans="1:7" x14ac:dyDescent="0.25">
      <c r="A952" s="257"/>
      <c r="B952" s="123">
        <f t="shared" si="15"/>
        <v>42801.625</v>
      </c>
      <c r="C952" s="124">
        <v>15</v>
      </c>
      <c r="D952" s="35">
        <f>ROUND($D$791/100*$D$792*АТС!$C200,2)</f>
        <v>175.61</v>
      </c>
      <c r="E952" s="35">
        <f>ROUND($E$791/100*$E$792*АТС!C200,2)</f>
        <v>161.38</v>
      </c>
      <c r="F952" s="35">
        <f>ROUND($F$791/100*$F$792*АТС!C200,2)</f>
        <v>109.87</v>
      </c>
      <c r="G952" s="35">
        <f>ROUND($G$791/100*$G$792*АТС!C200,2)</f>
        <v>64.31</v>
      </c>
    </row>
    <row r="953" spans="1:7" x14ac:dyDescent="0.25">
      <c r="A953" s="257"/>
      <c r="B953" s="121">
        <f t="shared" si="15"/>
        <v>42801.666669999999</v>
      </c>
      <c r="C953" s="124">
        <v>16</v>
      </c>
      <c r="D953" s="35">
        <f>ROUND($D$791/100*$D$792*АТС!$C201,2)</f>
        <v>171.8</v>
      </c>
      <c r="E953" s="35">
        <f>ROUND($E$791/100*$E$792*АТС!C201,2)</f>
        <v>157.88</v>
      </c>
      <c r="F953" s="35">
        <f>ROUND($F$791/100*$F$792*АТС!C201,2)</f>
        <v>107.49</v>
      </c>
      <c r="G953" s="35">
        <f>ROUND($G$791/100*$G$792*АТС!C201,2)</f>
        <v>62.91</v>
      </c>
    </row>
    <row r="954" spans="1:7" x14ac:dyDescent="0.25">
      <c r="A954" s="257"/>
      <c r="B954" s="123">
        <f t="shared" si="15"/>
        <v>42801.708330000001</v>
      </c>
      <c r="C954" s="124">
        <v>17</v>
      </c>
      <c r="D954" s="35">
        <f>ROUND($D$791/100*$D$792*АТС!$C202,2)</f>
        <v>179.13</v>
      </c>
      <c r="E954" s="35">
        <f>ROUND($E$791/100*$E$792*АТС!C202,2)</f>
        <v>164.61</v>
      </c>
      <c r="F954" s="35">
        <f>ROUND($F$791/100*$F$792*АТС!C202,2)</f>
        <v>112.08</v>
      </c>
      <c r="G954" s="35">
        <f>ROUND($G$791/100*$G$792*АТС!C202,2)</f>
        <v>65.599999999999994</v>
      </c>
    </row>
    <row r="955" spans="1:7" x14ac:dyDescent="0.25">
      <c r="A955" s="257"/>
      <c r="B955" s="121">
        <f t="shared" si="15"/>
        <v>42801.75</v>
      </c>
      <c r="C955" s="124">
        <v>18</v>
      </c>
      <c r="D955" s="35">
        <f>ROUND($D$791/100*$D$792*АТС!$C203,2)</f>
        <v>181.44</v>
      </c>
      <c r="E955" s="35">
        <f>ROUND($E$791/100*$E$792*АТС!C203,2)</f>
        <v>166.73</v>
      </c>
      <c r="F955" s="35">
        <f>ROUND($F$791/100*$F$792*АТС!C203,2)</f>
        <v>113.52</v>
      </c>
      <c r="G955" s="35">
        <f>ROUND($G$791/100*$G$792*АТС!C203,2)</f>
        <v>66.44</v>
      </c>
    </row>
    <row r="956" spans="1:7" x14ac:dyDescent="0.25">
      <c r="A956" s="257"/>
      <c r="B956" s="123">
        <f t="shared" si="15"/>
        <v>42801.791669999999</v>
      </c>
      <c r="C956" s="124">
        <v>19</v>
      </c>
      <c r="D956" s="35">
        <f>ROUND($D$791/100*$D$792*АТС!$C204,2)</f>
        <v>189.53</v>
      </c>
      <c r="E956" s="35">
        <f>ROUND($E$791/100*$E$792*АТС!C204,2)</f>
        <v>174.17</v>
      </c>
      <c r="F956" s="35">
        <f>ROUND($F$791/100*$F$792*АТС!C204,2)</f>
        <v>118.58</v>
      </c>
      <c r="G956" s="35">
        <f>ROUND($G$791/100*$G$792*АТС!C204,2)</f>
        <v>69.400000000000006</v>
      </c>
    </row>
    <row r="957" spans="1:7" x14ac:dyDescent="0.25">
      <c r="A957" s="257"/>
      <c r="B957" s="121">
        <f t="shared" si="15"/>
        <v>42801.833330000001</v>
      </c>
      <c r="C957" s="124">
        <v>20</v>
      </c>
      <c r="D957" s="35">
        <f>ROUND($D$791/100*$D$792*АТС!$C205,2)</f>
        <v>181.73</v>
      </c>
      <c r="E957" s="35">
        <f>ROUND($E$791/100*$E$792*АТС!C205,2)</f>
        <v>167</v>
      </c>
      <c r="F957" s="35">
        <f>ROUND($F$791/100*$F$792*АТС!C205,2)</f>
        <v>113.7</v>
      </c>
      <c r="G957" s="35">
        <f>ROUND($G$791/100*$G$792*АТС!C205,2)</f>
        <v>66.55</v>
      </c>
    </row>
    <row r="958" spans="1:7" x14ac:dyDescent="0.25">
      <c r="A958" s="257"/>
      <c r="B958" s="123">
        <f t="shared" si="15"/>
        <v>42801.875</v>
      </c>
      <c r="C958" s="124">
        <v>21</v>
      </c>
      <c r="D958" s="35">
        <f>ROUND($D$791/100*$D$792*АТС!$C206,2)</f>
        <v>197.58</v>
      </c>
      <c r="E958" s="35">
        <f>ROUND($E$791/100*$E$792*АТС!C206,2)</f>
        <v>181.56</v>
      </c>
      <c r="F958" s="35">
        <f>ROUND($F$791/100*$F$792*АТС!C206,2)</f>
        <v>123.62</v>
      </c>
      <c r="G958" s="35">
        <f>ROUND($G$791/100*$G$792*АТС!C206,2)</f>
        <v>72.349999999999994</v>
      </c>
    </row>
    <row r="959" spans="1:7" x14ac:dyDescent="0.25">
      <c r="A959" s="257"/>
      <c r="B959" s="121">
        <f t="shared" si="15"/>
        <v>42801.916669999999</v>
      </c>
      <c r="C959" s="124">
        <v>22</v>
      </c>
      <c r="D959" s="35">
        <f>ROUND($D$791/100*$D$792*АТС!$C207,2)</f>
        <v>237.23</v>
      </c>
      <c r="E959" s="35">
        <f>ROUND($E$791/100*$E$792*АТС!C207,2)</f>
        <v>218</v>
      </c>
      <c r="F959" s="35">
        <f>ROUND($F$791/100*$F$792*АТС!C207,2)</f>
        <v>148.43</v>
      </c>
      <c r="G959" s="35">
        <f>ROUND($G$791/100*$G$792*АТС!C207,2)</f>
        <v>86.87</v>
      </c>
    </row>
    <row r="960" spans="1:7" x14ac:dyDescent="0.25">
      <c r="A960" s="257"/>
      <c r="B960" s="123">
        <f t="shared" si="15"/>
        <v>42801.958330000001</v>
      </c>
      <c r="C960" s="124">
        <v>23</v>
      </c>
      <c r="D960" s="35">
        <f>ROUND($D$791/100*$D$792*АТС!$C208,2)</f>
        <v>194.87</v>
      </c>
      <c r="E960" s="35">
        <f>ROUND($E$791/100*$E$792*АТС!C208,2)</f>
        <v>179.07</v>
      </c>
      <c r="F960" s="35">
        <f>ROUND($F$791/100*$F$792*АТС!C208,2)</f>
        <v>121.92</v>
      </c>
      <c r="G960" s="35">
        <f>ROUND($G$791/100*$G$792*АТС!C208,2)</f>
        <v>71.36</v>
      </c>
    </row>
    <row r="961" spans="1:7" x14ac:dyDescent="0.25">
      <c r="A961" s="257"/>
      <c r="B961" s="121">
        <f t="shared" si="15"/>
        <v>42802</v>
      </c>
      <c r="C961" s="124">
        <v>0</v>
      </c>
      <c r="D961" s="35">
        <f>ROUND($D$791/100*$D$792*АТС!$C209,2)</f>
        <v>171.64</v>
      </c>
      <c r="E961" s="35">
        <f>ROUND($E$791/100*$E$792*АТС!C209,2)</f>
        <v>157.72</v>
      </c>
      <c r="F961" s="35">
        <f>ROUND($F$791/100*$F$792*АТС!C209,2)</f>
        <v>107.39</v>
      </c>
      <c r="G961" s="35">
        <f>ROUND($G$791/100*$G$792*АТС!C209,2)</f>
        <v>62.85</v>
      </c>
    </row>
    <row r="962" spans="1:7" x14ac:dyDescent="0.25">
      <c r="A962" s="257"/>
      <c r="B962" s="123">
        <f t="shared" si="15"/>
        <v>42802.041669999999</v>
      </c>
      <c r="C962" s="124">
        <v>1</v>
      </c>
      <c r="D962" s="35">
        <f>ROUND($D$791/100*$D$792*АТС!$C210,2)</f>
        <v>188.65</v>
      </c>
      <c r="E962" s="35">
        <f>ROUND($E$791/100*$E$792*АТС!C210,2)</f>
        <v>173.36</v>
      </c>
      <c r="F962" s="35">
        <f>ROUND($F$791/100*$F$792*АТС!C210,2)</f>
        <v>118.03</v>
      </c>
      <c r="G962" s="35">
        <f>ROUND($G$791/100*$G$792*АТС!C210,2)</f>
        <v>69.08</v>
      </c>
    </row>
    <row r="963" spans="1:7" x14ac:dyDescent="0.25">
      <c r="A963" s="257"/>
      <c r="B963" s="121">
        <f t="shared" si="15"/>
        <v>42802.083330000001</v>
      </c>
      <c r="C963" s="124">
        <v>2</v>
      </c>
      <c r="D963" s="35">
        <f>ROUND($D$791/100*$D$792*АТС!$C211,2)</f>
        <v>204.78</v>
      </c>
      <c r="E963" s="35">
        <f>ROUND($E$791/100*$E$792*АТС!C211,2)</f>
        <v>188.18</v>
      </c>
      <c r="F963" s="35">
        <f>ROUND($F$791/100*$F$792*АТС!C211,2)</f>
        <v>128.12</v>
      </c>
      <c r="G963" s="35">
        <f>ROUND($G$791/100*$G$792*АТС!C211,2)</f>
        <v>74.989999999999995</v>
      </c>
    </row>
    <row r="964" spans="1:7" x14ac:dyDescent="0.25">
      <c r="A964" s="257"/>
      <c r="B964" s="123">
        <f t="shared" si="15"/>
        <v>42802.125</v>
      </c>
      <c r="C964" s="124">
        <v>3</v>
      </c>
      <c r="D964" s="35">
        <f>ROUND($D$791/100*$D$792*АТС!$C212,2)</f>
        <v>204.74</v>
      </c>
      <c r="E964" s="35">
        <f>ROUND($E$791/100*$E$792*АТС!C212,2)</f>
        <v>188.15</v>
      </c>
      <c r="F964" s="35">
        <f>ROUND($F$791/100*$F$792*АТС!C212,2)</f>
        <v>128.1</v>
      </c>
      <c r="G964" s="35">
        <f>ROUND($G$791/100*$G$792*АТС!C212,2)</f>
        <v>74.97</v>
      </c>
    </row>
    <row r="965" spans="1:7" x14ac:dyDescent="0.25">
      <c r="A965" s="257"/>
      <c r="B965" s="121">
        <f t="shared" si="15"/>
        <v>42802.166669999999</v>
      </c>
      <c r="C965" s="124">
        <v>4</v>
      </c>
      <c r="D965" s="35">
        <f>ROUND($D$791/100*$D$792*АТС!$C213,2)</f>
        <v>204.73</v>
      </c>
      <c r="E965" s="35">
        <f>ROUND($E$791/100*$E$792*АТС!C213,2)</f>
        <v>188.13</v>
      </c>
      <c r="F965" s="35">
        <f>ROUND($F$791/100*$F$792*АТС!C213,2)</f>
        <v>128.09</v>
      </c>
      <c r="G965" s="35">
        <f>ROUND($G$791/100*$G$792*АТС!C213,2)</f>
        <v>74.97</v>
      </c>
    </row>
    <row r="966" spans="1:7" x14ac:dyDescent="0.25">
      <c r="A966" s="257"/>
      <c r="B966" s="123">
        <f t="shared" si="15"/>
        <v>42802.208330000001</v>
      </c>
      <c r="C966" s="124">
        <v>5</v>
      </c>
      <c r="D966" s="35">
        <f>ROUND($D$791/100*$D$792*АТС!$C214,2)</f>
        <v>198.46</v>
      </c>
      <c r="E966" s="35">
        <f>ROUND($E$791/100*$E$792*АТС!C214,2)</f>
        <v>182.37</v>
      </c>
      <c r="F966" s="35">
        <f>ROUND($F$791/100*$F$792*АТС!C214,2)</f>
        <v>124.17</v>
      </c>
      <c r="G966" s="35">
        <f>ROUND($G$791/100*$G$792*АТС!C214,2)</f>
        <v>72.67</v>
      </c>
    </row>
    <row r="967" spans="1:7" x14ac:dyDescent="0.25">
      <c r="A967" s="257"/>
      <c r="B967" s="121">
        <f t="shared" si="15"/>
        <v>42802.25</v>
      </c>
      <c r="C967" s="124">
        <v>6</v>
      </c>
      <c r="D967" s="35">
        <f>ROUND($D$791/100*$D$792*АТС!$C215,2)</f>
        <v>192.47</v>
      </c>
      <c r="E967" s="35">
        <f>ROUND($E$791/100*$E$792*АТС!C215,2)</f>
        <v>176.87</v>
      </c>
      <c r="F967" s="35">
        <f>ROUND($F$791/100*$F$792*АТС!C215,2)</f>
        <v>120.42</v>
      </c>
      <c r="G967" s="35">
        <f>ROUND($G$791/100*$G$792*АТС!C215,2)</f>
        <v>70.48</v>
      </c>
    </row>
    <row r="968" spans="1:7" x14ac:dyDescent="0.25">
      <c r="A968" s="257"/>
      <c r="B968" s="123">
        <f t="shared" si="15"/>
        <v>42802.291669999999</v>
      </c>
      <c r="C968" s="124">
        <v>7</v>
      </c>
      <c r="D968" s="35">
        <f>ROUND($D$791/100*$D$792*АТС!$C216,2)</f>
        <v>185.13</v>
      </c>
      <c r="E968" s="35">
        <f>ROUND($E$791/100*$E$792*АТС!C216,2)</f>
        <v>170.12</v>
      </c>
      <c r="F968" s="35">
        <f>ROUND($F$791/100*$F$792*АТС!C216,2)</f>
        <v>115.83</v>
      </c>
      <c r="G968" s="35">
        <f>ROUND($G$791/100*$G$792*АТС!C216,2)</f>
        <v>67.790000000000006</v>
      </c>
    </row>
    <row r="969" spans="1:7" x14ac:dyDescent="0.25">
      <c r="A969" s="257"/>
      <c r="B969" s="121">
        <f t="shared" si="15"/>
        <v>42802.333330000001</v>
      </c>
      <c r="C969" s="124">
        <v>8</v>
      </c>
      <c r="D969" s="35">
        <f>ROUND($D$791/100*$D$792*АТС!$C217,2)</f>
        <v>180.27</v>
      </c>
      <c r="E969" s="35">
        <f>ROUND($E$791/100*$E$792*АТС!C217,2)</f>
        <v>165.65</v>
      </c>
      <c r="F969" s="35">
        <f>ROUND($F$791/100*$F$792*АТС!C217,2)</f>
        <v>112.79</v>
      </c>
      <c r="G969" s="35">
        <f>ROUND($G$791/100*$G$792*АТС!C217,2)</f>
        <v>66.010000000000005</v>
      </c>
    </row>
    <row r="970" spans="1:7" x14ac:dyDescent="0.25">
      <c r="A970" s="257"/>
      <c r="B970" s="123">
        <f t="shared" si="15"/>
        <v>42802.375</v>
      </c>
      <c r="C970" s="124">
        <v>9</v>
      </c>
      <c r="D970" s="35">
        <f>ROUND($D$791/100*$D$792*АТС!$C218,2)</f>
        <v>223.92</v>
      </c>
      <c r="E970" s="35">
        <f>ROUND($E$791/100*$E$792*АТС!C218,2)</f>
        <v>205.77</v>
      </c>
      <c r="F970" s="35">
        <f>ROUND($F$791/100*$F$792*АТС!C218,2)</f>
        <v>140.1</v>
      </c>
      <c r="G970" s="35">
        <f>ROUND($G$791/100*$G$792*АТС!C218,2)</f>
        <v>82</v>
      </c>
    </row>
    <row r="971" spans="1:7" x14ac:dyDescent="0.25">
      <c r="A971" s="257"/>
      <c r="B971" s="121">
        <f t="shared" si="15"/>
        <v>42802.416669999999</v>
      </c>
      <c r="C971" s="124">
        <v>10</v>
      </c>
      <c r="D971" s="35">
        <f>ROUND($D$791/100*$D$792*АТС!$C219,2)</f>
        <v>203.02</v>
      </c>
      <c r="E971" s="35">
        <f>ROUND($E$791/100*$E$792*АТС!C219,2)</f>
        <v>186.56</v>
      </c>
      <c r="F971" s="35">
        <f>ROUND($F$791/100*$F$792*АТС!C219,2)</f>
        <v>127.02</v>
      </c>
      <c r="G971" s="35">
        <f>ROUND($G$791/100*$G$792*АТС!C219,2)</f>
        <v>74.34</v>
      </c>
    </row>
    <row r="972" spans="1:7" x14ac:dyDescent="0.25">
      <c r="A972" s="257"/>
      <c r="B972" s="123">
        <f t="shared" si="15"/>
        <v>42802.458330000001</v>
      </c>
      <c r="C972" s="124">
        <v>11</v>
      </c>
      <c r="D972" s="35">
        <f>ROUND($D$791/100*$D$792*АТС!$C220,2)</f>
        <v>203.01</v>
      </c>
      <c r="E972" s="35">
        <f>ROUND($E$791/100*$E$792*АТС!C220,2)</f>
        <v>186.55</v>
      </c>
      <c r="F972" s="35">
        <f>ROUND($F$791/100*$F$792*АТС!C220,2)</f>
        <v>127.02</v>
      </c>
      <c r="G972" s="35">
        <f>ROUND($G$791/100*$G$792*АТС!C220,2)</f>
        <v>74.34</v>
      </c>
    </row>
    <row r="973" spans="1:7" x14ac:dyDescent="0.25">
      <c r="A973" s="257"/>
      <c r="B973" s="121">
        <f t="shared" si="15"/>
        <v>42802.5</v>
      </c>
      <c r="C973" s="124">
        <v>12</v>
      </c>
      <c r="D973" s="35">
        <f>ROUND($D$791/100*$D$792*АТС!$C221,2)</f>
        <v>207.31</v>
      </c>
      <c r="E973" s="35">
        <f>ROUND($E$791/100*$E$792*АТС!C221,2)</f>
        <v>190.5</v>
      </c>
      <c r="F973" s="35">
        <f>ROUND($F$791/100*$F$792*АТС!C221,2)</f>
        <v>129.69999999999999</v>
      </c>
      <c r="G973" s="35">
        <f>ROUND($G$791/100*$G$792*АТС!C221,2)</f>
        <v>75.91</v>
      </c>
    </row>
    <row r="974" spans="1:7" x14ac:dyDescent="0.25">
      <c r="A974" s="257"/>
      <c r="B974" s="123">
        <f t="shared" si="15"/>
        <v>42802.541669999999</v>
      </c>
      <c r="C974" s="124">
        <v>13</v>
      </c>
      <c r="D974" s="35">
        <f>ROUND($D$791/100*$D$792*АТС!$C222,2)</f>
        <v>210.77</v>
      </c>
      <c r="E974" s="35">
        <f>ROUND($E$791/100*$E$792*АТС!C222,2)</f>
        <v>193.69</v>
      </c>
      <c r="F974" s="35">
        <f>ROUND($F$791/100*$F$792*АТС!C222,2)</f>
        <v>131.87</v>
      </c>
      <c r="G974" s="35">
        <f>ROUND($G$791/100*$G$792*АТС!C222,2)</f>
        <v>77.180000000000007</v>
      </c>
    </row>
    <row r="975" spans="1:7" x14ac:dyDescent="0.25">
      <c r="A975" s="257"/>
      <c r="B975" s="121">
        <f t="shared" si="15"/>
        <v>42802.583330000001</v>
      </c>
      <c r="C975" s="124">
        <v>14</v>
      </c>
      <c r="D975" s="35">
        <f>ROUND($D$791/100*$D$792*АТС!$C223,2)</f>
        <v>210.41</v>
      </c>
      <c r="E975" s="35">
        <f>ROUND($E$791/100*$E$792*АТС!C223,2)</f>
        <v>193.36</v>
      </c>
      <c r="F975" s="35">
        <f>ROUND($F$791/100*$F$792*АТС!C223,2)</f>
        <v>131.65</v>
      </c>
      <c r="G975" s="35">
        <f>ROUND($G$791/100*$G$792*АТС!C223,2)</f>
        <v>77.05</v>
      </c>
    </row>
    <row r="976" spans="1:7" x14ac:dyDescent="0.25">
      <c r="A976" s="257"/>
      <c r="B976" s="123">
        <f t="shared" si="15"/>
        <v>42802.625</v>
      </c>
      <c r="C976" s="124">
        <v>15</v>
      </c>
      <c r="D976" s="35">
        <f>ROUND($D$791/100*$D$792*АТС!$C224,2)</f>
        <v>218.92</v>
      </c>
      <c r="E976" s="35">
        <f>ROUND($E$791/100*$E$792*АТС!C224,2)</f>
        <v>201.17</v>
      </c>
      <c r="F976" s="35">
        <f>ROUND($F$791/100*$F$792*АТС!C224,2)</f>
        <v>136.97</v>
      </c>
      <c r="G976" s="35">
        <f>ROUND($G$791/100*$G$792*АТС!C224,2)</f>
        <v>80.17</v>
      </c>
    </row>
    <row r="977" spans="1:7" x14ac:dyDescent="0.25">
      <c r="A977" s="257"/>
      <c r="B977" s="121">
        <f t="shared" si="15"/>
        <v>42802.666669999999</v>
      </c>
      <c r="C977" s="124">
        <v>16</v>
      </c>
      <c r="D977" s="35">
        <f>ROUND($D$791/100*$D$792*АТС!$C225,2)</f>
        <v>174.77</v>
      </c>
      <c r="E977" s="35">
        <f>ROUND($E$791/100*$E$792*АТС!C225,2)</f>
        <v>160.6</v>
      </c>
      <c r="F977" s="35">
        <f>ROUND($F$791/100*$F$792*АТС!C225,2)</f>
        <v>109.34</v>
      </c>
      <c r="G977" s="35">
        <f>ROUND($G$791/100*$G$792*АТС!C225,2)</f>
        <v>64</v>
      </c>
    </row>
    <row r="978" spans="1:7" x14ac:dyDescent="0.25">
      <c r="A978" s="257"/>
      <c r="B978" s="123">
        <f t="shared" si="15"/>
        <v>42802.708330000001</v>
      </c>
      <c r="C978" s="124">
        <v>17</v>
      </c>
      <c r="D978" s="35">
        <f>ROUND($D$791/100*$D$792*АТС!$C226,2)</f>
        <v>182.51</v>
      </c>
      <c r="E978" s="35">
        <f>ROUND($E$791/100*$E$792*АТС!C226,2)</f>
        <v>167.71</v>
      </c>
      <c r="F978" s="35">
        <f>ROUND($F$791/100*$F$792*АТС!C226,2)</f>
        <v>114.19</v>
      </c>
      <c r="G978" s="35">
        <f>ROUND($G$791/100*$G$792*АТС!C226,2)</f>
        <v>66.83</v>
      </c>
    </row>
    <row r="979" spans="1:7" x14ac:dyDescent="0.25">
      <c r="A979" s="257"/>
      <c r="B979" s="121">
        <f t="shared" si="15"/>
        <v>42802.75</v>
      </c>
      <c r="C979" s="124">
        <v>18</v>
      </c>
      <c r="D979" s="35">
        <f>ROUND($D$791/100*$D$792*АТС!$C227,2)</f>
        <v>201.45</v>
      </c>
      <c r="E979" s="35">
        <f>ROUND($E$791/100*$E$792*АТС!C227,2)</f>
        <v>185.12</v>
      </c>
      <c r="F979" s="35">
        <f>ROUND($F$791/100*$F$792*АТС!C227,2)</f>
        <v>126.04</v>
      </c>
      <c r="G979" s="35">
        <f>ROUND($G$791/100*$G$792*АТС!C227,2)</f>
        <v>73.77</v>
      </c>
    </row>
    <row r="980" spans="1:7" x14ac:dyDescent="0.25">
      <c r="A980" s="257"/>
      <c r="B980" s="123">
        <f t="shared" si="15"/>
        <v>42802.791669999999</v>
      </c>
      <c r="C980" s="124">
        <v>19</v>
      </c>
      <c r="D980" s="35">
        <f>ROUND($D$791/100*$D$792*АТС!$C228,2)</f>
        <v>223.34</v>
      </c>
      <c r="E980" s="35">
        <f>ROUND($E$791/100*$E$792*АТС!C228,2)</f>
        <v>205.24</v>
      </c>
      <c r="F980" s="35">
        <f>ROUND($F$791/100*$F$792*АТС!C228,2)</f>
        <v>139.74</v>
      </c>
      <c r="G980" s="35">
        <f>ROUND($G$791/100*$G$792*АТС!C228,2)</f>
        <v>81.790000000000006</v>
      </c>
    </row>
    <row r="981" spans="1:7" x14ac:dyDescent="0.25">
      <c r="A981" s="257"/>
      <c r="B981" s="121">
        <f t="shared" si="15"/>
        <v>42802.833330000001</v>
      </c>
      <c r="C981" s="124">
        <v>20</v>
      </c>
      <c r="D981" s="35">
        <f>ROUND($D$791/100*$D$792*АТС!$C229,2)</f>
        <v>216.71</v>
      </c>
      <c r="E981" s="35">
        <f>ROUND($E$791/100*$E$792*АТС!C229,2)</f>
        <v>199.14</v>
      </c>
      <c r="F981" s="35">
        <f>ROUND($F$791/100*$F$792*АТС!C229,2)</f>
        <v>135.58000000000001</v>
      </c>
      <c r="G981" s="35">
        <f>ROUND($G$791/100*$G$792*АТС!C229,2)</f>
        <v>79.36</v>
      </c>
    </row>
    <row r="982" spans="1:7" x14ac:dyDescent="0.25">
      <c r="A982" s="257"/>
      <c r="B982" s="123">
        <f t="shared" si="15"/>
        <v>42802.875</v>
      </c>
      <c r="C982" s="124">
        <v>21</v>
      </c>
      <c r="D982" s="35">
        <f>ROUND($D$791/100*$D$792*АТС!$C230,2)</f>
        <v>198.14</v>
      </c>
      <c r="E982" s="35">
        <f>ROUND($E$791/100*$E$792*АТС!C230,2)</f>
        <v>182.08</v>
      </c>
      <c r="F982" s="35">
        <f>ROUND($F$791/100*$F$792*АТС!C230,2)</f>
        <v>123.97</v>
      </c>
      <c r="G982" s="35">
        <f>ROUND($G$791/100*$G$792*АТС!C230,2)</f>
        <v>72.56</v>
      </c>
    </row>
    <row r="983" spans="1:7" x14ac:dyDescent="0.25">
      <c r="A983" s="257"/>
      <c r="B983" s="121">
        <f t="shared" si="15"/>
        <v>42802.916669999999</v>
      </c>
      <c r="C983" s="124">
        <v>22</v>
      </c>
      <c r="D983" s="35">
        <f>ROUND($D$791/100*$D$792*АТС!$C231,2)</f>
        <v>173.57</v>
      </c>
      <c r="E983" s="35">
        <f>ROUND($E$791/100*$E$792*АТС!C231,2)</f>
        <v>159.5</v>
      </c>
      <c r="F983" s="35">
        <f>ROUND($F$791/100*$F$792*АТС!C231,2)</f>
        <v>108.6</v>
      </c>
      <c r="G983" s="35">
        <f>ROUND($G$791/100*$G$792*АТС!C231,2)</f>
        <v>63.56</v>
      </c>
    </row>
    <row r="984" spans="1:7" x14ac:dyDescent="0.25">
      <c r="A984" s="257"/>
      <c r="B984" s="123">
        <f t="shared" si="15"/>
        <v>42802.958330000001</v>
      </c>
      <c r="C984" s="124">
        <v>23</v>
      </c>
      <c r="D984" s="35">
        <f>ROUND($D$791/100*$D$792*АТС!$C232,2)</f>
        <v>209.25</v>
      </c>
      <c r="E984" s="35">
        <f>ROUND($E$791/100*$E$792*АТС!C232,2)</f>
        <v>192.29</v>
      </c>
      <c r="F984" s="35">
        <f>ROUND($F$791/100*$F$792*АТС!C232,2)</f>
        <v>130.91999999999999</v>
      </c>
      <c r="G984" s="35">
        <f>ROUND($G$791/100*$G$792*АТС!C232,2)</f>
        <v>76.63</v>
      </c>
    </row>
    <row r="985" spans="1:7" x14ac:dyDescent="0.25">
      <c r="A985" s="257"/>
      <c r="B985" s="121">
        <f t="shared" si="15"/>
        <v>42803</v>
      </c>
      <c r="C985" s="124">
        <v>0</v>
      </c>
      <c r="D985" s="35">
        <f>ROUND($D$791/100*$D$792*АТС!$C233,2)</f>
        <v>175.11</v>
      </c>
      <c r="E985" s="35">
        <f>ROUND($E$791/100*$E$792*АТС!C233,2)</f>
        <v>160.91999999999999</v>
      </c>
      <c r="F985" s="35">
        <f>ROUND($F$791/100*$F$792*АТС!C233,2)</f>
        <v>109.56</v>
      </c>
      <c r="G985" s="35">
        <f>ROUND($G$791/100*$G$792*АТС!C233,2)</f>
        <v>64.13</v>
      </c>
    </row>
    <row r="986" spans="1:7" x14ac:dyDescent="0.25">
      <c r="A986" s="257"/>
      <c r="B986" s="123">
        <f t="shared" si="15"/>
        <v>42803.041669999999</v>
      </c>
      <c r="C986" s="124">
        <v>1</v>
      </c>
      <c r="D986" s="35">
        <f>ROUND($D$791/100*$D$792*АТС!$C234,2)</f>
        <v>184.52</v>
      </c>
      <c r="E986" s="35">
        <f>ROUND($E$791/100*$E$792*АТС!C234,2)</f>
        <v>169.57</v>
      </c>
      <c r="F986" s="35">
        <f>ROUND($F$791/100*$F$792*АТС!C234,2)</f>
        <v>115.45</v>
      </c>
      <c r="G986" s="35">
        <f>ROUND($G$791/100*$G$792*АТС!C234,2)</f>
        <v>67.569999999999993</v>
      </c>
    </row>
    <row r="987" spans="1:7" x14ac:dyDescent="0.25">
      <c r="A987" s="257"/>
      <c r="B987" s="121">
        <f t="shared" si="15"/>
        <v>42803.083330000001</v>
      </c>
      <c r="C987" s="124">
        <v>2</v>
      </c>
      <c r="D987" s="35">
        <f>ROUND($D$791/100*$D$792*АТС!$C235,2)</f>
        <v>194.6</v>
      </c>
      <c r="E987" s="35">
        <f>ROUND($E$791/100*$E$792*АТС!C235,2)</f>
        <v>178.82</v>
      </c>
      <c r="F987" s="35">
        <f>ROUND($F$791/100*$F$792*АТС!C235,2)</f>
        <v>121.75</v>
      </c>
      <c r="G987" s="35">
        <f>ROUND($G$791/100*$G$792*АТС!C235,2)</f>
        <v>71.260000000000005</v>
      </c>
    </row>
    <row r="988" spans="1:7" x14ac:dyDescent="0.25">
      <c r="A988" s="257"/>
      <c r="B988" s="123">
        <f t="shared" si="15"/>
        <v>42803.125</v>
      </c>
      <c r="C988" s="124">
        <v>3</v>
      </c>
      <c r="D988" s="35">
        <f>ROUND($D$791/100*$D$792*АТС!$C236,2)</f>
        <v>198.17</v>
      </c>
      <c r="E988" s="35">
        <f>ROUND($E$791/100*$E$792*АТС!C236,2)</f>
        <v>182.11</v>
      </c>
      <c r="F988" s="35">
        <f>ROUND($F$791/100*$F$792*АТС!C236,2)</f>
        <v>123.99</v>
      </c>
      <c r="G988" s="35">
        <f>ROUND($G$791/100*$G$792*АТС!C236,2)</f>
        <v>72.569999999999993</v>
      </c>
    </row>
    <row r="989" spans="1:7" x14ac:dyDescent="0.25">
      <c r="A989" s="257"/>
      <c r="B989" s="121">
        <f t="shared" si="15"/>
        <v>42803.166669999999</v>
      </c>
      <c r="C989" s="124">
        <v>4</v>
      </c>
      <c r="D989" s="35">
        <f>ROUND($D$791/100*$D$792*АТС!$C237,2)</f>
        <v>198.21</v>
      </c>
      <c r="E989" s="35">
        <f>ROUND($E$791/100*$E$792*АТС!C237,2)</f>
        <v>182.14</v>
      </c>
      <c r="F989" s="35">
        <f>ROUND($F$791/100*$F$792*АТС!C237,2)</f>
        <v>124.01</v>
      </c>
      <c r="G989" s="35">
        <f>ROUND($G$791/100*$G$792*АТС!C237,2)</f>
        <v>72.58</v>
      </c>
    </row>
    <row r="990" spans="1:7" x14ac:dyDescent="0.25">
      <c r="A990" s="257"/>
      <c r="B990" s="123">
        <f t="shared" si="15"/>
        <v>42803.208330000001</v>
      </c>
      <c r="C990" s="124">
        <v>5</v>
      </c>
      <c r="D990" s="35">
        <f>ROUND($D$791/100*$D$792*АТС!$C238,2)</f>
        <v>191.16</v>
      </c>
      <c r="E990" s="35">
        <f>ROUND($E$791/100*$E$792*АТС!C238,2)</f>
        <v>175.67</v>
      </c>
      <c r="F990" s="35">
        <f>ROUND($F$791/100*$F$792*АТС!C238,2)</f>
        <v>119.6</v>
      </c>
      <c r="G990" s="35">
        <f>ROUND($G$791/100*$G$792*АТС!C238,2)</f>
        <v>70</v>
      </c>
    </row>
    <row r="991" spans="1:7" x14ac:dyDescent="0.25">
      <c r="A991" s="257"/>
      <c r="B991" s="121">
        <f t="shared" si="15"/>
        <v>42803.25</v>
      </c>
      <c r="C991" s="124">
        <v>6</v>
      </c>
      <c r="D991" s="35">
        <f>ROUND($D$791/100*$D$792*АТС!$C239,2)</f>
        <v>178.49</v>
      </c>
      <c r="E991" s="35">
        <f>ROUND($E$791/100*$E$792*АТС!C239,2)</f>
        <v>164.02</v>
      </c>
      <c r="F991" s="35">
        <f>ROUND($F$791/100*$F$792*АТС!C239,2)</f>
        <v>111.68</v>
      </c>
      <c r="G991" s="35">
        <f>ROUND($G$791/100*$G$792*АТС!C239,2)</f>
        <v>65.36</v>
      </c>
    </row>
    <row r="992" spans="1:7" x14ac:dyDescent="0.25">
      <c r="A992" s="257"/>
      <c r="B992" s="123">
        <f t="shared" si="15"/>
        <v>42803.291669999999</v>
      </c>
      <c r="C992" s="124">
        <v>7</v>
      </c>
      <c r="D992" s="35">
        <f>ROUND($D$791/100*$D$792*АТС!$C240,2)</f>
        <v>210.91</v>
      </c>
      <c r="E992" s="35">
        <f>ROUND($E$791/100*$E$792*АТС!C240,2)</f>
        <v>193.81</v>
      </c>
      <c r="F992" s="35">
        <f>ROUND($F$791/100*$F$792*АТС!C240,2)</f>
        <v>131.96</v>
      </c>
      <c r="G992" s="35">
        <f>ROUND($G$791/100*$G$792*АТС!C240,2)</f>
        <v>77.23</v>
      </c>
    </row>
    <row r="993" spans="1:7" x14ac:dyDescent="0.25">
      <c r="A993" s="257"/>
      <c r="B993" s="121">
        <f t="shared" si="15"/>
        <v>42803.333330000001</v>
      </c>
      <c r="C993" s="124">
        <v>8</v>
      </c>
      <c r="D993" s="35">
        <f>ROUND($D$791/100*$D$792*АТС!$C241,2)</f>
        <v>188.25</v>
      </c>
      <c r="E993" s="35">
        <f>ROUND($E$791/100*$E$792*АТС!C241,2)</f>
        <v>172.99</v>
      </c>
      <c r="F993" s="35">
        <f>ROUND($F$791/100*$F$792*АТС!C241,2)</f>
        <v>117.78</v>
      </c>
      <c r="G993" s="35">
        <f>ROUND($G$791/100*$G$792*АТС!C241,2)</f>
        <v>68.930000000000007</v>
      </c>
    </row>
    <row r="994" spans="1:7" x14ac:dyDescent="0.25">
      <c r="A994" s="257"/>
      <c r="B994" s="123">
        <f t="shared" si="15"/>
        <v>42803.375</v>
      </c>
      <c r="C994" s="124">
        <v>9</v>
      </c>
      <c r="D994" s="35">
        <f>ROUND($D$791/100*$D$792*АТС!$C242,2)</f>
        <v>211.68</v>
      </c>
      <c r="E994" s="35">
        <f>ROUND($E$791/100*$E$792*АТС!C242,2)</f>
        <v>194.52</v>
      </c>
      <c r="F994" s="35">
        <f>ROUND($F$791/100*$F$792*АТС!C242,2)</f>
        <v>132.44</v>
      </c>
      <c r="G994" s="35">
        <f>ROUND($G$791/100*$G$792*АТС!C242,2)</f>
        <v>77.510000000000005</v>
      </c>
    </row>
    <row r="995" spans="1:7" x14ac:dyDescent="0.25">
      <c r="A995" s="257"/>
      <c r="B995" s="121">
        <f t="shared" si="15"/>
        <v>42803.416669999999</v>
      </c>
      <c r="C995" s="124">
        <v>10</v>
      </c>
      <c r="D995" s="35">
        <f>ROUND($D$791/100*$D$792*АТС!$C243,2)</f>
        <v>199.68</v>
      </c>
      <c r="E995" s="35">
        <f>ROUND($E$791/100*$E$792*АТС!C243,2)</f>
        <v>183.49</v>
      </c>
      <c r="F995" s="35">
        <f>ROUND($F$791/100*$F$792*АТС!C243,2)</f>
        <v>124.93</v>
      </c>
      <c r="G995" s="35">
        <f>ROUND($G$791/100*$G$792*АТС!C243,2)</f>
        <v>73.12</v>
      </c>
    </row>
    <row r="996" spans="1:7" x14ac:dyDescent="0.25">
      <c r="A996" s="257"/>
      <c r="B996" s="123">
        <f t="shared" si="15"/>
        <v>42803.458330000001</v>
      </c>
      <c r="C996" s="124">
        <v>11</v>
      </c>
      <c r="D996" s="35">
        <f>ROUND($D$791/100*$D$792*АТС!$C244,2)</f>
        <v>182.59</v>
      </c>
      <c r="E996" s="35">
        <f>ROUND($E$791/100*$E$792*АТС!C244,2)</f>
        <v>167.79</v>
      </c>
      <c r="F996" s="35">
        <f>ROUND($F$791/100*$F$792*АТС!C244,2)</f>
        <v>114.24</v>
      </c>
      <c r="G996" s="35">
        <f>ROUND($G$791/100*$G$792*АТС!C244,2)</f>
        <v>66.86</v>
      </c>
    </row>
    <row r="997" spans="1:7" x14ac:dyDescent="0.25">
      <c r="A997" s="257"/>
      <c r="B997" s="121">
        <f t="shared" si="15"/>
        <v>42803.5</v>
      </c>
      <c r="C997" s="124">
        <v>12</v>
      </c>
      <c r="D997" s="35">
        <f>ROUND($D$791/100*$D$792*АТС!$C245,2)</f>
        <v>175.87</v>
      </c>
      <c r="E997" s="35">
        <f>ROUND($E$791/100*$E$792*АТС!C245,2)</f>
        <v>161.62</v>
      </c>
      <c r="F997" s="35">
        <f>ROUND($F$791/100*$F$792*АТС!C245,2)</f>
        <v>110.04</v>
      </c>
      <c r="G997" s="35">
        <f>ROUND($G$791/100*$G$792*АТС!C245,2)</f>
        <v>64.400000000000006</v>
      </c>
    </row>
    <row r="998" spans="1:7" x14ac:dyDescent="0.25">
      <c r="A998" s="257"/>
      <c r="B998" s="123">
        <f t="shared" si="15"/>
        <v>42803.541669999999</v>
      </c>
      <c r="C998" s="124">
        <v>13</v>
      </c>
      <c r="D998" s="35">
        <f>ROUND($D$791/100*$D$792*АТС!$C246,2)</f>
        <v>179.79</v>
      </c>
      <c r="E998" s="35">
        <f>ROUND($E$791/100*$E$792*АТС!C246,2)</f>
        <v>165.22</v>
      </c>
      <c r="F998" s="35">
        <f>ROUND($F$791/100*$F$792*АТС!C246,2)</f>
        <v>112.49</v>
      </c>
      <c r="G998" s="35">
        <f>ROUND($G$791/100*$G$792*АТС!C246,2)</f>
        <v>65.84</v>
      </c>
    </row>
    <row r="999" spans="1:7" x14ac:dyDescent="0.25">
      <c r="A999" s="257"/>
      <c r="B999" s="121">
        <f t="shared" si="15"/>
        <v>42803.583330000001</v>
      </c>
      <c r="C999" s="124">
        <v>14</v>
      </c>
      <c r="D999" s="35">
        <f>ROUND($D$791/100*$D$792*АТС!$C247,2)</f>
        <v>179.79</v>
      </c>
      <c r="E999" s="35">
        <f>ROUND($E$791/100*$E$792*АТС!C247,2)</f>
        <v>165.22</v>
      </c>
      <c r="F999" s="35">
        <f>ROUND($F$791/100*$F$792*АТС!C247,2)</f>
        <v>112.49</v>
      </c>
      <c r="G999" s="35">
        <f>ROUND($G$791/100*$G$792*АТС!C247,2)</f>
        <v>65.84</v>
      </c>
    </row>
    <row r="1000" spans="1:7" x14ac:dyDescent="0.25">
      <c r="A1000" s="257"/>
      <c r="B1000" s="123">
        <f t="shared" si="15"/>
        <v>42803.625</v>
      </c>
      <c r="C1000" s="124">
        <v>15</v>
      </c>
      <c r="D1000" s="35">
        <f>ROUND($D$791/100*$D$792*АТС!$C248,2)</f>
        <v>182.51</v>
      </c>
      <c r="E1000" s="35">
        <f>ROUND($E$791/100*$E$792*АТС!C248,2)</f>
        <v>167.72</v>
      </c>
      <c r="F1000" s="35">
        <f>ROUND($F$791/100*$F$792*АТС!C248,2)</f>
        <v>114.19</v>
      </c>
      <c r="G1000" s="35">
        <f>ROUND($G$791/100*$G$792*АТС!C248,2)</f>
        <v>66.83</v>
      </c>
    </row>
    <row r="1001" spans="1:7" x14ac:dyDescent="0.25">
      <c r="A1001" s="257"/>
      <c r="B1001" s="121">
        <f t="shared" si="15"/>
        <v>42803.666669999999</v>
      </c>
      <c r="C1001" s="124">
        <v>16</v>
      </c>
      <c r="D1001" s="35">
        <f>ROUND($D$791/100*$D$792*АТС!$C249,2)</f>
        <v>182.58</v>
      </c>
      <c r="E1001" s="35">
        <f>ROUND($E$791/100*$E$792*АТС!C249,2)</f>
        <v>167.78</v>
      </c>
      <c r="F1001" s="35">
        <f>ROUND($F$791/100*$F$792*АТС!C249,2)</f>
        <v>114.23</v>
      </c>
      <c r="G1001" s="35">
        <f>ROUND($G$791/100*$G$792*АТС!C249,2)</f>
        <v>66.86</v>
      </c>
    </row>
    <row r="1002" spans="1:7" x14ac:dyDescent="0.25">
      <c r="A1002" s="257"/>
      <c r="B1002" s="123">
        <f t="shared" si="15"/>
        <v>42803.708330000001</v>
      </c>
      <c r="C1002" s="124">
        <v>17</v>
      </c>
      <c r="D1002" s="35">
        <f>ROUND($D$791/100*$D$792*АТС!$C250,2)</f>
        <v>180.32</v>
      </c>
      <c r="E1002" s="35">
        <f>ROUND($E$791/100*$E$792*АТС!C250,2)</f>
        <v>165.7</v>
      </c>
      <c r="F1002" s="35">
        <f>ROUND($F$791/100*$F$792*АТС!C250,2)</f>
        <v>112.82</v>
      </c>
      <c r="G1002" s="35">
        <f>ROUND($G$791/100*$G$792*АТС!C250,2)</f>
        <v>66.03</v>
      </c>
    </row>
    <row r="1003" spans="1:7" x14ac:dyDescent="0.25">
      <c r="A1003" s="257"/>
      <c r="B1003" s="121">
        <f t="shared" si="15"/>
        <v>42803.75</v>
      </c>
      <c r="C1003" s="124">
        <v>18</v>
      </c>
      <c r="D1003" s="35">
        <f>ROUND($D$791/100*$D$792*АТС!$C251,2)</f>
        <v>173.76</v>
      </c>
      <c r="E1003" s="35">
        <f>ROUND($E$791/100*$E$792*АТС!C251,2)</f>
        <v>159.68</v>
      </c>
      <c r="F1003" s="35">
        <f>ROUND($F$791/100*$F$792*АТС!C251,2)</f>
        <v>108.72</v>
      </c>
      <c r="G1003" s="35">
        <f>ROUND($G$791/100*$G$792*АТС!C251,2)</f>
        <v>63.63</v>
      </c>
    </row>
    <row r="1004" spans="1:7" x14ac:dyDescent="0.25">
      <c r="A1004" s="257"/>
      <c r="B1004" s="123">
        <f t="shared" si="15"/>
        <v>42803.791669999999</v>
      </c>
      <c r="C1004" s="124">
        <v>19</v>
      </c>
      <c r="D1004" s="35">
        <f>ROUND($D$791/100*$D$792*АТС!$C252,2)</f>
        <v>185.18</v>
      </c>
      <c r="E1004" s="35">
        <f>ROUND($E$791/100*$E$792*АТС!C252,2)</f>
        <v>170.17</v>
      </c>
      <c r="F1004" s="35">
        <f>ROUND($F$791/100*$F$792*АТС!C252,2)</f>
        <v>115.86</v>
      </c>
      <c r="G1004" s="35">
        <f>ROUND($G$791/100*$G$792*АТС!C252,2)</f>
        <v>67.81</v>
      </c>
    </row>
    <row r="1005" spans="1:7" x14ac:dyDescent="0.25">
      <c r="A1005" s="257"/>
      <c r="B1005" s="121">
        <f t="shared" si="15"/>
        <v>42803.833330000001</v>
      </c>
      <c r="C1005" s="124">
        <v>20</v>
      </c>
      <c r="D1005" s="35">
        <f>ROUND($D$791/100*$D$792*АТС!$C253,2)</f>
        <v>172.74</v>
      </c>
      <c r="E1005" s="35">
        <f>ROUND($E$791/100*$E$792*АТС!C253,2)</f>
        <v>158.74</v>
      </c>
      <c r="F1005" s="35">
        <f>ROUND($F$791/100*$F$792*АТС!C253,2)</f>
        <v>108.08</v>
      </c>
      <c r="G1005" s="35">
        <f>ROUND($G$791/100*$G$792*АТС!C253,2)</f>
        <v>63.26</v>
      </c>
    </row>
    <row r="1006" spans="1:7" x14ac:dyDescent="0.25">
      <c r="A1006" s="257"/>
      <c r="B1006" s="123">
        <f t="shared" si="15"/>
        <v>42803.875</v>
      </c>
      <c r="C1006" s="124">
        <v>21</v>
      </c>
      <c r="D1006" s="35">
        <f>ROUND($D$791/100*$D$792*АТС!$C254,2)</f>
        <v>192.99</v>
      </c>
      <c r="E1006" s="35">
        <f>ROUND($E$791/100*$E$792*АТС!C254,2)</f>
        <v>177.35</v>
      </c>
      <c r="F1006" s="35">
        <f>ROUND($F$791/100*$F$792*АТС!C254,2)</f>
        <v>120.75</v>
      </c>
      <c r="G1006" s="35">
        <f>ROUND($G$791/100*$G$792*АТС!C254,2)</f>
        <v>70.67</v>
      </c>
    </row>
    <row r="1007" spans="1:7" x14ac:dyDescent="0.25">
      <c r="A1007" s="257"/>
      <c r="B1007" s="121">
        <f t="shared" si="15"/>
        <v>42803.916669999999</v>
      </c>
      <c r="C1007" s="124">
        <v>22</v>
      </c>
      <c r="D1007" s="35">
        <f>ROUND($D$791/100*$D$792*АТС!$C255,2)</f>
        <v>226.97</v>
      </c>
      <c r="E1007" s="35">
        <f>ROUND($E$791/100*$E$792*АТС!C255,2)</f>
        <v>208.57</v>
      </c>
      <c r="F1007" s="35">
        <f>ROUND($F$791/100*$F$792*АТС!C255,2)</f>
        <v>142</v>
      </c>
      <c r="G1007" s="35">
        <f>ROUND($G$791/100*$G$792*АТС!C255,2)</f>
        <v>83.11</v>
      </c>
    </row>
    <row r="1008" spans="1:7" x14ac:dyDescent="0.25">
      <c r="A1008" s="257"/>
      <c r="B1008" s="123">
        <f t="shared" si="15"/>
        <v>42803.958330000001</v>
      </c>
      <c r="C1008" s="124">
        <v>23</v>
      </c>
      <c r="D1008" s="35">
        <f>ROUND($D$791/100*$D$792*АТС!$C256,2)</f>
        <v>193.46</v>
      </c>
      <c r="E1008" s="35">
        <f>ROUND($E$791/100*$E$792*АТС!C256,2)</f>
        <v>177.78</v>
      </c>
      <c r="F1008" s="35">
        <f>ROUND($F$791/100*$F$792*АТС!C256,2)</f>
        <v>121.04</v>
      </c>
      <c r="G1008" s="35">
        <f>ROUND($G$791/100*$G$792*АТС!C256,2)</f>
        <v>70.84</v>
      </c>
    </row>
    <row r="1009" spans="1:7" x14ac:dyDescent="0.25">
      <c r="A1009" s="257"/>
      <c r="B1009" s="121">
        <f t="shared" si="15"/>
        <v>42804</v>
      </c>
      <c r="C1009" s="124">
        <v>0</v>
      </c>
      <c r="D1009" s="35">
        <f>ROUND($D$791/100*$D$792*АТС!$C257,2)</f>
        <v>172.56</v>
      </c>
      <c r="E1009" s="35">
        <f>ROUND($E$791/100*$E$792*АТС!C257,2)</f>
        <v>158.57</v>
      </c>
      <c r="F1009" s="35">
        <f>ROUND($F$791/100*$F$792*АТС!C257,2)</f>
        <v>107.96</v>
      </c>
      <c r="G1009" s="35">
        <f>ROUND($G$791/100*$G$792*АТС!C257,2)</f>
        <v>63.19</v>
      </c>
    </row>
    <row r="1010" spans="1:7" x14ac:dyDescent="0.25">
      <c r="A1010" s="257"/>
      <c r="B1010" s="123">
        <f t="shared" ref="B1010:B1073" si="16">B986+1</f>
        <v>42804.041669999999</v>
      </c>
      <c r="C1010" s="124">
        <v>1</v>
      </c>
      <c r="D1010" s="35">
        <f>ROUND($D$791/100*$D$792*АТС!$C258,2)</f>
        <v>191.14</v>
      </c>
      <c r="E1010" s="35">
        <f>ROUND($E$791/100*$E$792*АТС!C258,2)</f>
        <v>175.65</v>
      </c>
      <c r="F1010" s="35">
        <f>ROUND($F$791/100*$F$792*АТС!C258,2)</f>
        <v>119.59</v>
      </c>
      <c r="G1010" s="35">
        <f>ROUND($G$791/100*$G$792*АТС!C258,2)</f>
        <v>69.989999999999995</v>
      </c>
    </row>
    <row r="1011" spans="1:7" x14ac:dyDescent="0.25">
      <c r="A1011" s="257"/>
      <c r="B1011" s="121">
        <f t="shared" si="16"/>
        <v>42804.083330000001</v>
      </c>
      <c r="C1011" s="124">
        <v>2</v>
      </c>
      <c r="D1011" s="35">
        <f>ROUND($D$791/100*$D$792*АТС!$C259,2)</f>
        <v>194.64</v>
      </c>
      <c r="E1011" s="35">
        <f>ROUND($E$791/100*$E$792*АТС!C259,2)</f>
        <v>178.86</v>
      </c>
      <c r="F1011" s="35">
        <f>ROUND($F$791/100*$F$792*АТС!C259,2)</f>
        <v>121.78</v>
      </c>
      <c r="G1011" s="35">
        <f>ROUND($G$791/100*$G$792*АТС!C259,2)</f>
        <v>71.28</v>
      </c>
    </row>
    <row r="1012" spans="1:7" x14ac:dyDescent="0.25">
      <c r="A1012" s="257"/>
      <c r="B1012" s="123">
        <f t="shared" si="16"/>
        <v>42804.125</v>
      </c>
      <c r="C1012" s="124">
        <v>3</v>
      </c>
      <c r="D1012" s="35">
        <f>ROUND($D$791/100*$D$792*АТС!$C260,2)</f>
        <v>198.21</v>
      </c>
      <c r="E1012" s="35">
        <f>ROUND($E$791/100*$E$792*АТС!C260,2)</f>
        <v>182.14</v>
      </c>
      <c r="F1012" s="35">
        <f>ROUND($F$791/100*$F$792*АТС!C260,2)</f>
        <v>124.01</v>
      </c>
      <c r="G1012" s="35">
        <f>ROUND($G$791/100*$G$792*АТС!C260,2)</f>
        <v>72.58</v>
      </c>
    </row>
    <row r="1013" spans="1:7" x14ac:dyDescent="0.25">
      <c r="A1013" s="257"/>
      <c r="B1013" s="121">
        <f t="shared" si="16"/>
        <v>42804.166669999999</v>
      </c>
      <c r="C1013" s="124">
        <v>4</v>
      </c>
      <c r="D1013" s="35">
        <f>ROUND($D$791/100*$D$792*АТС!$C261,2)</f>
        <v>198.23</v>
      </c>
      <c r="E1013" s="35">
        <f>ROUND($E$791/100*$E$792*АТС!C261,2)</f>
        <v>182.16</v>
      </c>
      <c r="F1013" s="35">
        <f>ROUND($F$791/100*$F$792*АТС!C261,2)</f>
        <v>124.03</v>
      </c>
      <c r="G1013" s="35">
        <f>ROUND($G$791/100*$G$792*АТС!C261,2)</f>
        <v>72.59</v>
      </c>
    </row>
    <row r="1014" spans="1:7" x14ac:dyDescent="0.25">
      <c r="A1014" s="257"/>
      <c r="B1014" s="123">
        <f t="shared" si="16"/>
        <v>42804.208330000001</v>
      </c>
      <c r="C1014" s="124">
        <v>5</v>
      </c>
      <c r="D1014" s="35">
        <f>ROUND($D$791/100*$D$792*АТС!$C262,2)</f>
        <v>191.21</v>
      </c>
      <c r="E1014" s="35">
        <f>ROUND($E$791/100*$E$792*АТС!C262,2)</f>
        <v>175.71</v>
      </c>
      <c r="F1014" s="35">
        <f>ROUND($F$791/100*$F$792*АТС!C262,2)</f>
        <v>119.63</v>
      </c>
      <c r="G1014" s="35">
        <f>ROUND($G$791/100*$G$792*АТС!C262,2)</f>
        <v>70.02</v>
      </c>
    </row>
    <row r="1015" spans="1:7" x14ac:dyDescent="0.25">
      <c r="A1015" s="257"/>
      <c r="B1015" s="121">
        <f t="shared" si="16"/>
        <v>42804.25</v>
      </c>
      <c r="C1015" s="124">
        <v>6</v>
      </c>
      <c r="D1015" s="35">
        <f>ROUND($D$791/100*$D$792*АТС!$C263,2)</f>
        <v>178.4</v>
      </c>
      <c r="E1015" s="35">
        <f>ROUND($E$791/100*$E$792*АТС!C263,2)</f>
        <v>163.94</v>
      </c>
      <c r="F1015" s="35">
        <f>ROUND($F$791/100*$F$792*АТС!C263,2)</f>
        <v>111.62</v>
      </c>
      <c r="G1015" s="35">
        <f>ROUND($G$791/100*$G$792*АТС!C263,2)</f>
        <v>65.33</v>
      </c>
    </row>
    <row r="1016" spans="1:7" x14ac:dyDescent="0.25">
      <c r="A1016" s="257"/>
      <c r="B1016" s="123">
        <f t="shared" si="16"/>
        <v>42804.291669999999</v>
      </c>
      <c r="C1016" s="124">
        <v>7</v>
      </c>
      <c r="D1016" s="35">
        <f>ROUND($D$791/100*$D$792*АТС!$C264,2)</f>
        <v>210.66</v>
      </c>
      <c r="E1016" s="35">
        <f>ROUND($E$791/100*$E$792*АТС!C264,2)</f>
        <v>193.59</v>
      </c>
      <c r="F1016" s="35">
        <f>ROUND($F$791/100*$F$792*АТС!C264,2)</f>
        <v>131.80000000000001</v>
      </c>
      <c r="G1016" s="35">
        <f>ROUND($G$791/100*$G$792*АТС!C264,2)</f>
        <v>77.14</v>
      </c>
    </row>
    <row r="1017" spans="1:7" x14ac:dyDescent="0.25">
      <c r="A1017" s="257"/>
      <c r="B1017" s="121">
        <f t="shared" si="16"/>
        <v>42804.333330000001</v>
      </c>
      <c r="C1017" s="124">
        <v>8</v>
      </c>
      <c r="D1017" s="35">
        <f>ROUND($D$791/100*$D$792*АТС!$C265,2)</f>
        <v>188.13</v>
      </c>
      <c r="E1017" s="35">
        <f>ROUND($E$791/100*$E$792*АТС!C265,2)</f>
        <v>172.88</v>
      </c>
      <c r="F1017" s="35">
        <f>ROUND($F$791/100*$F$792*АТС!C265,2)</f>
        <v>117.71</v>
      </c>
      <c r="G1017" s="35">
        <f>ROUND($G$791/100*$G$792*АТС!C265,2)</f>
        <v>68.89</v>
      </c>
    </row>
    <row r="1018" spans="1:7" x14ac:dyDescent="0.25">
      <c r="A1018" s="257"/>
      <c r="B1018" s="123">
        <f t="shared" si="16"/>
        <v>42804.375</v>
      </c>
      <c r="C1018" s="124">
        <v>9</v>
      </c>
      <c r="D1018" s="35">
        <f>ROUND($D$791/100*$D$792*АТС!$C266,2)</f>
        <v>203.24</v>
      </c>
      <c r="E1018" s="35">
        <f>ROUND($E$791/100*$E$792*АТС!C266,2)</f>
        <v>186.76</v>
      </c>
      <c r="F1018" s="35">
        <f>ROUND($F$791/100*$F$792*АТС!C266,2)</f>
        <v>127.16</v>
      </c>
      <c r="G1018" s="35">
        <f>ROUND($G$791/100*$G$792*АТС!C266,2)</f>
        <v>74.42</v>
      </c>
    </row>
    <row r="1019" spans="1:7" x14ac:dyDescent="0.25">
      <c r="A1019" s="257"/>
      <c r="B1019" s="121">
        <f t="shared" si="16"/>
        <v>42804.416669999999</v>
      </c>
      <c r="C1019" s="124">
        <v>10</v>
      </c>
      <c r="D1019" s="35">
        <f>ROUND($D$791/100*$D$792*АТС!$C267,2)</f>
        <v>197.52</v>
      </c>
      <c r="E1019" s="35">
        <f>ROUND($E$791/100*$E$792*АТС!C267,2)</f>
        <v>181.51</v>
      </c>
      <c r="F1019" s="35">
        <f>ROUND($F$791/100*$F$792*АТС!C267,2)</f>
        <v>123.58</v>
      </c>
      <c r="G1019" s="35">
        <f>ROUND($G$791/100*$G$792*АТС!C267,2)</f>
        <v>72.33</v>
      </c>
    </row>
    <row r="1020" spans="1:7" x14ac:dyDescent="0.25">
      <c r="A1020" s="257"/>
      <c r="B1020" s="123">
        <f t="shared" si="16"/>
        <v>42804.458330000001</v>
      </c>
      <c r="C1020" s="124">
        <v>11</v>
      </c>
      <c r="D1020" s="35">
        <f>ROUND($D$791/100*$D$792*АТС!$C268,2)</f>
        <v>177.69</v>
      </c>
      <c r="E1020" s="35">
        <f>ROUND($E$791/100*$E$792*АТС!C268,2)</f>
        <v>163.29</v>
      </c>
      <c r="F1020" s="35">
        <f>ROUND($F$791/100*$F$792*АТС!C268,2)</f>
        <v>111.18</v>
      </c>
      <c r="G1020" s="35">
        <f>ROUND($G$791/100*$G$792*АТС!C268,2)</f>
        <v>65.069999999999993</v>
      </c>
    </row>
    <row r="1021" spans="1:7" x14ac:dyDescent="0.25">
      <c r="A1021" s="257"/>
      <c r="B1021" s="121">
        <f t="shared" si="16"/>
        <v>42804.5</v>
      </c>
      <c r="C1021" s="124">
        <v>12</v>
      </c>
      <c r="D1021" s="35">
        <f>ROUND($D$791/100*$D$792*АТС!$C269,2)</f>
        <v>177.05</v>
      </c>
      <c r="E1021" s="35">
        <f>ROUND($E$791/100*$E$792*АТС!C269,2)</f>
        <v>162.69999999999999</v>
      </c>
      <c r="F1021" s="35">
        <f>ROUND($F$791/100*$F$792*АТС!C269,2)</f>
        <v>110.78</v>
      </c>
      <c r="G1021" s="35">
        <f>ROUND($G$791/100*$G$792*АТС!C269,2)</f>
        <v>64.84</v>
      </c>
    </row>
    <row r="1022" spans="1:7" x14ac:dyDescent="0.25">
      <c r="A1022" s="257"/>
      <c r="B1022" s="123">
        <f t="shared" si="16"/>
        <v>42804.541669999999</v>
      </c>
      <c r="C1022" s="124">
        <v>13</v>
      </c>
      <c r="D1022" s="35">
        <f>ROUND($D$791/100*$D$792*АТС!$C270,2)</f>
        <v>179.65</v>
      </c>
      <c r="E1022" s="35">
        <f>ROUND($E$791/100*$E$792*АТС!C270,2)</f>
        <v>165.09</v>
      </c>
      <c r="F1022" s="35">
        <f>ROUND($F$791/100*$F$792*АТС!C270,2)</f>
        <v>112.4</v>
      </c>
      <c r="G1022" s="35">
        <f>ROUND($G$791/100*$G$792*АТС!C270,2)</f>
        <v>65.790000000000006</v>
      </c>
    </row>
    <row r="1023" spans="1:7" x14ac:dyDescent="0.25">
      <c r="A1023" s="257"/>
      <c r="B1023" s="121">
        <f t="shared" si="16"/>
        <v>42804.583330000001</v>
      </c>
      <c r="C1023" s="124">
        <v>14</v>
      </c>
      <c r="D1023" s="35">
        <f>ROUND($D$791/100*$D$792*АТС!$C271,2)</f>
        <v>179.65</v>
      </c>
      <c r="E1023" s="35">
        <f>ROUND($E$791/100*$E$792*АТС!C271,2)</f>
        <v>165.09</v>
      </c>
      <c r="F1023" s="35">
        <f>ROUND($F$791/100*$F$792*АТС!C271,2)</f>
        <v>112.4</v>
      </c>
      <c r="G1023" s="35">
        <f>ROUND($G$791/100*$G$792*АТС!C271,2)</f>
        <v>65.790000000000006</v>
      </c>
    </row>
    <row r="1024" spans="1:7" x14ac:dyDescent="0.25">
      <c r="A1024" s="257"/>
      <c r="B1024" s="123">
        <f t="shared" si="16"/>
        <v>42804.625</v>
      </c>
      <c r="C1024" s="124">
        <v>15</v>
      </c>
      <c r="D1024" s="35">
        <f>ROUND($D$791/100*$D$792*АТС!$C272,2)</f>
        <v>182.38</v>
      </c>
      <c r="E1024" s="35">
        <f>ROUND($E$791/100*$E$792*АТС!C272,2)</f>
        <v>167.6</v>
      </c>
      <c r="F1024" s="35">
        <f>ROUND($F$791/100*$F$792*АТС!C272,2)</f>
        <v>114.11</v>
      </c>
      <c r="G1024" s="35">
        <f>ROUND($G$791/100*$G$792*АТС!C272,2)</f>
        <v>66.790000000000006</v>
      </c>
    </row>
    <row r="1025" spans="1:7" x14ac:dyDescent="0.25">
      <c r="A1025" s="257"/>
      <c r="B1025" s="121">
        <f t="shared" si="16"/>
        <v>42804.666669999999</v>
      </c>
      <c r="C1025" s="124">
        <v>16</v>
      </c>
      <c r="D1025" s="35">
        <f>ROUND($D$791/100*$D$792*АТС!$C273,2)</f>
        <v>175.74</v>
      </c>
      <c r="E1025" s="35">
        <f>ROUND($E$791/100*$E$792*АТС!C273,2)</f>
        <v>161.49</v>
      </c>
      <c r="F1025" s="35">
        <f>ROUND($F$791/100*$F$792*АТС!C273,2)</f>
        <v>109.95</v>
      </c>
      <c r="G1025" s="35">
        <f>ROUND($G$791/100*$G$792*АТС!C273,2)</f>
        <v>64.349999999999994</v>
      </c>
    </row>
    <row r="1026" spans="1:7" x14ac:dyDescent="0.25">
      <c r="A1026" s="257"/>
      <c r="B1026" s="123">
        <f t="shared" si="16"/>
        <v>42804.708330000001</v>
      </c>
      <c r="C1026" s="124">
        <v>17</v>
      </c>
      <c r="D1026" s="35">
        <f>ROUND($D$791/100*$D$792*АТС!$C274,2)</f>
        <v>182.11</v>
      </c>
      <c r="E1026" s="35">
        <f>ROUND($E$791/100*$E$792*АТС!C274,2)</f>
        <v>167.35</v>
      </c>
      <c r="F1026" s="35">
        <f>ROUND($F$791/100*$F$792*АТС!C274,2)</f>
        <v>113.94</v>
      </c>
      <c r="G1026" s="35">
        <f>ROUND($G$791/100*$G$792*АТС!C274,2)</f>
        <v>66.69</v>
      </c>
    </row>
    <row r="1027" spans="1:7" x14ac:dyDescent="0.25">
      <c r="A1027" s="257"/>
      <c r="B1027" s="121">
        <f t="shared" si="16"/>
        <v>42804.75</v>
      </c>
      <c r="C1027" s="124">
        <v>18</v>
      </c>
      <c r="D1027" s="35">
        <f>ROUND($D$791/100*$D$792*АТС!$C275,2)</f>
        <v>178.64</v>
      </c>
      <c r="E1027" s="35">
        <f>ROUND($E$791/100*$E$792*АТС!C275,2)</f>
        <v>164.16</v>
      </c>
      <c r="F1027" s="35">
        <f>ROUND($F$791/100*$F$792*АТС!C275,2)</f>
        <v>111.77</v>
      </c>
      <c r="G1027" s="35">
        <f>ROUND($G$791/100*$G$792*АТС!C275,2)</f>
        <v>65.41</v>
      </c>
    </row>
    <row r="1028" spans="1:7" x14ac:dyDescent="0.25">
      <c r="A1028" s="257"/>
      <c r="B1028" s="123">
        <f t="shared" si="16"/>
        <v>42804.791669999999</v>
      </c>
      <c r="C1028" s="124">
        <v>19</v>
      </c>
      <c r="D1028" s="35">
        <f>ROUND($D$791/100*$D$792*АТС!$C276,2)</f>
        <v>189.6</v>
      </c>
      <c r="E1028" s="35">
        <f>ROUND($E$791/100*$E$792*АТС!C276,2)</f>
        <v>174.23</v>
      </c>
      <c r="F1028" s="35">
        <f>ROUND($F$791/100*$F$792*АТС!C276,2)</f>
        <v>118.62</v>
      </c>
      <c r="G1028" s="35">
        <f>ROUND($G$791/100*$G$792*АТС!C276,2)</f>
        <v>69.430000000000007</v>
      </c>
    </row>
    <row r="1029" spans="1:7" x14ac:dyDescent="0.25">
      <c r="A1029" s="257"/>
      <c r="B1029" s="121">
        <f t="shared" si="16"/>
        <v>42804.833330000001</v>
      </c>
      <c r="C1029" s="124">
        <v>20</v>
      </c>
      <c r="D1029" s="35">
        <f>ROUND($D$791/100*$D$792*АТС!$C277,2)</f>
        <v>185.77</v>
      </c>
      <c r="E1029" s="35">
        <f>ROUND($E$791/100*$E$792*АТС!C277,2)</f>
        <v>170.71</v>
      </c>
      <c r="F1029" s="35">
        <f>ROUND($F$791/100*$F$792*АТС!C277,2)</f>
        <v>116.23</v>
      </c>
      <c r="G1029" s="35">
        <f>ROUND($G$791/100*$G$792*АТС!C277,2)</f>
        <v>68.03</v>
      </c>
    </row>
    <row r="1030" spans="1:7" x14ac:dyDescent="0.25">
      <c r="A1030" s="257"/>
      <c r="B1030" s="123">
        <f t="shared" si="16"/>
        <v>42804.875</v>
      </c>
      <c r="C1030" s="124">
        <v>21</v>
      </c>
      <c r="D1030" s="35">
        <f>ROUND($D$791/100*$D$792*АТС!$C278,2)</f>
        <v>196.44</v>
      </c>
      <c r="E1030" s="35">
        <f>ROUND($E$791/100*$E$792*АТС!C278,2)</f>
        <v>180.52</v>
      </c>
      <c r="F1030" s="35">
        <f>ROUND($F$791/100*$F$792*АТС!C278,2)</f>
        <v>122.91</v>
      </c>
      <c r="G1030" s="35">
        <f>ROUND($G$791/100*$G$792*АТС!C278,2)</f>
        <v>71.94</v>
      </c>
    </row>
    <row r="1031" spans="1:7" x14ac:dyDescent="0.25">
      <c r="A1031" s="257"/>
      <c r="B1031" s="121">
        <f t="shared" si="16"/>
        <v>42804.916669999999</v>
      </c>
      <c r="C1031" s="124">
        <v>22</v>
      </c>
      <c r="D1031" s="35">
        <f>ROUND($D$791/100*$D$792*АТС!$C279,2)</f>
        <v>230.35</v>
      </c>
      <c r="E1031" s="35">
        <f>ROUND($E$791/100*$E$792*АТС!C279,2)</f>
        <v>211.68</v>
      </c>
      <c r="F1031" s="35">
        <f>ROUND($F$791/100*$F$792*АТС!C279,2)</f>
        <v>144.12</v>
      </c>
      <c r="G1031" s="35">
        <f>ROUND($G$791/100*$G$792*АТС!C279,2)</f>
        <v>84.35</v>
      </c>
    </row>
    <row r="1032" spans="1:7" x14ac:dyDescent="0.25">
      <c r="A1032" s="257"/>
      <c r="B1032" s="123">
        <f t="shared" si="16"/>
        <v>42804.958330000001</v>
      </c>
      <c r="C1032" s="124">
        <v>23</v>
      </c>
      <c r="D1032" s="35">
        <f>ROUND($D$791/100*$D$792*АТС!$C280,2)</f>
        <v>199.49</v>
      </c>
      <c r="E1032" s="35">
        <f>ROUND($E$791/100*$E$792*АТС!C280,2)</f>
        <v>183.32</v>
      </c>
      <c r="F1032" s="35">
        <f>ROUND($F$791/100*$F$792*АТС!C280,2)</f>
        <v>124.81</v>
      </c>
      <c r="G1032" s="35">
        <f>ROUND($G$791/100*$G$792*АТС!C280,2)</f>
        <v>73.05</v>
      </c>
    </row>
    <row r="1033" spans="1:7" x14ac:dyDescent="0.25">
      <c r="A1033" s="257"/>
      <c r="B1033" s="121">
        <f t="shared" si="16"/>
        <v>42805</v>
      </c>
      <c r="C1033" s="124">
        <v>0</v>
      </c>
      <c r="D1033" s="35">
        <f>ROUND($D$791/100*$D$792*АТС!$C281,2)</f>
        <v>181.26</v>
      </c>
      <c r="E1033" s="35">
        <f>ROUND($E$791/100*$E$792*АТС!C281,2)</f>
        <v>166.57</v>
      </c>
      <c r="F1033" s="35">
        <f>ROUND($F$791/100*$F$792*АТС!C281,2)</f>
        <v>113.41</v>
      </c>
      <c r="G1033" s="35">
        <f>ROUND($G$791/100*$G$792*АТС!C281,2)</f>
        <v>66.38</v>
      </c>
    </row>
    <row r="1034" spans="1:7" x14ac:dyDescent="0.25">
      <c r="A1034" s="257"/>
      <c r="B1034" s="123">
        <f t="shared" si="16"/>
        <v>42805.041669999999</v>
      </c>
      <c r="C1034" s="124">
        <v>1</v>
      </c>
      <c r="D1034" s="35">
        <f>ROUND($D$791/100*$D$792*АТС!$C282,2)</f>
        <v>181.48</v>
      </c>
      <c r="E1034" s="35">
        <f>ROUND($E$791/100*$E$792*АТС!C282,2)</f>
        <v>166.77</v>
      </c>
      <c r="F1034" s="35">
        <f>ROUND($F$791/100*$F$792*АТС!C282,2)</f>
        <v>113.54</v>
      </c>
      <c r="G1034" s="35">
        <f>ROUND($G$791/100*$G$792*АТС!C282,2)</f>
        <v>66.459999999999994</v>
      </c>
    </row>
    <row r="1035" spans="1:7" x14ac:dyDescent="0.25">
      <c r="A1035" s="257"/>
      <c r="B1035" s="121">
        <f t="shared" si="16"/>
        <v>42805.083330000001</v>
      </c>
      <c r="C1035" s="124">
        <v>2</v>
      </c>
      <c r="D1035" s="35">
        <f>ROUND($D$791/100*$D$792*АТС!$C283,2)</f>
        <v>188.66</v>
      </c>
      <c r="E1035" s="35">
        <f>ROUND($E$791/100*$E$792*АТС!C283,2)</f>
        <v>173.36</v>
      </c>
      <c r="F1035" s="35">
        <f>ROUND($F$791/100*$F$792*АТС!C283,2)</f>
        <v>118.04</v>
      </c>
      <c r="G1035" s="35">
        <f>ROUND($G$791/100*$G$792*АТС!C283,2)</f>
        <v>69.08</v>
      </c>
    </row>
    <row r="1036" spans="1:7" x14ac:dyDescent="0.25">
      <c r="A1036" s="257"/>
      <c r="B1036" s="123">
        <f t="shared" si="16"/>
        <v>42805.125</v>
      </c>
      <c r="C1036" s="124">
        <v>3</v>
      </c>
      <c r="D1036" s="35">
        <f>ROUND($D$791/100*$D$792*АТС!$C284,2)</f>
        <v>188.62</v>
      </c>
      <c r="E1036" s="35">
        <f>ROUND($E$791/100*$E$792*АТС!C284,2)</f>
        <v>173.33</v>
      </c>
      <c r="F1036" s="35">
        <f>ROUND($F$791/100*$F$792*АТС!C284,2)</f>
        <v>118.01</v>
      </c>
      <c r="G1036" s="35">
        <f>ROUND($G$791/100*$G$792*АТС!C284,2)</f>
        <v>69.069999999999993</v>
      </c>
    </row>
    <row r="1037" spans="1:7" x14ac:dyDescent="0.25">
      <c r="A1037" s="257"/>
      <c r="B1037" s="121">
        <f t="shared" si="16"/>
        <v>42805.166669999999</v>
      </c>
      <c r="C1037" s="124">
        <v>4</v>
      </c>
      <c r="D1037" s="35">
        <f>ROUND($D$791/100*$D$792*АТС!$C285,2)</f>
        <v>192.4</v>
      </c>
      <c r="E1037" s="35">
        <f>ROUND($E$791/100*$E$792*АТС!C285,2)</f>
        <v>176.8</v>
      </c>
      <c r="F1037" s="35">
        <f>ROUND($F$791/100*$F$792*АТС!C285,2)</f>
        <v>120.38</v>
      </c>
      <c r="G1037" s="35">
        <f>ROUND($G$791/100*$G$792*АТС!C285,2)</f>
        <v>70.45</v>
      </c>
    </row>
    <row r="1038" spans="1:7" x14ac:dyDescent="0.25">
      <c r="A1038" s="257"/>
      <c r="B1038" s="123">
        <f t="shared" si="16"/>
        <v>42805.208330000001</v>
      </c>
      <c r="C1038" s="124">
        <v>5</v>
      </c>
      <c r="D1038" s="35">
        <f>ROUND($D$791/100*$D$792*АТС!$C286,2)</f>
        <v>188.59</v>
      </c>
      <c r="E1038" s="35">
        <f>ROUND($E$791/100*$E$792*АТС!C286,2)</f>
        <v>173.3</v>
      </c>
      <c r="F1038" s="35">
        <f>ROUND($F$791/100*$F$792*АТС!C286,2)</f>
        <v>117.99</v>
      </c>
      <c r="G1038" s="35">
        <f>ROUND($G$791/100*$G$792*АТС!C286,2)</f>
        <v>69.06</v>
      </c>
    </row>
    <row r="1039" spans="1:7" x14ac:dyDescent="0.25">
      <c r="A1039" s="257"/>
      <c r="B1039" s="121">
        <f t="shared" si="16"/>
        <v>42805.25</v>
      </c>
      <c r="C1039" s="124">
        <v>6</v>
      </c>
      <c r="D1039" s="35">
        <f>ROUND($D$791/100*$D$792*АТС!$C287,2)</f>
        <v>178.01</v>
      </c>
      <c r="E1039" s="35">
        <f>ROUND($E$791/100*$E$792*АТС!C287,2)</f>
        <v>163.58000000000001</v>
      </c>
      <c r="F1039" s="35">
        <f>ROUND($F$791/100*$F$792*АТС!C287,2)</f>
        <v>111.38</v>
      </c>
      <c r="G1039" s="35">
        <f>ROUND($G$791/100*$G$792*АТС!C287,2)</f>
        <v>65.19</v>
      </c>
    </row>
    <row r="1040" spans="1:7" x14ac:dyDescent="0.25">
      <c r="A1040" s="257"/>
      <c r="B1040" s="123">
        <f t="shared" si="16"/>
        <v>42805.291669999999</v>
      </c>
      <c r="C1040" s="124">
        <v>7</v>
      </c>
      <c r="D1040" s="35">
        <f>ROUND($D$791/100*$D$792*АТС!$C288,2)</f>
        <v>182.13</v>
      </c>
      <c r="E1040" s="35">
        <f>ROUND($E$791/100*$E$792*АТС!C288,2)</f>
        <v>167.37</v>
      </c>
      <c r="F1040" s="35">
        <f>ROUND($F$791/100*$F$792*АТС!C288,2)</f>
        <v>113.95</v>
      </c>
      <c r="G1040" s="35">
        <f>ROUND($G$791/100*$G$792*АТС!C288,2)</f>
        <v>66.69</v>
      </c>
    </row>
    <row r="1041" spans="1:7" x14ac:dyDescent="0.25">
      <c r="A1041" s="257"/>
      <c r="B1041" s="121">
        <f t="shared" si="16"/>
        <v>42805.333330000001</v>
      </c>
      <c r="C1041" s="124">
        <v>8</v>
      </c>
      <c r="D1041" s="35">
        <f>ROUND($D$791/100*$D$792*АТС!$C289,2)</f>
        <v>212.42</v>
      </c>
      <c r="E1041" s="35">
        <f>ROUND($E$791/100*$E$792*АТС!C289,2)</f>
        <v>195.2</v>
      </c>
      <c r="F1041" s="35">
        <f>ROUND($F$791/100*$F$792*АТС!C289,2)</f>
        <v>132.9</v>
      </c>
      <c r="G1041" s="35">
        <f>ROUND($G$791/100*$G$792*АТС!C289,2)</f>
        <v>77.790000000000006</v>
      </c>
    </row>
    <row r="1042" spans="1:7" x14ac:dyDescent="0.25">
      <c r="A1042" s="257"/>
      <c r="B1042" s="123">
        <f t="shared" si="16"/>
        <v>42805.375</v>
      </c>
      <c r="C1042" s="124">
        <v>9</v>
      </c>
      <c r="D1042" s="35">
        <f>ROUND($D$791/100*$D$792*АТС!$C290,2)</f>
        <v>181.79</v>
      </c>
      <c r="E1042" s="35">
        <f>ROUND($E$791/100*$E$792*АТС!C290,2)</f>
        <v>167.06</v>
      </c>
      <c r="F1042" s="35">
        <f>ROUND($F$791/100*$F$792*АТС!C290,2)</f>
        <v>113.74</v>
      </c>
      <c r="G1042" s="35">
        <f>ROUND($G$791/100*$G$792*АТС!C290,2)</f>
        <v>66.569999999999993</v>
      </c>
    </row>
    <row r="1043" spans="1:7" x14ac:dyDescent="0.25">
      <c r="A1043" s="257"/>
      <c r="B1043" s="121">
        <f t="shared" si="16"/>
        <v>42805.416669999999</v>
      </c>
      <c r="C1043" s="124">
        <v>10</v>
      </c>
      <c r="D1043" s="35">
        <f>ROUND($D$791/100*$D$792*АТС!$C291,2)</f>
        <v>181.83</v>
      </c>
      <c r="E1043" s="35">
        <f>ROUND($E$791/100*$E$792*АТС!C291,2)</f>
        <v>167.09</v>
      </c>
      <c r="F1043" s="35">
        <f>ROUND($F$791/100*$F$792*АТС!C291,2)</f>
        <v>113.76</v>
      </c>
      <c r="G1043" s="35">
        <f>ROUND($G$791/100*$G$792*АТС!C291,2)</f>
        <v>66.58</v>
      </c>
    </row>
    <row r="1044" spans="1:7" x14ac:dyDescent="0.25">
      <c r="A1044" s="257"/>
      <c r="B1044" s="123">
        <f t="shared" si="16"/>
        <v>42805.458330000001</v>
      </c>
      <c r="C1044" s="124">
        <v>11</v>
      </c>
      <c r="D1044" s="35">
        <f>ROUND($D$791/100*$D$792*АТС!$C292,2)</f>
        <v>181.81</v>
      </c>
      <c r="E1044" s="35">
        <f>ROUND($E$791/100*$E$792*АТС!C292,2)</f>
        <v>167.07</v>
      </c>
      <c r="F1044" s="35">
        <f>ROUND($F$791/100*$F$792*АТС!C292,2)</f>
        <v>113.75</v>
      </c>
      <c r="G1044" s="35">
        <f>ROUND($G$791/100*$G$792*АТС!C292,2)</f>
        <v>66.58</v>
      </c>
    </row>
    <row r="1045" spans="1:7" x14ac:dyDescent="0.25">
      <c r="A1045" s="257"/>
      <c r="B1045" s="121">
        <f t="shared" si="16"/>
        <v>42805.5</v>
      </c>
      <c r="C1045" s="124">
        <v>12</v>
      </c>
      <c r="D1045" s="35">
        <f>ROUND($D$791/100*$D$792*АТС!$C293,2)</f>
        <v>190.79</v>
      </c>
      <c r="E1045" s="35">
        <f>ROUND($E$791/100*$E$792*АТС!C293,2)</f>
        <v>175.32</v>
      </c>
      <c r="F1045" s="35">
        <f>ROUND($F$791/100*$F$792*АТС!C293,2)</f>
        <v>119.37</v>
      </c>
      <c r="G1045" s="35">
        <f>ROUND($G$791/100*$G$792*АТС!C293,2)</f>
        <v>69.86</v>
      </c>
    </row>
    <row r="1046" spans="1:7" x14ac:dyDescent="0.25">
      <c r="A1046" s="257"/>
      <c r="B1046" s="123">
        <f t="shared" si="16"/>
        <v>42805.541669999999</v>
      </c>
      <c r="C1046" s="124">
        <v>13</v>
      </c>
      <c r="D1046" s="35">
        <f>ROUND($D$791/100*$D$792*АТС!$C294,2)</f>
        <v>221.19</v>
      </c>
      <c r="E1046" s="35">
        <f>ROUND($E$791/100*$E$792*АТС!C294,2)</f>
        <v>203.26</v>
      </c>
      <c r="F1046" s="35">
        <f>ROUND($F$791/100*$F$792*АТС!C294,2)</f>
        <v>138.38999999999999</v>
      </c>
      <c r="G1046" s="35">
        <f>ROUND($G$791/100*$G$792*АТС!C294,2)</f>
        <v>81</v>
      </c>
    </row>
    <row r="1047" spans="1:7" x14ac:dyDescent="0.25">
      <c r="A1047" s="257"/>
      <c r="B1047" s="121">
        <f t="shared" si="16"/>
        <v>42805.583330000001</v>
      </c>
      <c r="C1047" s="124">
        <v>14</v>
      </c>
      <c r="D1047" s="35">
        <f>ROUND($D$791/100*$D$792*АТС!$C295,2)</f>
        <v>212.29</v>
      </c>
      <c r="E1047" s="35">
        <f>ROUND($E$791/100*$E$792*АТС!C295,2)</f>
        <v>195.08</v>
      </c>
      <c r="F1047" s="35">
        <f>ROUND($F$791/100*$F$792*АТС!C295,2)</f>
        <v>132.82</v>
      </c>
      <c r="G1047" s="35">
        <f>ROUND($G$791/100*$G$792*АТС!C295,2)</f>
        <v>77.739999999999995</v>
      </c>
    </row>
    <row r="1048" spans="1:7" x14ac:dyDescent="0.25">
      <c r="A1048" s="257"/>
      <c r="B1048" s="123">
        <f t="shared" si="16"/>
        <v>42805.625</v>
      </c>
      <c r="C1048" s="124">
        <v>15</v>
      </c>
      <c r="D1048" s="35">
        <f>ROUND($D$791/100*$D$792*АТС!$C296,2)</f>
        <v>212.13</v>
      </c>
      <c r="E1048" s="35">
        <f>ROUND($E$791/100*$E$792*АТС!C296,2)</f>
        <v>194.94</v>
      </c>
      <c r="F1048" s="35">
        <f>ROUND($F$791/100*$F$792*АТС!C296,2)</f>
        <v>132.72</v>
      </c>
      <c r="G1048" s="35">
        <f>ROUND($G$791/100*$G$792*АТС!C296,2)</f>
        <v>77.680000000000007</v>
      </c>
    </row>
    <row r="1049" spans="1:7" x14ac:dyDescent="0.25">
      <c r="A1049" s="257"/>
      <c r="B1049" s="121">
        <f t="shared" si="16"/>
        <v>42805.666669999999</v>
      </c>
      <c r="C1049" s="124">
        <v>16</v>
      </c>
      <c r="D1049" s="35">
        <f>ROUND($D$791/100*$D$792*АТС!$C297,2)</f>
        <v>211.61</v>
      </c>
      <c r="E1049" s="35">
        <f>ROUND($E$791/100*$E$792*АТС!C297,2)</f>
        <v>194.46</v>
      </c>
      <c r="F1049" s="35">
        <f>ROUND($F$791/100*$F$792*АТС!C297,2)</f>
        <v>132.4</v>
      </c>
      <c r="G1049" s="35">
        <f>ROUND($G$791/100*$G$792*АТС!C297,2)</f>
        <v>77.489999999999995</v>
      </c>
    </row>
    <row r="1050" spans="1:7" x14ac:dyDescent="0.25">
      <c r="A1050" s="257"/>
      <c r="B1050" s="123">
        <f t="shared" si="16"/>
        <v>42805.708330000001</v>
      </c>
      <c r="C1050" s="124">
        <v>17</v>
      </c>
      <c r="D1050" s="35">
        <f>ROUND($D$791/100*$D$792*АТС!$C298,2)</f>
        <v>191.16</v>
      </c>
      <c r="E1050" s="35">
        <f>ROUND($E$791/100*$E$792*АТС!C298,2)</f>
        <v>175.67</v>
      </c>
      <c r="F1050" s="35">
        <f>ROUND($F$791/100*$F$792*АТС!C298,2)</f>
        <v>119.6</v>
      </c>
      <c r="G1050" s="35">
        <f>ROUND($G$791/100*$G$792*АТС!C298,2)</f>
        <v>70</v>
      </c>
    </row>
    <row r="1051" spans="1:7" x14ac:dyDescent="0.25">
      <c r="A1051" s="257"/>
      <c r="B1051" s="121">
        <f t="shared" si="16"/>
        <v>42805.75</v>
      </c>
      <c r="C1051" s="124">
        <v>18</v>
      </c>
      <c r="D1051" s="35">
        <f>ROUND($D$791/100*$D$792*АТС!$C299,2)</f>
        <v>201.39</v>
      </c>
      <c r="E1051" s="35">
        <f>ROUND($E$791/100*$E$792*АТС!C299,2)</f>
        <v>185.07</v>
      </c>
      <c r="F1051" s="35">
        <f>ROUND($F$791/100*$F$792*АТС!C299,2)</f>
        <v>126</v>
      </c>
      <c r="G1051" s="35">
        <f>ROUND($G$791/100*$G$792*АТС!C299,2)</f>
        <v>73.75</v>
      </c>
    </row>
    <row r="1052" spans="1:7" x14ac:dyDescent="0.25">
      <c r="A1052" s="257"/>
      <c r="B1052" s="123">
        <f t="shared" si="16"/>
        <v>42805.791669999999</v>
      </c>
      <c r="C1052" s="124">
        <v>19</v>
      </c>
      <c r="D1052" s="35">
        <f>ROUND($D$791/100*$D$792*АТС!$C300,2)</f>
        <v>219.28</v>
      </c>
      <c r="E1052" s="35">
        <f>ROUND($E$791/100*$E$792*АТС!C300,2)</f>
        <v>201.51</v>
      </c>
      <c r="F1052" s="35">
        <f>ROUND($F$791/100*$F$792*АТС!C300,2)</f>
        <v>137.19999999999999</v>
      </c>
      <c r="G1052" s="35">
        <f>ROUND($G$791/100*$G$792*АТС!C300,2)</f>
        <v>80.3</v>
      </c>
    </row>
    <row r="1053" spans="1:7" x14ac:dyDescent="0.25">
      <c r="A1053" s="257"/>
      <c r="B1053" s="121">
        <f t="shared" si="16"/>
        <v>42805.833330000001</v>
      </c>
      <c r="C1053" s="124">
        <v>20</v>
      </c>
      <c r="D1053" s="35">
        <f>ROUND($D$791/100*$D$792*АТС!$C301,2)</f>
        <v>213.92</v>
      </c>
      <c r="E1053" s="35">
        <f>ROUND($E$791/100*$E$792*АТС!C301,2)</f>
        <v>196.58</v>
      </c>
      <c r="F1053" s="35">
        <f>ROUND($F$791/100*$F$792*АТС!C301,2)</f>
        <v>133.84</v>
      </c>
      <c r="G1053" s="35">
        <f>ROUND($G$791/100*$G$792*АТС!C301,2)</f>
        <v>78.34</v>
      </c>
    </row>
    <row r="1054" spans="1:7" x14ac:dyDescent="0.25">
      <c r="A1054" s="257"/>
      <c r="B1054" s="123">
        <f t="shared" si="16"/>
        <v>42805.875</v>
      </c>
      <c r="C1054" s="124">
        <v>21</v>
      </c>
      <c r="D1054" s="35">
        <f>ROUND($D$791/100*$D$792*АТС!$C302,2)</f>
        <v>193.55</v>
      </c>
      <c r="E1054" s="35">
        <f>ROUND($E$791/100*$E$792*АТС!C302,2)</f>
        <v>177.86</v>
      </c>
      <c r="F1054" s="35">
        <f>ROUND($F$791/100*$F$792*АТС!C302,2)</f>
        <v>121.1</v>
      </c>
      <c r="G1054" s="35">
        <f>ROUND($G$791/100*$G$792*АТС!C302,2)</f>
        <v>70.88</v>
      </c>
    </row>
    <row r="1055" spans="1:7" x14ac:dyDescent="0.25">
      <c r="A1055" s="257"/>
      <c r="B1055" s="121">
        <f t="shared" si="16"/>
        <v>42805.916669999999</v>
      </c>
      <c r="C1055" s="124">
        <v>22</v>
      </c>
      <c r="D1055" s="35">
        <f>ROUND($D$791/100*$D$792*АТС!$C303,2)</f>
        <v>173.52</v>
      </c>
      <c r="E1055" s="35">
        <f>ROUND($E$791/100*$E$792*АТС!C303,2)</f>
        <v>159.46</v>
      </c>
      <c r="F1055" s="35">
        <f>ROUND($F$791/100*$F$792*АТС!C303,2)</f>
        <v>108.57</v>
      </c>
      <c r="G1055" s="35">
        <f>ROUND($G$791/100*$G$792*АТС!C303,2)</f>
        <v>63.54</v>
      </c>
    </row>
    <row r="1056" spans="1:7" x14ac:dyDescent="0.25">
      <c r="A1056" s="257"/>
      <c r="B1056" s="123">
        <f t="shared" si="16"/>
        <v>42805.958330000001</v>
      </c>
      <c r="C1056" s="124">
        <v>23</v>
      </c>
      <c r="D1056" s="35">
        <f>ROUND($D$791/100*$D$792*АТС!$C304,2)</f>
        <v>203.34</v>
      </c>
      <c r="E1056" s="35">
        <f>ROUND($E$791/100*$E$792*АТС!C304,2)</f>
        <v>186.86</v>
      </c>
      <c r="F1056" s="35">
        <f>ROUND($F$791/100*$F$792*АТС!C304,2)</f>
        <v>127.22</v>
      </c>
      <c r="G1056" s="35">
        <f>ROUND($G$791/100*$G$792*АТС!C304,2)</f>
        <v>74.459999999999994</v>
      </c>
    </row>
    <row r="1057" spans="1:7" x14ac:dyDescent="0.25">
      <c r="A1057" s="257"/>
      <c r="B1057" s="121">
        <f t="shared" si="16"/>
        <v>42806</v>
      </c>
      <c r="C1057" s="124">
        <v>0</v>
      </c>
      <c r="D1057" s="35">
        <f>ROUND($D$791/100*$D$792*АТС!$C305,2)</f>
        <v>181.38</v>
      </c>
      <c r="E1057" s="35">
        <f>ROUND($E$791/100*$E$792*АТС!C305,2)</f>
        <v>166.68</v>
      </c>
      <c r="F1057" s="35">
        <f>ROUND($F$791/100*$F$792*АТС!C305,2)</f>
        <v>113.48</v>
      </c>
      <c r="G1057" s="35">
        <f>ROUND($G$791/100*$G$792*АТС!C305,2)</f>
        <v>66.42</v>
      </c>
    </row>
    <row r="1058" spans="1:7" x14ac:dyDescent="0.25">
      <c r="A1058" s="257"/>
      <c r="B1058" s="123">
        <f t="shared" si="16"/>
        <v>42806.041669999999</v>
      </c>
      <c r="C1058" s="124">
        <v>1</v>
      </c>
      <c r="D1058" s="35">
        <f>ROUND($D$791/100*$D$792*АТС!$C306,2)</f>
        <v>181.49</v>
      </c>
      <c r="E1058" s="35">
        <f>ROUND($E$791/100*$E$792*АТС!C306,2)</f>
        <v>166.78</v>
      </c>
      <c r="F1058" s="35">
        <f>ROUND($F$791/100*$F$792*АТС!C306,2)</f>
        <v>113.55</v>
      </c>
      <c r="G1058" s="35">
        <f>ROUND($G$791/100*$G$792*АТС!C306,2)</f>
        <v>66.459999999999994</v>
      </c>
    </row>
    <row r="1059" spans="1:7" x14ac:dyDescent="0.25">
      <c r="A1059" s="257"/>
      <c r="B1059" s="121">
        <f t="shared" si="16"/>
        <v>42806.083330000001</v>
      </c>
      <c r="C1059" s="124">
        <v>2</v>
      </c>
      <c r="D1059" s="35">
        <f>ROUND($D$791/100*$D$792*АТС!$C307,2)</f>
        <v>188.64</v>
      </c>
      <c r="E1059" s="35">
        <f>ROUND($E$791/100*$E$792*АТС!C307,2)</f>
        <v>173.35</v>
      </c>
      <c r="F1059" s="35">
        <f>ROUND($F$791/100*$F$792*АТС!C307,2)</f>
        <v>118.02</v>
      </c>
      <c r="G1059" s="35">
        <f>ROUND($G$791/100*$G$792*АТС!C307,2)</f>
        <v>69.08</v>
      </c>
    </row>
    <row r="1060" spans="1:7" x14ac:dyDescent="0.25">
      <c r="A1060" s="257"/>
      <c r="B1060" s="123">
        <f t="shared" si="16"/>
        <v>42806.125</v>
      </c>
      <c r="C1060" s="124">
        <v>3</v>
      </c>
      <c r="D1060" s="35">
        <f>ROUND($D$791/100*$D$792*АТС!$C308,2)</f>
        <v>188.65</v>
      </c>
      <c r="E1060" s="35">
        <f>ROUND($E$791/100*$E$792*АТС!C308,2)</f>
        <v>173.35</v>
      </c>
      <c r="F1060" s="35">
        <f>ROUND($F$791/100*$F$792*АТС!C308,2)</f>
        <v>118.03</v>
      </c>
      <c r="G1060" s="35">
        <f>ROUND($G$791/100*$G$792*АТС!C308,2)</f>
        <v>69.08</v>
      </c>
    </row>
    <row r="1061" spans="1:7" x14ac:dyDescent="0.25">
      <c r="A1061" s="257"/>
      <c r="B1061" s="121">
        <f t="shared" si="16"/>
        <v>42806.166669999999</v>
      </c>
      <c r="C1061" s="124">
        <v>4</v>
      </c>
      <c r="D1061" s="35">
        <f>ROUND($D$791/100*$D$792*АТС!$C309,2)</f>
        <v>192.42</v>
      </c>
      <c r="E1061" s="35">
        <f>ROUND($E$791/100*$E$792*АТС!C309,2)</f>
        <v>176.83</v>
      </c>
      <c r="F1061" s="35">
        <f>ROUND($F$791/100*$F$792*АТС!C309,2)</f>
        <v>120.39</v>
      </c>
      <c r="G1061" s="35">
        <f>ROUND($G$791/100*$G$792*АТС!C309,2)</f>
        <v>70.459999999999994</v>
      </c>
    </row>
    <row r="1062" spans="1:7" x14ac:dyDescent="0.25">
      <c r="A1062" s="257"/>
      <c r="B1062" s="123">
        <f t="shared" si="16"/>
        <v>42806.208330000001</v>
      </c>
      <c r="C1062" s="124">
        <v>5</v>
      </c>
      <c r="D1062" s="35">
        <f>ROUND($D$791/100*$D$792*АТС!$C310,2)</f>
        <v>188.63</v>
      </c>
      <c r="E1062" s="35">
        <f>ROUND($E$791/100*$E$792*АТС!C310,2)</f>
        <v>173.34</v>
      </c>
      <c r="F1062" s="35">
        <f>ROUND($F$791/100*$F$792*АТС!C310,2)</f>
        <v>118.02</v>
      </c>
      <c r="G1062" s="35">
        <f>ROUND($G$791/100*$G$792*АТС!C310,2)</f>
        <v>69.069999999999993</v>
      </c>
    </row>
    <row r="1063" spans="1:7" x14ac:dyDescent="0.25">
      <c r="A1063" s="257"/>
      <c r="B1063" s="121">
        <f t="shared" si="16"/>
        <v>42806.25</v>
      </c>
      <c r="C1063" s="124">
        <v>6</v>
      </c>
      <c r="D1063" s="35">
        <f>ROUND($D$791/100*$D$792*АТС!$C311,2)</f>
        <v>177.98</v>
      </c>
      <c r="E1063" s="35">
        <f>ROUND($E$791/100*$E$792*АТС!C311,2)</f>
        <v>163.56</v>
      </c>
      <c r="F1063" s="35">
        <f>ROUND($F$791/100*$F$792*АТС!C311,2)</f>
        <v>111.36</v>
      </c>
      <c r="G1063" s="35">
        <f>ROUND($G$791/100*$G$792*АТС!C311,2)</f>
        <v>65.180000000000007</v>
      </c>
    </row>
    <row r="1064" spans="1:7" x14ac:dyDescent="0.25">
      <c r="A1064" s="257"/>
      <c r="B1064" s="123">
        <f t="shared" si="16"/>
        <v>42806.291669999999</v>
      </c>
      <c r="C1064" s="124">
        <v>7</v>
      </c>
      <c r="D1064" s="35">
        <f>ROUND($D$791/100*$D$792*АТС!$C312,2)</f>
        <v>179.8</v>
      </c>
      <c r="E1064" s="35">
        <f>ROUND($E$791/100*$E$792*АТС!C312,2)</f>
        <v>165.23</v>
      </c>
      <c r="F1064" s="35">
        <f>ROUND($F$791/100*$F$792*АТС!C312,2)</f>
        <v>112.49</v>
      </c>
      <c r="G1064" s="35">
        <f>ROUND($G$791/100*$G$792*АТС!C312,2)</f>
        <v>65.84</v>
      </c>
    </row>
    <row r="1065" spans="1:7" x14ac:dyDescent="0.25">
      <c r="A1065" s="257"/>
      <c r="B1065" s="121">
        <f t="shared" si="16"/>
        <v>42806.333330000001</v>
      </c>
      <c r="C1065" s="124">
        <v>8</v>
      </c>
      <c r="D1065" s="35">
        <f>ROUND($D$791/100*$D$792*АТС!$C313,2)</f>
        <v>192.31</v>
      </c>
      <c r="E1065" s="35">
        <f>ROUND($E$791/100*$E$792*АТС!C313,2)</f>
        <v>176.72</v>
      </c>
      <c r="F1065" s="35">
        <f>ROUND($F$791/100*$F$792*АТС!C313,2)</f>
        <v>120.32</v>
      </c>
      <c r="G1065" s="35">
        <f>ROUND($G$791/100*$G$792*АТС!C313,2)</f>
        <v>70.42</v>
      </c>
    </row>
    <row r="1066" spans="1:7" x14ac:dyDescent="0.25">
      <c r="A1066" s="257"/>
      <c r="B1066" s="123">
        <f t="shared" si="16"/>
        <v>42806.375</v>
      </c>
      <c r="C1066" s="124">
        <v>9</v>
      </c>
      <c r="D1066" s="35">
        <f>ROUND($D$791/100*$D$792*АТС!$C314,2)</f>
        <v>207.18</v>
      </c>
      <c r="E1066" s="35">
        <f>ROUND($E$791/100*$E$792*АТС!C314,2)</f>
        <v>190.39</v>
      </c>
      <c r="F1066" s="35">
        <f>ROUND($F$791/100*$F$792*АТС!C314,2)</f>
        <v>129.63</v>
      </c>
      <c r="G1066" s="35">
        <f>ROUND($G$791/100*$G$792*АТС!C314,2)</f>
        <v>75.87</v>
      </c>
    </row>
    <row r="1067" spans="1:7" x14ac:dyDescent="0.25">
      <c r="A1067" s="257"/>
      <c r="B1067" s="121">
        <f t="shared" si="16"/>
        <v>42806.416669999999</v>
      </c>
      <c r="C1067" s="124">
        <v>10</v>
      </c>
      <c r="D1067" s="35">
        <f>ROUND($D$791/100*$D$792*АТС!$C315,2)</f>
        <v>198.77</v>
      </c>
      <c r="E1067" s="35">
        <f>ROUND($E$791/100*$E$792*АТС!C315,2)</f>
        <v>182.66</v>
      </c>
      <c r="F1067" s="35">
        <f>ROUND($F$791/100*$F$792*АТС!C315,2)</f>
        <v>124.36</v>
      </c>
      <c r="G1067" s="35">
        <f>ROUND($G$791/100*$G$792*АТС!C315,2)</f>
        <v>72.790000000000006</v>
      </c>
    </row>
    <row r="1068" spans="1:7" x14ac:dyDescent="0.25">
      <c r="A1068" s="257"/>
      <c r="B1068" s="123">
        <f t="shared" si="16"/>
        <v>42806.458330000001</v>
      </c>
      <c r="C1068" s="124">
        <v>11</v>
      </c>
      <c r="D1068" s="35">
        <f>ROUND($D$791/100*$D$792*АТС!$C316,2)</f>
        <v>194.78</v>
      </c>
      <c r="E1068" s="35">
        <f>ROUND($E$791/100*$E$792*АТС!C316,2)</f>
        <v>178.99</v>
      </c>
      <c r="F1068" s="35">
        <f>ROUND($F$791/100*$F$792*АТС!C316,2)</f>
        <v>121.87</v>
      </c>
      <c r="G1068" s="35">
        <f>ROUND($G$791/100*$G$792*АТС!C316,2)</f>
        <v>71.33</v>
      </c>
    </row>
    <row r="1069" spans="1:7" x14ac:dyDescent="0.25">
      <c r="A1069" s="257"/>
      <c r="B1069" s="121">
        <f t="shared" si="16"/>
        <v>42806.5</v>
      </c>
      <c r="C1069" s="124">
        <v>12</v>
      </c>
      <c r="D1069" s="35">
        <f>ROUND($D$791/100*$D$792*АТС!$C317,2)</f>
        <v>200.85</v>
      </c>
      <c r="E1069" s="35">
        <f>ROUND($E$791/100*$E$792*АТС!C317,2)</f>
        <v>184.57</v>
      </c>
      <c r="F1069" s="35">
        <f>ROUND($F$791/100*$F$792*АТС!C317,2)</f>
        <v>125.66</v>
      </c>
      <c r="G1069" s="35">
        <f>ROUND($G$791/100*$G$792*АТС!C317,2)</f>
        <v>73.55</v>
      </c>
    </row>
    <row r="1070" spans="1:7" x14ac:dyDescent="0.25">
      <c r="A1070" s="257"/>
      <c r="B1070" s="123">
        <f t="shared" si="16"/>
        <v>42806.541669999999</v>
      </c>
      <c r="C1070" s="124">
        <v>13</v>
      </c>
      <c r="D1070" s="35">
        <f>ROUND($D$791/100*$D$792*АТС!$C318,2)</f>
        <v>213.91</v>
      </c>
      <c r="E1070" s="35">
        <f>ROUND($E$791/100*$E$792*АТС!C318,2)</f>
        <v>196.57</v>
      </c>
      <c r="F1070" s="35">
        <f>ROUND($F$791/100*$F$792*АТС!C318,2)</f>
        <v>133.83000000000001</v>
      </c>
      <c r="G1070" s="35">
        <f>ROUND($G$791/100*$G$792*АТС!C318,2)</f>
        <v>78.33</v>
      </c>
    </row>
    <row r="1071" spans="1:7" x14ac:dyDescent="0.25">
      <c r="A1071" s="257"/>
      <c r="B1071" s="121">
        <f t="shared" si="16"/>
        <v>42806.583330000001</v>
      </c>
      <c r="C1071" s="124">
        <v>14</v>
      </c>
      <c r="D1071" s="35">
        <f>ROUND($D$791/100*$D$792*АТС!$C319,2)</f>
        <v>209.33</v>
      </c>
      <c r="E1071" s="35">
        <f>ROUND($E$791/100*$E$792*АТС!C319,2)</f>
        <v>192.36</v>
      </c>
      <c r="F1071" s="35">
        <f>ROUND($F$791/100*$F$792*АТС!C319,2)</f>
        <v>130.97</v>
      </c>
      <c r="G1071" s="35">
        <f>ROUND($G$791/100*$G$792*АТС!C319,2)</f>
        <v>76.650000000000006</v>
      </c>
    </row>
    <row r="1072" spans="1:7" x14ac:dyDescent="0.25">
      <c r="A1072" s="257"/>
      <c r="B1072" s="123">
        <f t="shared" si="16"/>
        <v>42806.625</v>
      </c>
      <c r="C1072" s="124">
        <v>15</v>
      </c>
      <c r="D1072" s="35">
        <f>ROUND($D$791/100*$D$792*АТС!$C320,2)</f>
        <v>208.57</v>
      </c>
      <c r="E1072" s="35">
        <f>ROUND($E$791/100*$E$792*АТС!C320,2)</f>
        <v>191.66</v>
      </c>
      <c r="F1072" s="35">
        <f>ROUND($F$791/100*$F$792*АТС!C320,2)</f>
        <v>130.5</v>
      </c>
      <c r="G1072" s="35">
        <f>ROUND($G$791/100*$G$792*АТС!C320,2)</f>
        <v>76.38</v>
      </c>
    </row>
    <row r="1073" spans="1:7" x14ac:dyDescent="0.25">
      <c r="A1073" s="257"/>
      <c r="B1073" s="121">
        <f t="shared" si="16"/>
        <v>42806.666669999999</v>
      </c>
      <c r="C1073" s="124">
        <v>16</v>
      </c>
      <c r="D1073" s="35">
        <f>ROUND($D$791/100*$D$792*АТС!$C321,2)</f>
        <v>211.91</v>
      </c>
      <c r="E1073" s="35">
        <f>ROUND($E$791/100*$E$792*АТС!C321,2)</f>
        <v>194.73</v>
      </c>
      <c r="F1073" s="35">
        <f>ROUND($F$791/100*$F$792*АТС!C321,2)</f>
        <v>132.58000000000001</v>
      </c>
      <c r="G1073" s="35">
        <f>ROUND($G$791/100*$G$792*АТС!C321,2)</f>
        <v>77.599999999999994</v>
      </c>
    </row>
    <row r="1074" spans="1:7" x14ac:dyDescent="0.25">
      <c r="A1074" s="257"/>
      <c r="B1074" s="123">
        <f t="shared" ref="B1074:B1137" si="17">B1050+1</f>
        <v>42806.708330000001</v>
      </c>
      <c r="C1074" s="124">
        <v>17</v>
      </c>
      <c r="D1074" s="35">
        <f>ROUND($D$791/100*$D$792*АТС!$C322,2)</f>
        <v>191.28</v>
      </c>
      <c r="E1074" s="35">
        <f>ROUND($E$791/100*$E$792*АТС!C322,2)</f>
        <v>175.77</v>
      </c>
      <c r="F1074" s="35">
        <f>ROUND($F$791/100*$F$792*АТС!C322,2)</f>
        <v>119.68</v>
      </c>
      <c r="G1074" s="35">
        <f>ROUND($G$791/100*$G$792*АТС!C322,2)</f>
        <v>70.05</v>
      </c>
    </row>
    <row r="1075" spans="1:7" x14ac:dyDescent="0.25">
      <c r="A1075" s="257"/>
      <c r="B1075" s="121">
        <f t="shared" si="17"/>
        <v>42806.75</v>
      </c>
      <c r="C1075" s="124">
        <v>18</v>
      </c>
      <c r="D1075" s="35">
        <f>ROUND($D$791/100*$D$792*АТС!$C323,2)</f>
        <v>201.56</v>
      </c>
      <c r="E1075" s="35">
        <f>ROUND($E$791/100*$E$792*АТС!C323,2)</f>
        <v>185.22</v>
      </c>
      <c r="F1075" s="35">
        <f>ROUND($F$791/100*$F$792*АТС!C323,2)</f>
        <v>126.11</v>
      </c>
      <c r="G1075" s="35">
        <f>ROUND($G$791/100*$G$792*АТС!C323,2)</f>
        <v>73.81</v>
      </c>
    </row>
    <row r="1076" spans="1:7" x14ac:dyDescent="0.25">
      <c r="A1076" s="257"/>
      <c r="B1076" s="123">
        <f t="shared" si="17"/>
        <v>42806.791669999999</v>
      </c>
      <c r="C1076" s="124">
        <v>19</v>
      </c>
      <c r="D1076" s="35">
        <f>ROUND($D$791/100*$D$792*АТС!$C324,2)</f>
        <v>218.78</v>
      </c>
      <c r="E1076" s="35">
        <f>ROUND($E$791/100*$E$792*АТС!C324,2)</f>
        <v>201.05</v>
      </c>
      <c r="F1076" s="35">
        <f>ROUND($F$791/100*$F$792*АТС!C324,2)</f>
        <v>136.88</v>
      </c>
      <c r="G1076" s="35">
        <f>ROUND($G$791/100*$G$792*АТС!C324,2)</f>
        <v>80.12</v>
      </c>
    </row>
    <row r="1077" spans="1:7" x14ac:dyDescent="0.25">
      <c r="A1077" s="257"/>
      <c r="B1077" s="121">
        <f t="shared" si="17"/>
        <v>42806.833330000001</v>
      </c>
      <c r="C1077" s="124">
        <v>20</v>
      </c>
      <c r="D1077" s="35">
        <f>ROUND($D$791/100*$D$792*АТС!$C325,2)</f>
        <v>213.85</v>
      </c>
      <c r="E1077" s="35">
        <f>ROUND($E$791/100*$E$792*АТС!C325,2)</f>
        <v>196.51</v>
      </c>
      <c r="F1077" s="35">
        <f>ROUND($F$791/100*$F$792*АТС!C325,2)</f>
        <v>133.80000000000001</v>
      </c>
      <c r="G1077" s="35">
        <f>ROUND($G$791/100*$G$792*АТС!C325,2)</f>
        <v>78.31</v>
      </c>
    </row>
    <row r="1078" spans="1:7" x14ac:dyDescent="0.25">
      <c r="A1078" s="257"/>
      <c r="B1078" s="123">
        <f t="shared" si="17"/>
        <v>42806.875</v>
      </c>
      <c r="C1078" s="124">
        <v>21</v>
      </c>
      <c r="D1078" s="35">
        <f>ROUND($D$791/100*$D$792*АТС!$C326,2)</f>
        <v>193.29</v>
      </c>
      <c r="E1078" s="35">
        <f>ROUND($E$791/100*$E$792*АТС!C326,2)</f>
        <v>177.63</v>
      </c>
      <c r="F1078" s="35">
        <f>ROUND($F$791/100*$F$792*АТС!C326,2)</f>
        <v>120.94</v>
      </c>
      <c r="G1078" s="35">
        <f>ROUND($G$791/100*$G$792*АТС!C326,2)</f>
        <v>70.78</v>
      </c>
    </row>
    <row r="1079" spans="1:7" x14ac:dyDescent="0.25">
      <c r="A1079" s="257"/>
      <c r="B1079" s="121">
        <f t="shared" si="17"/>
        <v>42806.916669999999</v>
      </c>
      <c r="C1079" s="124">
        <v>22</v>
      </c>
      <c r="D1079" s="35">
        <f>ROUND($D$791/100*$D$792*АТС!$C327,2)</f>
        <v>176.73</v>
      </c>
      <c r="E1079" s="35">
        <f>ROUND($E$791/100*$E$792*АТС!C327,2)</f>
        <v>162.41</v>
      </c>
      <c r="F1079" s="35">
        <f>ROUND($F$791/100*$F$792*АТС!C327,2)</f>
        <v>110.58</v>
      </c>
      <c r="G1079" s="35">
        <f>ROUND($G$791/100*$G$792*АТС!C327,2)</f>
        <v>64.72</v>
      </c>
    </row>
    <row r="1080" spans="1:7" x14ac:dyDescent="0.25">
      <c r="A1080" s="257"/>
      <c r="B1080" s="123">
        <f t="shared" si="17"/>
        <v>42806.958330000001</v>
      </c>
      <c r="C1080" s="124">
        <v>23</v>
      </c>
      <c r="D1080" s="35">
        <f>ROUND($D$791/100*$D$792*АТС!$C328,2)</f>
        <v>203.39</v>
      </c>
      <c r="E1080" s="35">
        <f>ROUND($E$791/100*$E$792*АТС!C328,2)</f>
        <v>186.9</v>
      </c>
      <c r="F1080" s="35">
        <f>ROUND($F$791/100*$F$792*АТС!C328,2)</f>
        <v>127.25</v>
      </c>
      <c r="G1080" s="35">
        <f>ROUND($G$791/100*$G$792*АТС!C328,2)</f>
        <v>74.48</v>
      </c>
    </row>
    <row r="1081" spans="1:7" x14ac:dyDescent="0.25">
      <c r="A1081" s="257"/>
      <c r="B1081" s="121">
        <f t="shared" si="17"/>
        <v>42807</v>
      </c>
      <c r="C1081" s="124">
        <v>0</v>
      </c>
      <c r="D1081" s="35">
        <f>ROUND($D$791/100*$D$792*АТС!$C329,2)</f>
        <v>172.45</v>
      </c>
      <c r="E1081" s="35">
        <f>ROUND($E$791/100*$E$792*АТС!C329,2)</f>
        <v>158.47</v>
      </c>
      <c r="F1081" s="35">
        <f>ROUND($F$791/100*$F$792*АТС!C329,2)</f>
        <v>107.9</v>
      </c>
      <c r="G1081" s="35">
        <f>ROUND($G$791/100*$G$792*АТС!C329,2)</f>
        <v>63.15</v>
      </c>
    </row>
    <row r="1082" spans="1:7" x14ac:dyDescent="0.25">
      <c r="A1082" s="257"/>
      <c r="B1082" s="123">
        <f t="shared" si="17"/>
        <v>42807.041669999999</v>
      </c>
      <c r="C1082" s="124">
        <v>1</v>
      </c>
      <c r="D1082" s="35">
        <f>ROUND($D$791/100*$D$792*АТС!$C330,2)</f>
        <v>184.44</v>
      </c>
      <c r="E1082" s="35">
        <f>ROUND($E$791/100*$E$792*АТС!C330,2)</f>
        <v>169.48</v>
      </c>
      <c r="F1082" s="35">
        <f>ROUND($F$791/100*$F$792*АТС!C330,2)</f>
        <v>115.39</v>
      </c>
      <c r="G1082" s="35">
        <f>ROUND($G$791/100*$G$792*АТС!C330,2)</f>
        <v>67.540000000000006</v>
      </c>
    </row>
    <row r="1083" spans="1:7" x14ac:dyDescent="0.25">
      <c r="A1083" s="257"/>
      <c r="B1083" s="121">
        <f t="shared" si="17"/>
        <v>42807.083330000001</v>
      </c>
      <c r="C1083" s="124">
        <v>2</v>
      </c>
      <c r="D1083" s="35">
        <f>ROUND($D$791/100*$D$792*АТС!$C331,2)</f>
        <v>194.49</v>
      </c>
      <c r="E1083" s="35">
        <f>ROUND($E$791/100*$E$792*АТС!C331,2)</f>
        <v>178.73</v>
      </c>
      <c r="F1083" s="35">
        <f>ROUND($F$791/100*$F$792*АТС!C331,2)</f>
        <v>121.69</v>
      </c>
      <c r="G1083" s="35">
        <f>ROUND($G$791/100*$G$792*АТС!C331,2)</f>
        <v>71.22</v>
      </c>
    </row>
    <row r="1084" spans="1:7" x14ac:dyDescent="0.25">
      <c r="A1084" s="257"/>
      <c r="B1084" s="123">
        <f t="shared" si="17"/>
        <v>42807.125</v>
      </c>
      <c r="C1084" s="124">
        <v>3</v>
      </c>
      <c r="D1084" s="35">
        <f>ROUND($D$791/100*$D$792*АТС!$C332,2)</f>
        <v>198.1</v>
      </c>
      <c r="E1084" s="35">
        <f>ROUND($E$791/100*$E$792*АТС!C332,2)</f>
        <v>182.04</v>
      </c>
      <c r="F1084" s="35">
        <f>ROUND($F$791/100*$F$792*АТС!C332,2)</f>
        <v>123.95</v>
      </c>
      <c r="G1084" s="35">
        <f>ROUND($G$791/100*$G$792*АТС!C332,2)</f>
        <v>72.540000000000006</v>
      </c>
    </row>
    <row r="1085" spans="1:7" x14ac:dyDescent="0.25">
      <c r="A1085" s="257"/>
      <c r="B1085" s="121">
        <f t="shared" si="17"/>
        <v>42807.166669999999</v>
      </c>
      <c r="C1085" s="124">
        <v>4</v>
      </c>
      <c r="D1085" s="35">
        <f>ROUND($D$791/100*$D$792*АТС!$C333,2)</f>
        <v>197.99</v>
      </c>
      <c r="E1085" s="35">
        <f>ROUND($E$791/100*$E$792*АТС!C333,2)</f>
        <v>181.94</v>
      </c>
      <c r="F1085" s="35">
        <f>ROUND($F$791/100*$F$792*АТС!C333,2)</f>
        <v>123.87</v>
      </c>
      <c r="G1085" s="35">
        <f>ROUND($G$791/100*$G$792*АТС!C333,2)</f>
        <v>72.5</v>
      </c>
    </row>
    <row r="1086" spans="1:7" x14ac:dyDescent="0.25">
      <c r="A1086" s="257"/>
      <c r="B1086" s="123">
        <f t="shared" si="17"/>
        <v>42807.208330000001</v>
      </c>
      <c r="C1086" s="124">
        <v>5</v>
      </c>
      <c r="D1086" s="35">
        <f>ROUND($D$791/100*$D$792*АТС!$C334,2)</f>
        <v>190.95</v>
      </c>
      <c r="E1086" s="35">
        <f>ROUND($E$791/100*$E$792*АТС!C334,2)</f>
        <v>175.47</v>
      </c>
      <c r="F1086" s="35">
        <f>ROUND($F$791/100*$F$792*АТС!C334,2)</f>
        <v>119.47</v>
      </c>
      <c r="G1086" s="35">
        <f>ROUND($G$791/100*$G$792*АТС!C334,2)</f>
        <v>69.92</v>
      </c>
    </row>
    <row r="1087" spans="1:7" x14ac:dyDescent="0.25">
      <c r="A1087" s="257"/>
      <c r="B1087" s="121">
        <f t="shared" si="17"/>
        <v>42807.25</v>
      </c>
      <c r="C1087" s="124">
        <v>6</v>
      </c>
      <c r="D1087" s="35">
        <f>ROUND($D$791/100*$D$792*АТС!$C335,2)</f>
        <v>182.87</v>
      </c>
      <c r="E1087" s="35">
        <f>ROUND($E$791/100*$E$792*АТС!C335,2)</f>
        <v>168.04</v>
      </c>
      <c r="F1087" s="35">
        <f>ROUND($F$791/100*$F$792*АТС!C335,2)</f>
        <v>114.41</v>
      </c>
      <c r="G1087" s="35">
        <f>ROUND($G$791/100*$G$792*АТС!C335,2)</f>
        <v>66.959999999999994</v>
      </c>
    </row>
    <row r="1088" spans="1:7" x14ac:dyDescent="0.25">
      <c r="A1088" s="257"/>
      <c r="B1088" s="123">
        <f t="shared" si="17"/>
        <v>42807.291669999999</v>
      </c>
      <c r="C1088" s="124">
        <v>7</v>
      </c>
      <c r="D1088" s="35">
        <f>ROUND($D$791/100*$D$792*АТС!$C336,2)</f>
        <v>210.54</v>
      </c>
      <c r="E1088" s="35">
        <f>ROUND($E$791/100*$E$792*АТС!C336,2)</f>
        <v>193.48</v>
      </c>
      <c r="F1088" s="35">
        <f>ROUND($F$791/100*$F$792*АТС!C336,2)</f>
        <v>131.72999999999999</v>
      </c>
      <c r="G1088" s="35">
        <f>ROUND($G$791/100*$G$792*АТС!C336,2)</f>
        <v>77.099999999999994</v>
      </c>
    </row>
    <row r="1089" spans="1:7" x14ac:dyDescent="0.25">
      <c r="A1089" s="257"/>
      <c r="B1089" s="121">
        <f t="shared" si="17"/>
        <v>42807.333330000001</v>
      </c>
      <c r="C1089" s="124">
        <v>8</v>
      </c>
      <c r="D1089" s="35">
        <f>ROUND($D$791/100*$D$792*АТС!$C337,2)</f>
        <v>185.02</v>
      </c>
      <c r="E1089" s="35">
        <f>ROUND($E$791/100*$E$792*АТС!C337,2)</f>
        <v>170.03</v>
      </c>
      <c r="F1089" s="35">
        <f>ROUND($F$791/100*$F$792*АТС!C337,2)</f>
        <v>115.76</v>
      </c>
      <c r="G1089" s="35">
        <f>ROUND($G$791/100*$G$792*АТС!C337,2)</f>
        <v>67.75</v>
      </c>
    </row>
    <row r="1090" spans="1:7" x14ac:dyDescent="0.25">
      <c r="A1090" s="257"/>
      <c r="B1090" s="123">
        <f t="shared" si="17"/>
        <v>42807.375</v>
      </c>
      <c r="C1090" s="124">
        <v>9</v>
      </c>
      <c r="D1090" s="35">
        <f>ROUND($D$791/100*$D$792*АТС!$C338,2)</f>
        <v>197.28</v>
      </c>
      <c r="E1090" s="35">
        <f>ROUND($E$791/100*$E$792*АТС!C338,2)</f>
        <v>181.29</v>
      </c>
      <c r="F1090" s="35">
        <f>ROUND($F$791/100*$F$792*АТС!C338,2)</f>
        <v>123.43</v>
      </c>
      <c r="G1090" s="35">
        <f>ROUND($G$791/100*$G$792*АТС!C338,2)</f>
        <v>72.239999999999995</v>
      </c>
    </row>
    <row r="1091" spans="1:7" x14ac:dyDescent="0.25">
      <c r="A1091" s="257"/>
      <c r="B1091" s="121">
        <f t="shared" si="17"/>
        <v>42807.416669999999</v>
      </c>
      <c r="C1091" s="124">
        <v>10</v>
      </c>
      <c r="D1091" s="35">
        <f>ROUND($D$791/100*$D$792*АТС!$C339,2)</f>
        <v>191.87</v>
      </c>
      <c r="E1091" s="35">
        <f>ROUND($E$791/100*$E$792*АТС!C339,2)</f>
        <v>176.32</v>
      </c>
      <c r="F1091" s="35">
        <f>ROUND($F$791/100*$F$792*АТС!C339,2)</f>
        <v>120.05</v>
      </c>
      <c r="G1091" s="35">
        <f>ROUND($G$791/100*$G$792*АТС!C339,2)</f>
        <v>70.260000000000005</v>
      </c>
    </row>
    <row r="1092" spans="1:7" x14ac:dyDescent="0.25">
      <c r="A1092" s="257"/>
      <c r="B1092" s="123">
        <f t="shared" si="17"/>
        <v>42807.458330000001</v>
      </c>
      <c r="C1092" s="124">
        <v>11</v>
      </c>
      <c r="D1092" s="35">
        <f>ROUND($D$791/100*$D$792*АТС!$C340,2)</f>
        <v>185.72</v>
      </c>
      <c r="E1092" s="35">
        <f>ROUND($E$791/100*$E$792*АТС!C340,2)</f>
        <v>170.67</v>
      </c>
      <c r="F1092" s="35">
        <f>ROUND($F$791/100*$F$792*АТС!C340,2)</f>
        <v>116.2</v>
      </c>
      <c r="G1092" s="35">
        <f>ROUND($G$791/100*$G$792*АТС!C340,2)</f>
        <v>68.010000000000005</v>
      </c>
    </row>
    <row r="1093" spans="1:7" x14ac:dyDescent="0.25">
      <c r="A1093" s="257"/>
      <c r="B1093" s="121">
        <f t="shared" si="17"/>
        <v>42807.5</v>
      </c>
      <c r="C1093" s="124">
        <v>12</v>
      </c>
      <c r="D1093" s="35">
        <f>ROUND($D$791/100*$D$792*АТС!$C341,2)</f>
        <v>171.82</v>
      </c>
      <c r="E1093" s="35">
        <f>ROUND($E$791/100*$E$792*АТС!C341,2)</f>
        <v>157.88999999999999</v>
      </c>
      <c r="F1093" s="35">
        <f>ROUND($F$791/100*$F$792*АТС!C341,2)</f>
        <v>107.5</v>
      </c>
      <c r="G1093" s="35">
        <f>ROUND($G$791/100*$G$792*АТС!C341,2)</f>
        <v>62.92</v>
      </c>
    </row>
    <row r="1094" spans="1:7" x14ac:dyDescent="0.25">
      <c r="A1094" s="257"/>
      <c r="B1094" s="123">
        <f t="shared" si="17"/>
        <v>42807.541669999999</v>
      </c>
      <c r="C1094" s="124">
        <v>13</v>
      </c>
      <c r="D1094" s="35">
        <f>ROUND($D$791/100*$D$792*АТС!$C342,2)</f>
        <v>175.59</v>
      </c>
      <c r="E1094" s="35">
        <f>ROUND($E$791/100*$E$792*АТС!C342,2)</f>
        <v>161.35</v>
      </c>
      <c r="F1094" s="35">
        <f>ROUND($F$791/100*$F$792*АТС!C342,2)</f>
        <v>109.86</v>
      </c>
      <c r="G1094" s="35">
        <f>ROUND($G$791/100*$G$792*АТС!C342,2)</f>
        <v>64.3</v>
      </c>
    </row>
    <row r="1095" spans="1:7" x14ac:dyDescent="0.25">
      <c r="A1095" s="257"/>
      <c r="B1095" s="121">
        <f t="shared" si="17"/>
        <v>42807.583330000001</v>
      </c>
      <c r="C1095" s="124">
        <v>14</v>
      </c>
      <c r="D1095" s="35">
        <f>ROUND($D$791/100*$D$792*АТС!$C343,2)</f>
        <v>179.52</v>
      </c>
      <c r="E1095" s="35">
        <f>ROUND($E$791/100*$E$792*АТС!C343,2)</f>
        <v>164.97</v>
      </c>
      <c r="F1095" s="35">
        <f>ROUND($F$791/100*$F$792*АТС!C343,2)</f>
        <v>112.32</v>
      </c>
      <c r="G1095" s="35">
        <f>ROUND($G$791/100*$G$792*АТС!C343,2)</f>
        <v>65.739999999999995</v>
      </c>
    </row>
    <row r="1096" spans="1:7" x14ac:dyDescent="0.25">
      <c r="A1096" s="257"/>
      <c r="B1096" s="123">
        <f t="shared" si="17"/>
        <v>42807.625</v>
      </c>
      <c r="C1096" s="124">
        <v>15</v>
      </c>
      <c r="D1096" s="35">
        <f>ROUND($D$791/100*$D$792*АТС!$C344,2)</f>
        <v>179.47</v>
      </c>
      <c r="E1096" s="35">
        <f>ROUND($E$791/100*$E$792*АТС!C344,2)</f>
        <v>164.93</v>
      </c>
      <c r="F1096" s="35">
        <f>ROUND($F$791/100*$F$792*АТС!C344,2)</f>
        <v>112.29</v>
      </c>
      <c r="G1096" s="35">
        <f>ROUND($G$791/100*$G$792*АТС!C344,2)</f>
        <v>65.72</v>
      </c>
    </row>
    <row r="1097" spans="1:7" x14ac:dyDescent="0.25">
      <c r="A1097" s="257"/>
      <c r="B1097" s="121">
        <f t="shared" si="17"/>
        <v>42807.666669999999</v>
      </c>
      <c r="C1097" s="124">
        <v>16</v>
      </c>
      <c r="D1097" s="35">
        <f>ROUND($D$791/100*$D$792*АТС!$C345,2)</f>
        <v>179.47</v>
      </c>
      <c r="E1097" s="35">
        <f>ROUND($E$791/100*$E$792*АТС!C345,2)</f>
        <v>164.93</v>
      </c>
      <c r="F1097" s="35">
        <f>ROUND($F$791/100*$F$792*АТС!C345,2)</f>
        <v>112.29</v>
      </c>
      <c r="G1097" s="35">
        <f>ROUND($G$791/100*$G$792*АТС!C345,2)</f>
        <v>65.72</v>
      </c>
    </row>
    <row r="1098" spans="1:7" x14ac:dyDescent="0.25">
      <c r="A1098" s="257"/>
      <c r="B1098" s="123">
        <f t="shared" si="17"/>
        <v>42807.708330000001</v>
      </c>
      <c r="C1098" s="124">
        <v>17</v>
      </c>
      <c r="D1098" s="35">
        <f>ROUND($D$791/100*$D$792*АТС!$C346,2)</f>
        <v>178.14</v>
      </c>
      <c r="E1098" s="35">
        <f>ROUND($E$791/100*$E$792*АТС!C346,2)</f>
        <v>163.69999999999999</v>
      </c>
      <c r="F1098" s="35">
        <f>ROUND($F$791/100*$F$792*АТС!C346,2)</f>
        <v>111.46</v>
      </c>
      <c r="G1098" s="35">
        <f>ROUND($G$791/100*$G$792*АТС!C346,2)</f>
        <v>65.23</v>
      </c>
    </row>
    <row r="1099" spans="1:7" x14ac:dyDescent="0.25">
      <c r="A1099" s="257"/>
      <c r="B1099" s="121">
        <f t="shared" si="17"/>
        <v>42807.75</v>
      </c>
      <c r="C1099" s="124">
        <v>18</v>
      </c>
      <c r="D1099" s="35">
        <f>ROUND($D$791/100*$D$792*АТС!$C347,2)</f>
        <v>173.54</v>
      </c>
      <c r="E1099" s="35">
        <f>ROUND($E$791/100*$E$792*АТС!C347,2)</f>
        <v>159.47</v>
      </c>
      <c r="F1099" s="35">
        <f>ROUND($F$791/100*$F$792*АТС!C347,2)</f>
        <v>108.58</v>
      </c>
      <c r="G1099" s="35">
        <f>ROUND($G$791/100*$G$792*АТС!C347,2)</f>
        <v>63.55</v>
      </c>
    </row>
    <row r="1100" spans="1:7" x14ac:dyDescent="0.25">
      <c r="A1100" s="257"/>
      <c r="B1100" s="123">
        <f t="shared" si="17"/>
        <v>42807.791669999999</v>
      </c>
      <c r="C1100" s="124">
        <v>19</v>
      </c>
      <c r="D1100" s="35">
        <f>ROUND($D$791/100*$D$792*АТС!$C348,2)</f>
        <v>191.52</v>
      </c>
      <c r="E1100" s="35">
        <f>ROUND($E$791/100*$E$792*АТС!C348,2)</f>
        <v>176</v>
      </c>
      <c r="F1100" s="35">
        <f>ROUND($F$791/100*$F$792*АТС!C348,2)</f>
        <v>119.83</v>
      </c>
      <c r="G1100" s="35">
        <f>ROUND($G$791/100*$G$792*АТС!C348,2)</f>
        <v>70.13</v>
      </c>
    </row>
    <row r="1101" spans="1:7" x14ac:dyDescent="0.25">
      <c r="A1101" s="257"/>
      <c r="B1101" s="121">
        <f t="shared" si="17"/>
        <v>42807.833330000001</v>
      </c>
      <c r="C1101" s="124">
        <v>20</v>
      </c>
      <c r="D1101" s="35">
        <f>ROUND($D$791/100*$D$792*АТС!$C349,2)</f>
        <v>186.96</v>
      </c>
      <c r="E1101" s="35">
        <f>ROUND($E$791/100*$E$792*АТС!C349,2)</f>
        <v>171.8</v>
      </c>
      <c r="F1101" s="35">
        <f>ROUND($F$791/100*$F$792*АТС!C349,2)</f>
        <v>116.97</v>
      </c>
      <c r="G1101" s="35">
        <f>ROUND($G$791/100*$G$792*АТС!C349,2)</f>
        <v>68.459999999999994</v>
      </c>
    </row>
    <row r="1102" spans="1:7" x14ac:dyDescent="0.25">
      <c r="A1102" s="257"/>
      <c r="B1102" s="123">
        <f t="shared" si="17"/>
        <v>42807.875</v>
      </c>
      <c r="C1102" s="124">
        <v>21</v>
      </c>
      <c r="D1102" s="35">
        <f>ROUND($D$791/100*$D$792*АТС!$C350,2)</f>
        <v>198.12</v>
      </c>
      <c r="E1102" s="35">
        <f>ROUND($E$791/100*$E$792*АТС!C350,2)</f>
        <v>182.06</v>
      </c>
      <c r="F1102" s="35">
        <f>ROUND($F$791/100*$F$792*АТС!C350,2)</f>
        <v>123.95</v>
      </c>
      <c r="G1102" s="35">
        <f>ROUND($G$791/100*$G$792*АТС!C350,2)</f>
        <v>72.55</v>
      </c>
    </row>
    <row r="1103" spans="1:7" x14ac:dyDescent="0.25">
      <c r="A1103" s="257"/>
      <c r="B1103" s="121">
        <f t="shared" si="17"/>
        <v>42807.916669999999</v>
      </c>
      <c r="C1103" s="124">
        <v>22</v>
      </c>
      <c r="D1103" s="35">
        <f>ROUND($D$791/100*$D$792*АТС!$C351,2)</f>
        <v>234.59</v>
      </c>
      <c r="E1103" s="35">
        <f>ROUND($E$791/100*$E$792*АТС!C351,2)</f>
        <v>215.57</v>
      </c>
      <c r="F1103" s="35">
        <f>ROUND($F$791/100*$F$792*АТС!C351,2)</f>
        <v>146.77000000000001</v>
      </c>
      <c r="G1103" s="35">
        <f>ROUND($G$791/100*$G$792*АТС!C351,2)</f>
        <v>85.9</v>
      </c>
    </row>
    <row r="1104" spans="1:7" x14ac:dyDescent="0.25">
      <c r="A1104" s="257"/>
      <c r="B1104" s="123">
        <f t="shared" si="17"/>
        <v>42807.958330000001</v>
      </c>
      <c r="C1104" s="124">
        <v>23</v>
      </c>
      <c r="D1104" s="35">
        <f>ROUND($D$791/100*$D$792*АТС!$C352,2)</f>
        <v>200.93</v>
      </c>
      <c r="E1104" s="35">
        <f>ROUND($E$791/100*$E$792*АТС!C352,2)</f>
        <v>184.64</v>
      </c>
      <c r="F1104" s="35">
        <f>ROUND($F$791/100*$F$792*АТС!C352,2)</f>
        <v>125.71</v>
      </c>
      <c r="G1104" s="35">
        <f>ROUND($G$791/100*$G$792*АТС!C352,2)</f>
        <v>73.58</v>
      </c>
    </row>
    <row r="1105" spans="1:7" x14ac:dyDescent="0.25">
      <c r="A1105" s="257"/>
      <c r="B1105" s="121">
        <f t="shared" si="17"/>
        <v>42808</v>
      </c>
      <c r="C1105" s="124">
        <v>0</v>
      </c>
      <c r="D1105" s="35">
        <f>ROUND($D$791/100*$D$792*АТС!$C353,2)</f>
        <v>176.03</v>
      </c>
      <c r="E1105" s="35">
        <f>ROUND($E$791/100*$E$792*АТС!C353,2)</f>
        <v>161.76</v>
      </c>
      <c r="F1105" s="35">
        <f>ROUND($F$791/100*$F$792*АТС!C353,2)</f>
        <v>110.14</v>
      </c>
      <c r="G1105" s="35">
        <f>ROUND($G$791/100*$G$792*АТС!C353,2)</f>
        <v>64.459999999999994</v>
      </c>
    </row>
    <row r="1106" spans="1:7" x14ac:dyDescent="0.25">
      <c r="A1106" s="257"/>
      <c r="B1106" s="123">
        <f t="shared" si="17"/>
        <v>42808.041669999999</v>
      </c>
      <c r="C1106" s="124">
        <v>1</v>
      </c>
      <c r="D1106" s="35">
        <f>ROUND($D$791/100*$D$792*АТС!$C354,2)</f>
        <v>184.37</v>
      </c>
      <c r="E1106" s="35">
        <f>ROUND($E$791/100*$E$792*АТС!C354,2)</f>
        <v>169.42</v>
      </c>
      <c r="F1106" s="35">
        <f>ROUND($F$791/100*$F$792*АТС!C354,2)</f>
        <v>115.35</v>
      </c>
      <c r="G1106" s="35">
        <f>ROUND($G$791/100*$G$792*АТС!C354,2)</f>
        <v>67.510000000000005</v>
      </c>
    </row>
    <row r="1107" spans="1:7" x14ac:dyDescent="0.25">
      <c r="A1107" s="257"/>
      <c r="B1107" s="121">
        <f t="shared" si="17"/>
        <v>42808.083330000001</v>
      </c>
      <c r="C1107" s="124">
        <v>2</v>
      </c>
      <c r="D1107" s="35">
        <f>ROUND($D$791/100*$D$792*АТС!$C355,2)</f>
        <v>194.4</v>
      </c>
      <c r="E1107" s="35">
        <f>ROUND($E$791/100*$E$792*АТС!C355,2)</f>
        <v>178.64</v>
      </c>
      <c r="F1107" s="35">
        <f>ROUND($F$791/100*$F$792*АТС!C355,2)</f>
        <v>121.63</v>
      </c>
      <c r="G1107" s="35">
        <f>ROUND($G$791/100*$G$792*АТС!C355,2)</f>
        <v>71.19</v>
      </c>
    </row>
    <row r="1108" spans="1:7" x14ac:dyDescent="0.25">
      <c r="A1108" s="257"/>
      <c r="B1108" s="123">
        <f t="shared" si="17"/>
        <v>42808.125</v>
      </c>
      <c r="C1108" s="124">
        <v>3</v>
      </c>
      <c r="D1108" s="35">
        <f>ROUND($D$791/100*$D$792*АТС!$C356,2)</f>
        <v>198.01</v>
      </c>
      <c r="E1108" s="35">
        <f>ROUND($E$791/100*$E$792*АТС!C356,2)</f>
        <v>181.96</v>
      </c>
      <c r="F1108" s="35">
        <f>ROUND($F$791/100*$F$792*АТС!C356,2)</f>
        <v>123.89</v>
      </c>
      <c r="G1108" s="35">
        <f>ROUND($G$791/100*$G$792*АТС!C356,2)</f>
        <v>72.510000000000005</v>
      </c>
    </row>
    <row r="1109" spans="1:7" x14ac:dyDescent="0.25">
      <c r="A1109" s="257"/>
      <c r="B1109" s="121">
        <f t="shared" si="17"/>
        <v>42808.166669999999</v>
      </c>
      <c r="C1109" s="124">
        <v>4</v>
      </c>
      <c r="D1109" s="35">
        <f>ROUND($D$791/100*$D$792*АТС!$C357,2)</f>
        <v>198</v>
      </c>
      <c r="E1109" s="35">
        <f>ROUND($E$791/100*$E$792*АТС!C357,2)</f>
        <v>181.95</v>
      </c>
      <c r="F1109" s="35">
        <f>ROUND($F$791/100*$F$792*АТС!C357,2)</f>
        <v>123.88</v>
      </c>
      <c r="G1109" s="35">
        <f>ROUND($G$791/100*$G$792*АТС!C357,2)</f>
        <v>72.5</v>
      </c>
    </row>
    <row r="1110" spans="1:7" x14ac:dyDescent="0.25">
      <c r="A1110" s="257"/>
      <c r="B1110" s="123">
        <f t="shared" si="17"/>
        <v>42808.208330000001</v>
      </c>
      <c r="C1110" s="124">
        <v>5</v>
      </c>
      <c r="D1110" s="35">
        <f>ROUND($D$791/100*$D$792*АТС!$C358,2)</f>
        <v>194.53</v>
      </c>
      <c r="E1110" s="35">
        <f>ROUND($E$791/100*$E$792*АТС!C358,2)</f>
        <v>178.76</v>
      </c>
      <c r="F1110" s="35">
        <f>ROUND($F$791/100*$F$792*АТС!C358,2)</f>
        <v>121.71</v>
      </c>
      <c r="G1110" s="35">
        <f>ROUND($G$791/100*$G$792*АТС!C358,2)</f>
        <v>71.239999999999995</v>
      </c>
    </row>
    <row r="1111" spans="1:7" x14ac:dyDescent="0.25">
      <c r="A1111" s="257"/>
      <c r="B1111" s="121">
        <f t="shared" si="17"/>
        <v>42808.25</v>
      </c>
      <c r="C1111" s="124">
        <v>6</v>
      </c>
      <c r="D1111" s="35">
        <f>ROUND($D$791/100*$D$792*АТС!$C359,2)</f>
        <v>183.1</v>
      </c>
      <c r="E1111" s="35">
        <f>ROUND($E$791/100*$E$792*АТС!C359,2)</f>
        <v>168.26</v>
      </c>
      <c r="F1111" s="35">
        <f>ROUND($F$791/100*$F$792*АТС!C359,2)</f>
        <v>114.56</v>
      </c>
      <c r="G1111" s="35">
        <f>ROUND($G$791/100*$G$792*АТС!C359,2)</f>
        <v>67.05</v>
      </c>
    </row>
    <row r="1112" spans="1:7" x14ac:dyDescent="0.25">
      <c r="A1112" s="257"/>
      <c r="B1112" s="123">
        <f t="shared" si="17"/>
        <v>42808.291669999999</v>
      </c>
      <c r="C1112" s="124">
        <v>7</v>
      </c>
      <c r="D1112" s="35">
        <f>ROUND($D$791/100*$D$792*АТС!$C360,2)</f>
        <v>214.45</v>
      </c>
      <c r="E1112" s="35">
        <f>ROUND($E$791/100*$E$792*АТС!C360,2)</f>
        <v>197.06</v>
      </c>
      <c r="F1112" s="35">
        <f>ROUND($F$791/100*$F$792*АТС!C360,2)</f>
        <v>134.16999999999999</v>
      </c>
      <c r="G1112" s="35">
        <f>ROUND($G$791/100*$G$792*АТС!C360,2)</f>
        <v>78.53</v>
      </c>
    </row>
    <row r="1113" spans="1:7" x14ac:dyDescent="0.25">
      <c r="A1113" s="257"/>
      <c r="B1113" s="121">
        <f t="shared" si="17"/>
        <v>42808.333330000001</v>
      </c>
      <c r="C1113" s="124">
        <v>8</v>
      </c>
      <c r="D1113" s="35">
        <f>ROUND($D$791/100*$D$792*АТС!$C361,2)</f>
        <v>185.21</v>
      </c>
      <c r="E1113" s="35">
        <f>ROUND($E$791/100*$E$792*АТС!C361,2)</f>
        <v>170.2</v>
      </c>
      <c r="F1113" s="35">
        <f>ROUND($F$791/100*$F$792*АТС!C361,2)</f>
        <v>115.88</v>
      </c>
      <c r="G1113" s="35">
        <f>ROUND($G$791/100*$G$792*АТС!C361,2)</f>
        <v>67.819999999999993</v>
      </c>
    </row>
    <row r="1114" spans="1:7" x14ac:dyDescent="0.25">
      <c r="A1114" s="257"/>
      <c r="B1114" s="123">
        <f t="shared" si="17"/>
        <v>42808.375</v>
      </c>
      <c r="C1114" s="124">
        <v>9</v>
      </c>
      <c r="D1114" s="35">
        <f>ROUND($D$791/100*$D$792*АТС!$C362,2)</f>
        <v>207.29</v>
      </c>
      <c r="E1114" s="35">
        <f>ROUND($E$791/100*$E$792*АТС!C362,2)</f>
        <v>190.48</v>
      </c>
      <c r="F1114" s="35">
        <f>ROUND($F$791/100*$F$792*АТС!C362,2)</f>
        <v>129.69</v>
      </c>
      <c r="G1114" s="35">
        <f>ROUND($G$791/100*$G$792*АТС!C362,2)</f>
        <v>75.91</v>
      </c>
    </row>
    <row r="1115" spans="1:7" x14ac:dyDescent="0.25">
      <c r="A1115" s="257"/>
      <c r="B1115" s="121">
        <f t="shared" si="17"/>
        <v>42808.416669999999</v>
      </c>
      <c r="C1115" s="124">
        <v>10</v>
      </c>
      <c r="D1115" s="35">
        <f>ROUND($D$791/100*$D$792*АТС!$C363,2)</f>
        <v>197.53</v>
      </c>
      <c r="E1115" s="35">
        <f>ROUND($E$791/100*$E$792*АТС!C363,2)</f>
        <v>181.52</v>
      </c>
      <c r="F1115" s="35">
        <f>ROUND($F$791/100*$F$792*АТС!C363,2)</f>
        <v>123.59</v>
      </c>
      <c r="G1115" s="35">
        <f>ROUND($G$791/100*$G$792*АТС!C363,2)</f>
        <v>72.33</v>
      </c>
    </row>
    <row r="1116" spans="1:7" x14ac:dyDescent="0.25">
      <c r="A1116" s="257"/>
      <c r="B1116" s="123">
        <f t="shared" si="17"/>
        <v>42808.458330000001</v>
      </c>
      <c r="C1116" s="124">
        <v>11</v>
      </c>
      <c r="D1116" s="35">
        <f>ROUND($D$791/100*$D$792*АТС!$C364,2)</f>
        <v>183.29</v>
      </c>
      <c r="E1116" s="35">
        <f>ROUND($E$791/100*$E$792*АТС!C364,2)</f>
        <v>168.43</v>
      </c>
      <c r="F1116" s="35">
        <f>ROUND($F$791/100*$F$792*АТС!C364,2)</f>
        <v>114.68</v>
      </c>
      <c r="G1116" s="35">
        <f>ROUND($G$791/100*$G$792*АТС!C364,2)</f>
        <v>67.12</v>
      </c>
    </row>
    <row r="1117" spans="1:7" x14ac:dyDescent="0.25">
      <c r="A1117" s="257"/>
      <c r="B1117" s="121">
        <f t="shared" si="17"/>
        <v>42808.5</v>
      </c>
      <c r="C1117" s="124">
        <v>12</v>
      </c>
      <c r="D1117" s="35">
        <f>ROUND($D$791/100*$D$792*АТС!$C365,2)</f>
        <v>172.02</v>
      </c>
      <c r="E1117" s="35">
        <f>ROUND($E$791/100*$E$792*АТС!C365,2)</f>
        <v>158.07</v>
      </c>
      <c r="F1117" s="35">
        <f>ROUND($F$791/100*$F$792*АТС!C365,2)</f>
        <v>107.63</v>
      </c>
      <c r="G1117" s="35">
        <f>ROUND($G$791/100*$G$792*АТС!C365,2)</f>
        <v>62.99</v>
      </c>
    </row>
    <row r="1118" spans="1:7" x14ac:dyDescent="0.25">
      <c r="A1118" s="257"/>
      <c r="B1118" s="123">
        <f t="shared" si="17"/>
        <v>42808.541669999999</v>
      </c>
      <c r="C1118" s="124">
        <v>13</v>
      </c>
      <c r="D1118" s="35">
        <f>ROUND($D$791/100*$D$792*АТС!$C366,2)</f>
        <v>172</v>
      </c>
      <c r="E1118" s="35">
        <f>ROUND($E$791/100*$E$792*АТС!C366,2)</f>
        <v>158.05000000000001</v>
      </c>
      <c r="F1118" s="35">
        <f>ROUND($F$791/100*$F$792*АТС!C366,2)</f>
        <v>107.61</v>
      </c>
      <c r="G1118" s="35">
        <f>ROUND($G$791/100*$G$792*АТС!C366,2)</f>
        <v>62.98</v>
      </c>
    </row>
    <row r="1119" spans="1:7" x14ac:dyDescent="0.25">
      <c r="A1119" s="257"/>
      <c r="B1119" s="121">
        <f t="shared" si="17"/>
        <v>42808.583330000001</v>
      </c>
      <c r="C1119" s="124">
        <v>14</v>
      </c>
      <c r="D1119" s="35">
        <f>ROUND($D$791/100*$D$792*АТС!$C367,2)</f>
        <v>174.51</v>
      </c>
      <c r="E1119" s="35">
        <f>ROUND($E$791/100*$E$792*АТС!C367,2)</f>
        <v>160.36000000000001</v>
      </c>
      <c r="F1119" s="35">
        <f>ROUND($F$791/100*$F$792*АТС!C367,2)</f>
        <v>109.18</v>
      </c>
      <c r="G1119" s="35">
        <f>ROUND($G$791/100*$G$792*АТС!C367,2)</f>
        <v>63.9</v>
      </c>
    </row>
    <row r="1120" spans="1:7" x14ac:dyDescent="0.25">
      <c r="A1120" s="257"/>
      <c r="B1120" s="123">
        <f t="shared" si="17"/>
        <v>42808.625</v>
      </c>
      <c r="C1120" s="124">
        <v>15</v>
      </c>
      <c r="D1120" s="35">
        <f>ROUND($D$791/100*$D$792*АТС!$C368,2)</f>
        <v>177.02</v>
      </c>
      <c r="E1120" s="35">
        <f>ROUND($E$791/100*$E$792*АТС!C368,2)</f>
        <v>162.66999999999999</v>
      </c>
      <c r="F1120" s="35">
        <f>ROUND($F$791/100*$F$792*АТС!C368,2)</f>
        <v>110.76</v>
      </c>
      <c r="G1120" s="35">
        <f>ROUND($G$791/100*$G$792*АТС!C368,2)</f>
        <v>64.819999999999993</v>
      </c>
    </row>
    <row r="1121" spans="1:7" x14ac:dyDescent="0.25">
      <c r="A1121" s="257"/>
      <c r="B1121" s="121">
        <f t="shared" si="17"/>
        <v>42808.666669999999</v>
      </c>
      <c r="C1121" s="124">
        <v>16</v>
      </c>
      <c r="D1121" s="35">
        <f>ROUND($D$791/100*$D$792*АТС!$C369,2)</f>
        <v>177.13</v>
      </c>
      <c r="E1121" s="35">
        <f>ROUND($E$791/100*$E$792*АТС!C369,2)</f>
        <v>162.78</v>
      </c>
      <c r="F1121" s="35">
        <f>ROUND($F$791/100*$F$792*АТС!C369,2)</f>
        <v>110.83</v>
      </c>
      <c r="G1121" s="35">
        <f>ROUND($G$791/100*$G$792*АТС!C369,2)</f>
        <v>64.87</v>
      </c>
    </row>
    <row r="1122" spans="1:7" x14ac:dyDescent="0.25">
      <c r="A1122" s="257"/>
      <c r="B1122" s="123">
        <f t="shared" si="17"/>
        <v>42808.708330000001</v>
      </c>
      <c r="C1122" s="124">
        <v>17</v>
      </c>
      <c r="D1122" s="35">
        <f>ROUND($D$791/100*$D$792*АТС!$C370,2)</f>
        <v>172.3</v>
      </c>
      <c r="E1122" s="35">
        <f>ROUND($E$791/100*$E$792*АТС!C370,2)</f>
        <v>158.33000000000001</v>
      </c>
      <c r="F1122" s="35">
        <f>ROUND($F$791/100*$F$792*АТС!C370,2)</f>
        <v>107.8</v>
      </c>
      <c r="G1122" s="35">
        <f>ROUND($G$791/100*$G$792*АТС!C370,2)</f>
        <v>63.09</v>
      </c>
    </row>
    <row r="1123" spans="1:7" x14ac:dyDescent="0.25">
      <c r="A1123" s="257"/>
      <c r="B1123" s="121">
        <f t="shared" si="17"/>
        <v>42808.75</v>
      </c>
      <c r="C1123" s="124">
        <v>18</v>
      </c>
      <c r="D1123" s="35">
        <f>ROUND($D$791/100*$D$792*АТС!$C371,2)</f>
        <v>172.74</v>
      </c>
      <c r="E1123" s="35">
        <f>ROUND($E$791/100*$E$792*АТС!C371,2)</f>
        <v>158.74</v>
      </c>
      <c r="F1123" s="35">
        <f>ROUND($F$791/100*$F$792*АТС!C371,2)</f>
        <v>108.08</v>
      </c>
      <c r="G1123" s="35">
        <f>ROUND($G$791/100*$G$792*АТС!C371,2)</f>
        <v>63.26</v>
      </c>
    </row>
    <row r="1124" spans="1:7" x14ac:dyDescent="0.25">
      <c r="A1124" s="257"/>
      <c r="B1124" s="123">
        <f t="shared" si="17"/>
        <v>42808.791669999999</v>
      </c>
      <c r="C1124" s="124">
        <v>19</v>
      </c>
      <c r="D1124" s="35">
        <f>ROUND($D$791/100*$D$792*АТС!$C372,2)</f>
        <v>188.48</v>
      </c>
      <c r="E1124" s="35">
        <f>ROUND($E$791/100*$E$792*АТС!C372,2)</f>
        <v>173.2</v>
      </c>
      <c r="F1124" s="35">
        <f>ROUND($F$791/100*$F$792*АТС!C372,2)</f>
        <v>117.92</v>
      </c>
      <c r="G1124" s="35">
        <f>ROUND($G$791/100*$G$792*АТС!C372,2)</f>
        <v>69.02</v>
      </c>
    </row>
    <row r="1125" spans="1:7" x14ac:dyDescent="0.25">
      <c r="A1125" s="257"/>
      <c r="B1125" s="121">
        <f t="shared" si="17"/>
        <v>42808.833330000001</v>
      </c>
      <c r="C1125" s="124">
        <v>20</v>
      </c>
      <c r="D1125" s="35">
        <f>ROUND($D$791/100*$D$792*АТС!$C373,2)</f>
        <v>184.84</v>
      </c>
      <c r="E1125" s="35">
        <f>ROUND($E$791/100*$E$792*АТС!C373,2)</f>
        <v>169.86</v>
      </c>
      <c r="F1125" s="35">
        <f>ROUND($F$791/100*$F$792*АТС!C373,2)</f>
        <v>115.65</v>
      </c>
      <c r="G1125" s="35">
        <f>ROUND($G$791/100*$G$792*АТС!C373,2)</f>
        <v>67.69</v>
      </c>
    </row>
    <row r="1126" spans="1:7" x14ac:dyDescent="0.25">
      <c r="A1126" s="257"/>
      <c r="B1126" s="123">
        <f t="shared" si="17"/>
        <v>42808.875</v>
      </c>
      <c r="C1126" s="124">
        <v>21</v>
      </c>
      <c r="D1126" s="35">
        <f>ROUND($D$791/100*$D$792*АТС!$C374,2)</f>
        <v>197.83</v>
      </c>
      <c r="E1126" s="35">
        <f>ROUND($E$791/100*$E$792*АТС!C374,2)</f>
        <v>181.8</v>
      </c>
      <c r="F1126" s="35">
        <f>ROUND($F$791/100*$F$792*АТС!C374,2)</f>
        <v>123.78</v>
      </c>
      <c r="G1126" s="35">
        <f>ROUND($G$791/100*$G$792*АТС!C374,2)</f>
        <v>72.44</v>
      </c>
    </row>
    <row r="1127" spans="1:7" x14ac:dyDescent="0.25">
      <c r="A1127" s="257"/>
      <c r="B1127" s="121">
        <f t="shared" si="17"/>
        <v>42808.916669999999</v>
      </c>
      <c r="C1127" s="124">
        <v>22</v>
      </c>
      <c r="D1127" s="35">
        <f>ROUND($D$791/100*$D$792*АТС!$C375,2)</f>
        <v>230.82</v>
      </c>
      <c r="E1127" s="35">
        <f>ROUND($E$791/100*$E$792*АТС!C375,2)</f>
        <v>212.11</v>
      </c>
      <c r="F1127" s="35">
        <f>ROUND($F$791/100*$F$792*АТС!C375,2)</f>
        <v>144.41999999999999</v>
      </c>
      <c r="G1127" s="35">
        <f>ROUND($G$791/100*$G$792*АТС!C375,2)</f>
        <v>84.53</v>
      </c>
    </row>
    <row r="1128" spans="1:7" x14ac:dyDescent="0.25">
      <c r="A1128" s="257"/>
      <c r="B1128" s="123">
        <f t="shared" si="17"/>
        <v>42808.958330000001</v>
      </c>
      <c r="C1128" s="124">
        <v>23</v>
      </c>
      <c r="D1128" s="35">
        <f>ROUND($D$791/100*$D$792*АТС!$C376,2)</f>
        <v>200.03</v>
      </c>
      <c r="E1128" s="35">
        <f>ROUND($E$791/100*$E$792*АТС!C376,2)</f>
        <v>183.81</v>
      </c>
      <c r="F1128" s="35">
        <f>ROUND($F$791/100*$F$792*АТС!C376,2)</f>
        <v>125.15</v>
      </c>
      <c r="G1128" s="35">
        <f>ROUND($G$791/100*$G$792*АТС!C376,2)</f>
        <v>73.25</v>
      </c>
    </row>
    <row r="1129" spans="1:7" x14ac:dyDescent="0.25">
      <c r="A1129" s="257"/>
      <c r="B1129" s="121">
        <f t="shared" si="17"/>
        <v>42809</v>
      </c>
      <c r="C1129" s="124">
        <v>0</v>
      </c>
      <c r="D1129" s="35">
        <f>ROUND($D$791/100*$D$792*АТС!$C377,2)</f>
        <v>172.38</v>
      </c>
      <c r="E1129" s="35">
        <f>ROUND($E$791/100*$E$792*АТС!C377,2)</f>
        <v>158.41</v>
      </c>
      <c r="F1129" s="35">
        <f>ROUND($F$791/100*$F$792*АТС!C377,2)</f>
        <v>107.85</v>
      </c>
      <c r="G1129" s="35">
        <f>ROUND($G$791/100*$G$792*АТС!C377,2)</f>
        <v>63.12</v>
      </c>
    </row>
    <row r="1130" spans="1:7" x14ac:dyDescent="0.25">
      <c r="A1130" s="257"/>
      <c r="B1130" s="123">
        <f t="shared" si="17"/>
        <v>42809.041669999999</v>
      </c>
      <c r="C1130" s="124">
        <v>1</v>
      </c>
      <c r="D1130" s="35">
        <f>ROUND($D$791/100*$D$792*АТС!$C378,2)</f>
        <v>184.3</v>
      </c>
      <c r="E1130" s="35">
        <f>ROUND($E$791/100*$E$792*АТС!C378,2)</f>
        <v>169.36</v>
      </c>
      <c r="F1130" s="35">
        <f>ROUND($F$791/100*$F$792*АТС!C378,2)</f>
        <v>115.31</v>
      </c>
      <c r="G1130" s="35">
        <f>ROUND($G$791/100*$G$792*АТС!C378,2)</f>
        <v>67.489999999999995</v>
      </c>
    </row>
    <row r="1131" spans="1:7" x14ac:dyDescent="0.25">
      <c r="A1131" s="257"/>
      <c r="B1131" s="121">
        <f t="shared" si="17"/>
        <v>42809.083330000001</v>
      </c>
      <c r="C1131" s="124">
        <v>2</v>
      </c>
      <c r="D1131" s="35">
        <f>ROUND($D$791/100*$D$792*АТС!$C379,2)</f>
        <v>194.31</v>
      </c>
      <c r="E1131" s="35">
        <f>ROUND($E$791/100*$E$792*АТС!C379,2)</f>
        <v>178.56</v>
      </c>
      <c r="F1131" s="35">
        <f>ROUND($F$791/100*$F$792*АТС!C379,2)</f>
        <v>121.57</v>
      </c>
      <c r="G1131" s="35">
        <f>ROUND($G$791/100*$G$792*АТС!C379,2)</f>
        <v>71.150000000000006</v>
      </c>
    </row>
    <row r="1132" spans="1:7" x14ac:dyDescent="0.25">
      <c r="A1132" s="257"/>
      <c r="B1132" s="123">
        <f t="shared" si="17"/>
        <v>42809.125</v>
      </c>
      <c r="C1132" s="124">
        <v>3</v>
      </c>
      <c r="D1132" s="35">
        <f>ROUND($D$791/100*$D$792*АТС!$C380,2)</f>
        <v>201.59</v>
      </c>
      <c r="E1132" s="35">
        <f>ROUND($E$791/100*$E$792*АТС!C380,2)</f>
        <v>185.25</v>
      </c>
      <c r="F1132" s="35">
        <f>ROUND($F$791/100*$F$792*АТС!C380,2)</f>
        <v>126.13</v>
      </c>
      <c r="G1132" s="35">
        <f>ROUND($G$791/100*$G$792*АТС!C380,2)</f>
        <v>73.819999999999993</v>
      </c>
    </row>
    <row r="1133" spans="1:7" x14ac:dyDescent="0.25">
      <c r="A1133" s="257"/>
      <c r="B1133" s="121">
        <f t="shared" si="17"/>
        <v>42809.166669999999</v>
      </c>
      <c r="C1133" s="124">
        <v>4</v>
      </c>
      <c r="D1133" s="35">
        <f>ROUND($D$791/100*$D$792*АТС!$C381,2)</f>
        <v>201.63</v>
      </c>
      <c r="E1133" s="35">
        <f>ROUND($E$791/100*$E$792*АТС!C381,2)</f>
        <v>185.28</v>
      </c>
      <c r="F1133" s="35">
        <f>ROUND($F$791/100*$F$792*АТС!C381,2)</f>
        <v>126.15</v>
      </c>
      <c r="G1133" s="35">
        <f>ROUND($G$791/100*$G$792*АТС!C381,2)</f>
        <v>73.83</v>
      </c>
    </row>
    <row r="1134" spans="1:7" x14ac:dyDescent="0.25">
      <c r="A1134" s="257"/>
      <c r="B1134" s="123">
        <f t="shared" si="17"/>
        <v>42809.208330000001</v>
      </c>
      <c r="C1134" s="124">
        <v>5</v>
      </c>
      <c r="D1134" s="35">
        <f>ROUND($D$791/100*$D$792*АТС!$C382,2)</f>
        <v>194.34</v>
      </c>
      <c r="E1134" s="35">
        <f>ROUND($E$791/100*$E$792*АТС!C382,2)</f>
        <v>178.59</v>
      </c>
      <c r="F1134" s="35">
        <f>ROUND($F$791/100*$F$792*АТС!C382,2)</f>
        <v>121.59</v>
      </c>
      <c r="G1134" s="35">
        <f>ROUND($G$791/100*$G$792*АТС!C382,2)</f>
        <v>71.17</v>
      </c>
    </row>
    <row r="1135" spans="1:7" x14ac:dyDescent="0.25">
      <c r="A1135" s="257"/>
      <c r="B1135" s="121">
        <f t="shared" si="17"/>
        <v>42809.25</v>
      </c>
      <c r="C1135" s="124">
        <v>6</v>
      </c>
      <c r="D1135" s="35">
        <f>ROUND($D$791/100*$D$792*АТС!$C383,2)</f>
        <v>182.96</v>
      </c>
      <c r="E1135" s="35">
        <f>ROUND($E$791/100*$E$792*АТС!C383,2)</f>
        <v>168.13</v>
      </c>
      <c r="F1135" s="35">
        <f>ROUND($F$791/100*$F$792*АТС!C383,2)</f>
        <v>114.47</v>
      </c>
      <c r="G1135" s="35">
        <f>ROUND($G$791/100*$G$792*АТС!C383,2)</f>
        <v>67</v>
      </c>
    </row>
    <row r="1136" spans="1:7" x14ac:dyDescent="0.25">
      <c r="A1136" s="257"/>
      <c r="B1136" s="123">
        <f t="shared" si="17"/>
        <v>42809.291669999999</v>
      </c>
      <c r="C1136" s="124">
        <v>7</v>
      </c>
      <c r="D1136" s="35">
        <f>ROUND($D$791/100*$D$792*АТС!$C384,2)</f>
        <v>218.14</v>
      </c>
      <c r="E1136" s="35">
        <f>ROUND($E$791/100*$E$792*АТС!C384,2)</f>
        <v>200.45</v>
      </c>
      <c r="F1136" s="35">
        <f>ROUND($F$791/100*$F$792*АТС!C384,2)</f>
        <v>136.47999999999999</v>
      </c>
      <c r="G1136" s="35">
        <f>ROUND($G$791/100*$G$792*АТС!C384,2)</f>
        <v>79.88</v>
      </c>
    </row>
    <row r="1137" spans="1:7" x14ac:dyDescent="0.25">
      <c r="A1137" s="257"/>
      <c r="B1137" s="121">
        <f t="shared" si="17"/>
        <v>42809.333330000001</v>
      </c>
      <c r="C1137" s="124">
        <v>8</v>
      </c>
      <c r="D1137" s="35">
        <f>ROUND($D$791/100*$D$792*АТС!$C385,2)</f>
        <v>190.97</v>
      </c>
      <c r="E1137" s="35">
        <f>ROUND($E$791/100*$E$792*АТС!C385,2)</f>
        <v>175.49</v>
      </c>
      <c r="F1137" s="35">
        <f>ROUND($F$791/100*$F$792*АТС!C385,2)</f>
        <v>119.48</v>
      </c>
      <c r="G1137" s="35">
        <f>ROUND($G$791/100*$G$792*АТС!C385,2)</f>
        <v>69.930000000000007</v>
      </c>
    </row>
    <row r="1138" spans="1:7" x14ac:dyDescent="0.25">
      <c r="A1138" s="257"/>
      <c r="B1138" s="123">
        <f t="shared" ref="B1138:B1201" si="18">B1114+1</f>
        <v>42809.375</v>
      </c>
      <c r="C1138" s="124">
        <v>9</v>
      </c>
      <c r="D1138" s="35">
        <f>ROUND($D$791/100*$D$792*АТС!$C386,2)</f>
        <v>207.06</v>
      </c>
      <c r="E1138" s="35">
        <f>ROUND($E$791/100*$E$792*АТС!C386,2)</f>
        <v>190.28</v>
      </c>
      <c r="F1138" s="35">
        <f>ROUND($F$791/100*$F$792*АТС!C386,2)</f>
        <v>129.55000000000001</v>
      </c>
      <c r="G1138" s="35">
        <f>ROUND($G$791/100*$G$792*АТС!C386,2)</f>
        <v>75.83</v>
      </c>
    </row>
    <row r="1139" spans="1:7" x14ac:dyDescent="0.25">
      <c r="A1139" s="257"/>
      <c r="B1139" s="121">
        <f t="shared" si="18"/>
        <v>42809.416669999999</v>
      </c>
      <c r="C1139" s="124">
        <v>10</v>
      </c>
      <c r="D1139" s="35">
        <f>ROUND($D$791/100*$D$792*АТС!$C387,2)</f>
        <v>191.96</v>
      </c>
      <c r="E1139" s="35">
        <f>ROUND($E$791/100*$E$792*АТС!C387,2)</f>
        <v>176.4</v>
      </c>
      <c r="F1139" s="35">
        <f>ROUND($F$791/100*$F$792*АТС!C387,2)</f>
        <v>120.1</v>
      </c>
      <c r="G1139" s="35">
        <f>ROUND($G$791/100*$G$792*АТС!C387,2)</f>
        <v>70.290000000000006</v>
      </c>
    </row>
    <row r="1140" spans="1:7" x14ac:dyDescent="0.25">
      <c r="A1140" s="257"/>
      <c r="B1140" s="123">
        <f t="shared" si="18"/>
        <v>42809.458330000001</v>
      </c>
      <c r="C1140" s="124">
        <v>11</v>
      </c>
      <c r="D1140" s="35">
        <f>ROUND($D$791/100*$D$792*АТС!$C388,2)</f>
        <v>188.57</v>
      </c>
      <c r="E1140" s="35">
        <f>ROUND($E$791/100*$E$792*АТС!C388,2)</f>
        <v>173.29</v>
      </c>
      <c r="F1140" s="35">
        <f>ROUND($F$791/100*$F$792*АТС!C388,2)</f>
        <v>117.98</v>
      </c>
      <c r="G1140" s="35">
        <f>ROUND($G$791/100*$G$792*АТС!C388,2)</f>
        <v>69.05</v>
      </c>
    </row>
    <row r="1141" spans="1:7" x14ac:dyDescent="0.25">
      <c r="A1141" s="257"/>
      <c r="B1141" s="121">
        <f t="shared" si="18"/>
        <v>42809.5</v>
      </c>
      <c r="C1141" s="124">
        <v>12</v>
      </c>
      <c r="D1141" s="35">
        <f>ROUND($D$791/100*$D$792*АТС!$C389,2)</f>
        <v>183.28</v>
      </c>
      <c r="E1141" s="35">
        <f>ROUND($E$791/100*$E$792*АТС!C389,2)</f>
        <v>168.42</v>
      </c>
      <c r="F1141" s="35">
        <f>ROUND($F$791/100*$F$792*АТС!C389,2)</f>
        <v>114.67</v>
      </c>
      <c r="G1141" s="35">
        <f>ROUND($G$791/100*$G$792*АТС!C389,2)</f>
        <v>67.11</v>
      </c>
    </row>
    <row r="1142" spans="1:7" x14ac:dyDescent="0.25">
      <c r="A1142" s="257"/>
      <c r="B1142" s="123">
        <f t="shared" si="18"/>
        <v>42809.541669999999</v>
      </c>
      <c r="C1142" s="124">
        <v>13</v>
      </c>
      <c r="D1142" s="35">
        <f>ROUND($D$791/100*$D$792*АТС!$C390,2)</f>
        <v>183.32</v>
      </c>
      <c r="E1142" s="35">
        <f>ROUND($E$791/100*$E$792*АТС!C390,2)</f>
        <v>168.46</v>
      </c>
      <c r="F1142" s="35">
        <f>ROUND($F$791/100*$F$792*АТС!C390,2)</f>
        <v>114.7</v>
      </c>
      <c r="G1142" s="35">
        <f>ROUND($G$791/100*$G$792*АТС!C390,2)</f>
        <v>67.13</v>
      </c>
    </row>
    <row r="1143" spans="1:7" x14ac:dyDescent="0.25">
      <c r="A1143" s="257"/>
      <c r="B1143" s="121">
        <f t="shared" si="18"/>
        <v>42809.583330000001</v>
      </c>
      <c r="C1143" s="124">
        <v>14</v>
      </c>
      <c r="D1143" s="35">
        <f>ROUND($D$791/100*$D$792*АТС!$C391,2)</f>
        <v>183.26</v>
      </c>
      <c r="E1143" s="35">
        <f>ROUND($E$791/100*$E$792*АТС!C391,2)</f>
        <v>168.4</v>
      </c>
      <c r="F1143" s="35">
        <f>ROUND($F$791/100*$F$792*АТС!C391,2)</f>
        <v>114.66</v>
      </c>
      <c r="G1143" s="35">
        <f>ROUND($G$791/100*$G$792*АТС!C391,2)</f>
        <v>67.11</v>
      </c>
    </row>
    <row r="1144" spans="1:7" x14ac:dyDescent="0.25">
      <c r="A1144" s="257"/>
      <c r="B1144" s="123">
        <f t="shared" si="18"/>
        <v>42809.625</v>
      </c>
      <c r="C1144" s="124">
        <v>15</v>
      </c>
      <c r="D1144" s="35">
        <f>ROUND($D$791/100*$D$792*АТС!$C392,2)</f>
        <v>183.24</v>
      </c>
      <c r="E1144" s="35">
        <f>ROUND($E$791/100*$E$792*АТС!C392,2)</f>
        <v>168.38</v>
      </c>
      <c r="F1144" s="35">
        <f>ROUND($F$791/100*$F$792*АТС!C392,2)</f>
        <v>114.64</v>
      </c>
      <c r="G1144" s="35">
        <f>ROUND($G$791/100*$G$792*АТС!C392,2)</f>
        <v>67.099999999999994</v>
      </c>
    </row>
    <row r="1145" spans="1:7" x14ac:dyDescent="0.25">
      <c r="A1145" s="257"/>
      <c r="B1145" s="121">
        <f t="shared" si="18"/>
        <v>42809.666669999999</v>
      </c>
      <c r="C1145" s="124">
        <v>16</v>
      </c>
      <c r="D1145" s="35">
        <f>ROUND($D$791/100*$D$792*АТС!$C393,2)</f>
        <v>182.83</v>
      </c>
      <c r="E1145" s="35">
        <f>ROUND($E$791/100*$E$792*АТС!C393,2)</f>
        <v>168.01</v>
      </c>
      <c r="F1145" s="35">
        <f>ROUND($F$791/100*$F$792*АТС!C393,2)</f>
        <v>114.39</v>
      </c>
      <c r="G1145" s="35">
        <f>ROUND($G$791/100*$G$792*АТС!C393,2)</f>
        <v>66.95</v>
      </c>
    </row>
    <row r="1146" spans="1:7" x14ac:dyDescent="0.25">
      <c r="A1146" s="257"/>
      <c r="B1146" s="123">
        <f t="shared" si="18"/>
        <v>42809.708330000001</v>
      </c>
      <c r="C1146" s="124">
        <v>17</v>
      </c>
      <c r="D1146" s="35">
        <f>ROUND($D$791/100*$D$792*АТС!$C394,2)</f>
        <v>186.98</v>
      </c>
      <c r="E1146" s="35">
        <f>ROUND($E$791/100*$E$792*АТС!C394,2)</f>
        <v>171.82</v>
      </c>
      <c r="F1146" s="35">
        <f>ROUND($F$791/100*$F$792*АТС!C394,2)</f>
        <v>116.98</v>
      </c>
      <c r="G1146" s="35">
        <f>ROUND($G$791/100*$G$792*АТС!C394,2)</f>
        <v>68.47</v>
      </c>
    </row>
    <row r="1147" spans="1:7" x14ac:dyDescent="0.25">
      <c r="A1147" s="257"/>
      <c r="B1147" s="121">
        <f t="shared" si="18"/>
        <v>42809.75</v>
      </c>
      <c r="C1147" s="124">
        <v>18</v>
      </c>
      <c r="D1147" s="35">
        <f>ROUND($D$791/100*$D$792*АТС!$C395,2)</f>
        <v>185.17</v>
      </c>
      <c r="E1147" s="35">
        <f>ROUND($E$791/100*$E$792*АТС!C395,2)</f>
        <v>170.16</v>
      </c>
      <c r="F1147" s="35">
        <f>ROUND($F$791/100*$F$792*АТС!C395,2)</f>
        <v>115.86</v>
      </c>
      <c r="G1147" s="35">
        <f>ROUND($G$791/100*$G$792*АТС!C395,2)</f>
        <v>67.81</v>
      </c>
    </row>
    <row r="1148" spans="1:7" x14ac:dyDescent="0.25">
      <c r="A1148" s="257"/>
      <c r="B1148" s="123">
        <f t="shared" si="18"/>
        <v>42809.791669999999</v>
      </c>
      <c r="C1148" s="124">
        <v>19</v>
      </c>
      <c r="D1148" s="35">
        <f>ROUND($D$791/100*$D$792*АТС!$C396,2)</f>
        <v>189.7</v>
      </c>
      <c r="E1148" s="35">
        <f>ROUND($E$791/100*$E$792*АТС!C396,2)</f>
        <v>174.33</v>
      </c>
      <c r="F1148" s="35">
        <f>ROUND($F$791/100*$F$792*АТС!C396,2)</f>
        <v>118.69</v>
      </c>
      <c r="G1148" s="35">
        <f>ROUND($G$791/100*$G$792*АТС!C396,2)</f>
        <v>69.47</v>
      </c>
    </row>
    <row r="1149" spans="1:7" x14ac:dyDescent="0.25">
      <c r="A1149" s="257"/>
      <c r="B1149" s="121">
        <f t="shared" si="18"/>
        <v>42809.833330000001</v>
      </c>
      <c r="C1149" s="124">
        <v>20</v>
      </c>
      <c r="D1149" s="35">
        <f>ROUND($D$791/100*$D$792*АТС!$C397,2)</f>
        <v>185.71</v>
      </c>
      <c r="E1149" s="35">
        <f>ROUND($E$791/100*$E$792*АТС!C397,2)</f>
        <v>170.65</v>
      </c>
      <c r="F1149" s="35">
        <f>ROUND($F$791/100*$F$792*АТС!C397,2)</f>
        <v>116.19</v>
      </c>
      <c r="G1149" s="35">
        <f>ROUND($G$791/100*$G$792*АТС!C397,2)</f>
        <v>68</v>
      </c>
    </row>
    <row r="1150" spans="1:7" x14ac:dyDescent="0.25">
      <c r="A1150" s="257"/>
      <c r="B1150" s="123">
        <f t="shared" si="18"/>
        <v>42809.875</v>
      </c>
      <c r="C1150" s="124">
        <v>21</v>
      </c>
      <c r="D1150" s="35">
        <f>ROUND($D$791/100*$D$792*АТС!$C398,2)</f>
        <v>198.45</v>
      </c>
      <c r="E1150" s="35">
        <f>ROUND($E$791/100*$E$792*АТС!C398,2)</f>
        <v>182.36</v>
      </c>
      <c r="F1150" s="35">
        <f>ROUND($F$791/100*$F$792*АТС!C398,2)</f>
        <v>124.16</v>
      </c>
      <c r="G1150" s="35">
        <f>ROUND($G$791/100*$G$792*АТС!C398,2)</f>
        <v>72.67</v>
      </c>
    </row>
    <row r="1151" spans="1:7" x14ac:dyDescent="0.25">
      <c r="A1151" s="257"/>
      <c r="B1151" s="121">
        <f t="shared" si="18"/>
        <v>42809.916669999999</v>
      </c>
      <c r="C1151" s="124">
        <v>22</v>
      </c>
      <c r="D1151" s="35">
        <f>ROUND($D$791/100*$D$792*АТС!$C399,2)</f>
        <v>231.85</v>
      </c>
      <c r="E1151" s="35">
        <f>ROUND($E$791/100*$E$792*АТС!C399,2)</f>
        <v>213.06</v>
      </c>
      <c r="F1151" s="35">
        <f>ROUND($F$791/100*$F$792*АТС!C399,2)</f>
        <v>145.06</v>
      </c>
      <c r="G1151" s="35">
        <f>ROUND($G$791/100*$G$792*АТС!C399,2)</f>
        <v>84.9</v>
      </c>
    </row>
    <row r="1152" spans="1:7" x14ac:dyDescent="0.25">
      <c r="A1152" s="257"/>
      <c r="B1152" s="123">
        <f t="shared" si="18"/>
        <v>42809.958330000001</v>
      </c>
      <c r="C1152" s="124">
        <v>23</v>
      </c>
      <c r="D1152" s="35">
        <f>ROUND($D$791/100*$D$792*АТС!$C400,2)</f>
        <v>200.57</v>
      </c>
      <c r="E1152" s="35">
        <f>ROUND($E$791/100*$E$792*АТС!C400,2)</f>
        <v>184.31</v>
      </c>
      <c r="F1152" s="35">
        <f>ROUND($F$791/100*$F$792*АТС!C400,2)</f>
        <v>125.49</v>
      </c>
      <c r="G1152" s="35">
        <f>ROUND($G$791/100*$G$792*АТС!C400,2)</f>
        <v>73.45</v>
      </c>
    </row>
    <row r="1153" spans="1:7" x14ac:dyDescent="0.25">
      <c r="A1153" s="257"/>
      <c r="B1153" s="121">
        <f t="shared" si="18"/>
        <v>42810</v>
      </c>
      <c r="C1153" s="124">
        <v>0</v>
      </c>
      <c r="D1153" s="35">
        <f>ROUND($D$791/100*$D$792*АТС!$C401,2)</f>
        <v>172.28</v>
      </c>
      <c r="E1153" s="35">
        <f>ROUND($E$791/100*$E$792*АТС!C401,2)</f>
        <v>158.31</v>
      </c>
      <c r="F1153" s="35">
        <f>ROUND($F$791/100*$F$792*АТС!C401,2)</f>
        <v>107.79</v>
      </c>
      <c r="G1153" s="35">
        <f>ROUND($G$791/100*$G$792*АТС!C401,2)</f>
        <v>63.09</v>
      </c>
    </row>
    <row r="1154" spans="1:7" x14ac:dyDescent="0.25">
      <c r="A1154" s="257"/>
      <c r="B1154" s="123">
        <f t="shared" si="18"/>
        <v>42810.041669999999</v>
      </c>
      <c r="C1154" s="124">
        <v>1</v>
      </c>
      <c r="D1154" s="35">
        <f>ROUND($D$791/100*$D$792*АТС!$C402,2)</f>
        <v>187.44</v>
      </c>
      <c r="E1154" s="35">
        <f>ROUND($E$791/100*$E$792*АТС!C402,2)</f>
        <v>172.25</v>
      </c>
      <c r="F1154" s="35">
        <f>ROUND($F$791/100*$F$792*АТС!C402,2)</f>
        <v>117.27</v>
      </c>
      <c r="G1154" s="35">
        <f>ROUND($G$791/100*$G$792*АТС!C402,2)</f>
        <v>68.64</v>
      </c>
    </row>
    <row r="1155" spans="1:7" x14ac:dyDescent="0.25">
      <c r="A1155" s="257"/>
      <c r="B1155" s="121">
        <f t="shared" si="18"/>
        <v>42810.083330000001</v>
      </c>
      <c r="C1155" s="124">
        <v>2</v>
      </c>
      <c r="D1155" s="35">
        <f>ROUND($D$791/100*$D$792*АТС!$C403,2)</f>
        <v>194.24</v>
      </c>
      <c r="E1155" s="35">
        <f>ROUND($E$791/100*$E$792*АТС!C403,2)</f>
        <v>178.49</v>
      </c>
      <c r="F1155" s="35">
        <f>ROUND($F$791/100*$F$792*АТС!C403,2)</f>
        <v>121.53</v>
      </c>
      <c r="G1155" s="35">
        <f>ROUND($G$791/100*$G$792*АТС!C403,2)</f>
        <v>71.13</v>
      </c>
    </row>
    <row r="1156" spans="1:7" x14ac:dyDescent="0.25">
      <c r="A1156" s="257"/>
      <c r="B1156" s="123">
        <f t="shared" si="18"/>
        <v>42810.125</v>
      </c>
      <c r="C1156" s="124">
        <v>3</v>
      </c>
      <c r="D1156" s="35">
        <f>ROUND($D$791/100*$D$792*АТС!$C404,2)</f>
        <v>201.57</v>
      </c>
      <c r="E1156" s="35">
        <f>ROUND($E$791/100*$E$792*АТС!C404,2)</f>
        <v>185.23</v>
      </c>
      <c r="F1156" s="35">
        <f>ROUND($F$791/100*$F$792*АТС!C404,2)</f>
        <v>126.12</v>
      </c>
      <c r="G1156" s="35">
        <f>ROUND($G$791/100*$G$792*АТС!C404,2)</f>
        <v>73.81</v>
      </c>
    </row>
    <row r="1157" spans="1:7" x14ac:dyDescent="0.25">
      <c r="A1157" s="257"/>
      <c r="B1157" s="121">
        <f t="shared" si="18"/>
        <v>42810.166669999999</v>
      </c>
      <c r="C1157" s="124">
        <v>4</v>
      </c>
      <c r="D1157" s="35">
        <f>ROUND($D$791/100*$D$792*АТС!$C405,2)</f>
        <v>201.56</v>
      </c>
      <c r="E1157" s="35">
        <f>ROUND($E$791/100*$E$792*АТС!C405,2)</f>
        <v>185.22</v>
      </c>
      <c r="F1157" s="35">
        <f>ROUND($F$791/100*$F$792*АТС!C405,2)</f>
        <v>126.11</v>
      </c>
      <c r="G1157" s="35">
        <f>ROUND($G$791/100*$G$792*АТС!C405,2)</f>
        <v>73.81</v>
      </c>
    </row>
    <row r="1158" spans="1:7" x14ac:dyDescent="0.25">
      <c r="A1158" s="257"/>
      <c r="B1158" s="123">
        <f t="shared" si="18"/>
        <v>42810.208330000001</v>
      </c>
      <c r="C1158" s="124">
        <v>5</v>
      </c>
      <c r="D1158" s="35">
        <f>ROUND($D$791/100*$D$792*АТС!$C406,2)</f>
        <v>194.3</v>
      </c>
      <c r="E1158" s="35">
        <f>ROUND($E$791/100*$E$792*АТС!C406,2)</f>
        <v>178.55</v>
      </c>
      <c r="F1158" s="35">
        <f>ROUND($F$791/100*$F$792*АТС!C406,2)</f>
        <v>121.57</v>
      </c>
      <c r="G1158" s="35">
        <f>ROUND($G$791/100*$G$792*АТС!C406,2)</f>
        <v>71.150000000000006</v>
      </c>
    </row>
    <row r="1159" spans="1:7" x14ac:dyDescent="0.25">
      <c r="A1159" s="257"/>
      <c r="B1159" s="121">
        <f t="shared" si="18"/>
        <v>42810.25</v>
      </c>
      <c r="C1159" s="124">
        <v>6</v>
      </c>
      <c r="D1159" s="35">
        <f>ROUND($D$791/100*$D$792*АТС!$C407,2)</f>
        <v>182.76</v>
      </c>
      <c r="E1159" s="35">
        <f>ROUND($E$791/100*$E$792*АТС!C407,2)</f>
        <v>167.95</v>
      </c>
      <c r="F1159" s="35">
        <f>ROUND($F$791/100*$F$792*АТС!C407,2)</f>
        <v>114.35</v>
      </c>
      <c r="G1159" s="35">
        <f>ROUND($G$791/100*$G$792*АТС!C407,2)</f>
        <v>66.930000000000007</v>
      </c>
    </row>
    <row r="1160" spans="1:7" x14ac:dyDescent="0.25">
      <c r="A1160" s="257"/>
      <c r="B1160" s="123">
        <f t="shared" si="18"/>
        <v>42810.291669999999</v>
      </c>
      <c r="C1160" s="124">
        <v>7</v>
      </c>
      <c r="D1160" s="35">
        <f>ROUND($D$791/100*$D$792*АТС!$C408,2)</f>
        <v>210.59</v>
      </c>
      <c r="E1160" s="35">
        <f>ROUND($E$791/100*$E$792*АТС!C408,2)</f>
        <v>193.52</v>
      </c>
      <c r="F1160" s="35">
        <f>ROUND($F$791/100*$F$792*АТС!C408,2)</f>
        <v>131.76</v>
      </c>
      <c r="G1160" s="35">
        <f>ROUND($G$791/100*$G$792*АТС!C408,2)</f>
        <v>77.11</v>
      </c>
    </row>
    <row r="1161" spans="1:7" x14ac:dyDescent="0.25">
      <c r="A1161" s="257"/>
      <c r="B1161" s="121">
        <f t="shared" si="18"/>
        <v>42810.333330000001</v>
      </c>
      <c r="C1161" s="124">
        <v>8</v>
      </c>
      <c r="D1161" s="35">
        <f>ROUND($D$791/100*$D$792*АТС!$C409,2)</f>
        <v>179.64</v>
      </c>
      <c r="E1161" s="35">
        <f>ROUND($E$791/100*$E$792*АТС!C409,2)</f>
        <v>165.07</v>
      </c>
      <c r="F1161" s="35">
        <f>ROUND($F$791/100*$F$792*АТС!C409,2)</f>
        <v>112.39</v>
      </c>
      <c r="G1161" s="35">
        <f>ROUND($G$791/100*$G$792*АТС!C409,2)</f>
        <v>65.78</v>
      </c>
    </row>
    <row r="1162" spans="1:7" x14ac:dyDescent="0.25">
      <c r="A1162" s="257"/>
      <c r="B1162" s="123">
        <f t="shared" si="18"/>
        <v>42810.375</v>
      </c>
      <c r="C1162" s="124">
        <v>9</v>
      </c>
      <c r="D1162" s="35">
        <f>ROUND($D$791/100*$D$792*АТС!$C410,2)</f>
        <v>197.34</v>
      </c>
      <c r="E1162" s="35">
        <f>ROUND($E$791/100*$E$792*АТС!C410,2)</f>
        <v>181.34</v>
      </c>
      <c r="F1162" s="35">
        <f>ROUND($F$791/100*$F$792*АТС!C410,2)</f>
        <v>123.47</v>
      </c>
      <c r="G1162" s="35">
        <f>ROUND($G$791/100*$G$792*АТС!C410,2)</f>
        <v>72.260000000000005</v>
      </c>
    </row>
    <row r="1163" spans="1:7" x14ac:dyDescent="0.25">
      <c r="A1163" s="257"/>
      <c r="B1163" s="121">
        <f t="shared" si="18"/>
        <v>42810.416669999999</v>
      </c>
      <c r="C1163" s="124">
        <v>10</v>
      </c>
      <c r="D1163" s="35">
        <f>ROUND($D$791/100*$D$792*АТС!$C411,2)</f>
        <v>191.85</v>
      </c>
      <c r="E1163" s="35">
        <f>ROUND($E$791/100*$E$792*АТС!C411,2)</f>
        <v>176.3</v>
      </c>
      <c r="F1163" s="35">
        <f>ROUND($F$791/100*$F$792*АТС!C411,2)</f>
        <v>120.03</v>
      </c>
      <c r="G1163" s="35">
        <f>ROUND($G$791/100*$G$792*АТС!C411,2)</f>
        <v>70.25</v>
      </c>
    </row>
    <row r="1164" spans="1:7" x14ac:dyDescent="0.25">
      <c r="A1164" s="257"/>
      <c r="B1164" s="123">
        <f t="shared" si="18"/>
        <v>42810.458330000001</v>
      </c>
      <c r="C1164" s="124">
        <v>11</v>
      </c>
      <c r="D1164" s="35">
        <f>ROUND($D$791/100*$D$792*АТС!$C412,2)</f>
        <v>189.3</v>
      </c>
      <c r="E1164" s="35">
        <f>ROUND($E$791/100*$E$792*АТС!C412,2)</f>
        <v>173.96</v>
      </c>
      <c r="F1164" s="35">
        <f>ROUND($F$791/100*$F$792*АТС!C412,2)</f>
        <v>118.44</v>
      </c>
      <c r="G1164" s="35">
        <f>ROUND($G$791/100*$G$792*АТС!C412,2)</f>
        <v>69.319999999999993</v>
      </c>
    </row>
    <row r="1165" spans="1:7" x14ac:dyDescent="0.25">
      <c r="A1165" s="257"/>
      <c r="B1165" s="121">
        <f t="shared" si="18"/>
        <v>42810.5</v>
      </c>
      <c r="C1165" s="124">
        <v>12</v>
      </c>
      <c r="D1165" s="35">
        <f>ROUND($D$791/100*$D$792*АТС!$C413,2)</f>
        <v>183.91</v>
      </c>
      <c r="E1165" s="35">
        <f>ROUND($E$791/100*$E$792*АТС!C413,2)</f>
        <v>169</v>
      </c>
      <c r="F1165" s="35">
        <f>ROUND($F$791/100*$F$792*АТС!C413,2)</f>
        <v>115.07</v>
      </c>
      <c r="G1165" s="35">
        <f>ROUND($G$791/100*$G$792*АТС!C413,2)</f>
        <v>67.349999999999994</v>
      </c>
    </row>
    <row r="1166" spans="1:7" x14ac:dyDescent="0.25">
      <c r="A1166" s="257"/>
      <c r="B1166" s="123">
        <f t="shared" si="18"/>
        <v>42810.541669999999</v>
      </c>
      <c r="C1166" s="124">
        <v>13</v>
      </c>
      <c r="D1166" s="35">
        <f>ROUND($D$791/100*$D$792*АТС!$C414,2)</f>
        <v>183.76</v>
      </c>
      <c r="E1166" s="35">
        <f>ROUND($E$791/100*$E$792*АТС!C414,2)</f>
        <v>168.86</v>
      </c>
      <c r="F1166" s="35">
        <f>ROUND($F$791/100*$F$792*АТС!C414,2)</f>
        <v>114.97</v>
      </c>
      <c r="G1166" s="35">
        <f>ROUND($G$791/100*$G$792*АТС!C414,2)</f>
        <v>67.290000000000006</v>
      </c>
    </row>
    <row r="1167" spans="1:7" x14ac:dyDescent="0.25">
      <c r="A1167" s="257"/>
      <c r="B1167" s="121">
        <f t="shared" si="18"/>
        <v>42810.583330000001</v>
      </c>
      <c r="C1167" s="124">
        <v>14</v>
      </c>
      <c r="D1167" s="35">
        <f>ROUND($D$791/100*$D$792*АТС!$C415,2)</f>
        <v>183.56</v>
      </c>
      <c r="E1167" s="35">
        <f>ROUND($E$791/100*$E$792*АТС!C415,2)</f>
        <v>168.68</v>
      </c>
      <c r="F1167" s="35">
        <f>ROUND($F$791/100*$F$792*АТС!C415,2)</f>
        <v>114.84</v>
      </c>
      <c r="G1167" s="35">
        <f>ROUND($G$791/100*$G$792*АТС!C415,2)</f>
        <v>67.22</v>
      </c>
    </row>
    <row r="1168" spans="1:7" x14ac:dyDescent="0.25">
      <c r="A1168" s="257"/>
      <c r="B1168" s="123">
        <f t="shared" si="18"/>
        <v>42810.625</v>
      </c>
      <c r="C1168" s="124">
        <v>15</v>
      </c>
      <c r="D1168" s="35">
        <f>ROUND($D$791/100*$D$792*АТС!$C416,2)</f>
        <v>183.52</v>
      </c>
      <c r="E1168" s="35">
        <f>ROUND($E$791/100*$E$792*АТС!C416,2)</f>
        <v>168.64</v>
      </c>
      <c r="F1168" s="35">
        <f>ROUND($F$791/100*$F$792*АТС!C416,2)</f>
        <v>114.82</v>
      </c>
      <c r="G1168" s="35">
        <f>ROUND($G$791/100*$G$792*АТС!C416,2)</f>
        <v>67.2</v>
      </c>
    </row>
    <row r="1169" spans="1:7" x14ac:dyDescent="0.25">
      <c r="A1169" s="257"/>
      <c r="B1169" s="121">
        <f t="shared" si="18"/>
        <v>42810.666669999999</v>
      </c>
      <c r="C1169" s="124">
        <v>16</v>
      </c>
      <c r="D1169" s="35">
        <f>ROUND($D$791/100*$D$792*АТС!$C417,2)</f>
        <v>182.33</v>
      </c>
      <c r="E1169" s="35">
        <f>ROUND($E$791/100*$E$792*АТС!C417,2)</f>
        <v>167.55</v>
      </c>
      <c r="F1169" s="35">
        <f>ROUND($F$791/100*$F$792*АТС!C417,2)</f>
        <v>114.08</v>
      </c>
      <c r="G1169" s="35">
        <f>ROUND($G$791/100*$G$792*АТС!C417,2)</f>
        <v>66.77</v>
      </c>
    </row>
    <row r="1170" spans="1:7" x14ac:dyDescent="0.25">
      <c r="A1170" s="257"/>
      <c r="B1170" s="123">
        <f t="shared" si="18"/>
        <v>42810.708330000001</v>
      </c>
      <c r="C1170" s="124">
        <v>17</v>
      </c>
      <c r="D1170" s="35">
        <f>ROUND($D$791/100*$D$792*АТС!$C418,2)</f>
        <v>186.3</v>
      </c>
      <c r="E1170" s="35">
        <f>ROUND($E$791/100*$E$792*АТС!C418,2)</f>
        <v>171.2</v>
      </c>
      <c r="F1170" s="35">
        <f>ROUND($F$791/100*$F$792*АТС!C418,2)</f>
        <v>116.56</v>
      </c>
      <c r="G1170" s="35">
        <f>ROUND($G$791/100*$G$792*АТС!C418,2)</f>
        <v>68.22</v>
      </c>
    </row>
    <row r="1171" spans="1:7" x14ac:dyDescent="0.25">
      <c r="A1171" s="257"/>
      <c r="B1171" s="121">
        <f t="shared" si="18"/>
        <v>42810.75</v>
      </c>
      <c r="C1171" s="124">
        <v>18</v>
      </c>
      <c r="D1171" s="35">
        <f>ROUND($D$791/100*$D$792*АТС!$C419,2)</f>
        <v>185.78</v>
      </c>
      <c r="E1171" s="35">
        <f>ROUND($E$791/100*$E$792*АТС!C419,2)</f>
        <v>170.72</v>
      </c>
      <c r="F1171" s="35">
        <f>ROUND($F$791/100*$F$792*АТС!C419,2)</f>
        <v>116.24</v>
      </c>
      <c r="G1171" s="35">
        <f>ROUND($G$791/100*$G$792*АТС!C419,2)</f>
        <v>68.03</v>
      </c>
    </row>
    <row r="1172" spans="1:7" x14ac:dyDescent="0.25">
      <c r="A1172" s="257"/>
      <c r="B1172" s="123">
        <f t="shared" si="18"/>
        <v>42810.791669999999</v>
      </c>
      <c r="C1172" s="124">
        <v>19</v>
      </c>
      <c r="D1172" s="35">
        <f>ROUND($D$791/100*$D$792*АТС!$C420,2)</f>
        <v>194.24</v>
      </c>
      <c r="E1172" s="35">
        <f>ROUND($E$791/100*$E$792*АТС!C420,2)</f>
        <v>178.5</v>
      </c>
      <c r="F1172" s="35">
        <f>ROUND($F$791/100*$F$792*АТС!C420,2)</f>
        <v>121.53</v>
      </c>
      <c r="G1172" s="35">
        <f>ROUND($G$791/100*$G$792*АТС!C420,2)</f>
        <v>71.13</v>
      </c>
    </row>
    <row r="1173" spans="1:7" x14ac:dyDescent="0.25">
      <c r="A1173" s="257"/>
      <c r="B1173" s="121">
        <f t="shared" si="18"/>
        <v>42810.833330000001</v>
      </c>
      <c r="C1173" s="124">
        <v>20</v>
      </c>
      <c r="D1173" s="35">
        <f>ROUND($D$791/100*$D$792*АТС!$C421,2)</f>
        <v>185.38</v>
      </c>
      <c r="E1173" s="35">
        <f>ROUND($E$791/100*$E$792*АТС!C421,2)</f>
        <v>170.35</v>
      </c>
      <c r="F1173" s="35">
        <f>ROUND($F$791/100*$F$792*АТС!C421,2)</f>
        <v>115.99</v>
      </c>
      <c r="G1173" s="35">
        <f>ROUND($G$791/100*$G$792*АТС!C421,2)</f>
        <v>67.88</v>
      </c>
    </row>
    <row r="1174" spans="1:7" x14ac:dyDescent="0.25">
      <c r="A1174" s="257"/>
      <c r="B1174" s="123">
        <f t="shared" si="18"/>
        <v>42810.875</v>
      </c>
      <c r="C1174" s="124">
        <v>21</v>
      </c>
      <c r="D1174" s="35">
        <f>ROUND($D$791/100*$D$792*АТС!$C422,2)</f>
        <v>195.8</v>
      </c>
      <c r="E1174" s="35">
        <f>ROUND($E$791/100*$E$792*АТС!C422,2)</f>
        <v>179.93</v>
      </c>
      <c r="F1174" s="35">
        <f>ROUND($F$791/100*$F$792*АТС!C422,2)</f>
        <v>122.51</v>
      </c>
      <c r="G1174" s="35">
        <f>ROUND($G$791/100*$G$792*АТС!C422,2)</f>
        <v>71.7</v>
      </c>
    </row>
    <row r="1175" spans="1:7" x14ac:dyDescent="0.25">
      <c r="A1175" s="257"/>
      <c r="B1175" s="121">
        <f t="shared" si="18"/>
        <v>42810.916669999999</v>
      </c>
      <c r="C1175" s="124">
        <v>22</v>
      </c>
      <c r="D1175" s="35">
        <f>ROUND($D$791/100*$D$792*АТС!$C423,2)</f>
        <v>232.27</v>
      </c>
      <c r="E1175" s="35">
        <f>ROUND($E$791/100*$E$792*АТС!C423,2)</f>
        <v>213.45</v>
      </c>
      <c r="F1175" s="35">
        <f>ROUND($F$791/100*$F$792*АТС!C423,2)</f>
        <v>145.32</v>
      </c>
      <c r="G1175" s="35">
        <f>ROUND($G$791/100*$G$792*АТС!C423,2)</f>
        <v>85.06</v>
      </c>
    </row>
    <row r="1176" spans="1:7" x14ac:dyDescent="0.25">
      <c r="A1176" s="257"/>
      <c r="B1176" s="123">
        <f t="shared" si="18"/>
        <v>42810.958330000001</v>
      </c>
      <c r="C1176" s="124">
        <v>23</v>
      </c>
      <c r="D1176" s="35">
        <f>ROUND($D$791/100*$D$792*АТС!$C424,2)</f>
        <v>196.1</v>
      </c>
      <c r="E1176" s="35">
        <f>ROUND($E$791/100*$E$792*АТС!C424,2)</f>
        <v>180.2</v>
      </c>
      <c r="F1176" s="35">
        <f>ROUND($F$791/100*$F$792*АТС!C424,2)</f>
        <v>122.69</v>
      </c>
      <c r="G1176" s="35">
        <f>ROUND($G$791/100*$G$792*АТС!C424,2)</f>
        <v>71.81</v>
      </c>
    </row>
    <row r="1177" spans="1:7" x14ac:dyDescent="0.25">
      <c r="A1177" s="257"/>
      <c r="B1177" s="121">
        <f t="shared" si="18"/>
        <v>42811</v>
      </c>
      <c r="C1177" s="124">
        <v>0</v>
      </c>
      <c r="D1177" s="35">
        <f>ROUND($D$791/100*$D$792*АТС!$C425,2)</f>
        <v>172.39</v>
      </c>
      <c r="E1177" s="35">
        <f>ROUND($E$791/100*$E$792*АТС!C425,2)</f>
        <v>158.41999999999999</v>
      </c>
      <c r="F1177" s="35">
        <f>ROUND($F$791/100*$F$792*АТС!C425,2)</f>
        <v>107.86</v>
      </c>
      <c r="G1177" s="35">
        <f>ROUND($G$791/100*$G$792*АТС!C425,2)</f>
        <v>63.13</v>
      </c>
    </row>
    <row r="1178" spans="1:7" x14ac:dyDescent="0.25">
      <c r="A1178" s="257"/>
      <c r="B1178" s="123">
        <f t="shared" si="18"/>
        <v>42811.041669999999</v>
      </c>
      <c r="C1178" s="124">
        <v>1</v>
      </c>
      <c r="D1178" s="35">
        <f>ROUND($D$791/100*$D$792*АТС!$C426,2)</f>
        <v>187.41</v>
      </c>
      <c r="E1178" s="35">
        <f>ROUND($E$791/100*$E$792*АТС!C426,2)</f>
        <v>172.22</v>
      </c>
      <c r="F1178" s="35">
        <f>ROUND($F$791/100*$F$792*АТС!C426,2)</f>
        <v>117.26</v>
      </c>
      <c r="G1178" s="35">
        <f>ROUND($G$791/100*$G$792*АТС!C426,2)</f>
        <v>68.63</v>
      </c>
    </row>
    <row r="1179" spans="1:7" x14ac:dyDescent="0.25">
      <c r="A1179" s="257"/>
      <c r="B1179" s="121">
        <f t="shared" si="18"/>
        <v>42811.083330000001</v>
      </c>
      <c r="C1179" s="124">
        <v>2</v>
      </c>
      <c r="D1179" s="35">
        <f>ROUND($D$791/100*$D$792*АТС!$C427,2)</f>
        <v>199.66</v>
      </c>
      <c r="E1179" s="35">
        <f>ROUND($E$791/100*$E$792*АТС!C427,2)</f>
        <v>183.48</v>
      </c>
      <c r="F1179" s="35">
        <f>ROUND($F$791/100*$F$792*АТС!C427,2)</f>
        <v>124.92</v>
      </c>
      <c r="G1179" s="35">
        <f>ROUND($G$791/100*$G$792*АТС!C427,2)</f>
        <v>73.11</v>
      </c>
    </row>
    <row r="1180" spans="1:7" x14ac:dyDescent="0.25">
      <c r="A1180" s="257"/>
      <c r="B1180" s="123">
        <f t="shared" si="18"/>
        <v>42811.125</v>
      </c>
      <c r="C1180" s="124">
        <v>3</v>
      </c>
      <c r="D1180" s="35">
        <f>ROUND($D$791/100*$D$792*АТС!$C428,2)</f>
        <v>201.53</v>
      </c>
      <c r="E1180" s="35">
        <f>ROUND($E$791/100*$E$792*АТС!C428,2)</f>
        <v>185.19</v>
      </c>
      <c r="F1180" s="35">
        <f>ROUND($F$791/100*$F$792*АТС!C428,2)</f>
        <v>126.09</v>
      </c>
      <c r="G1180" s="35">
        <f>ROUND($G$791/100*$G$792*АТС!C428,2)</f>
        <v>73.8</v>
      </c>
    </row>
    <row r="1181" spans="1:7" x14ac:dyDescent="0.25">
      <c r="A1181" s="257"/>
      <c r="B1181" s="121">
        <f t="shared" si="18"/>
        <v>42811.166669999999</v>
      </c>
      <c r="C1181" s="124">
        <v>4</v>
      </c>
      <c r="D1181" s="35">
        <f>ROUND($D$791/100*$D$792*АТС!$C429,2)</f>
        <v>201.49</v>
      </c>
      <c r="E1181" s="35">
        <f>ROUND($E$791/100*$E$792*АТС!C429,2)</f>
        <v>185.16</v>
      </c>
      <c r="F1181" s="35">
        <f>ROUND($F$791/100*$F$792*АТС!C429,2)</f>
        <v>126.06</v>
      </c>
      <c r="G1181" s="35">
        <f>ROUND($G$791/100*$G$792*АТС!C429,2)</f>
        <v>73.78</v>
      </c>
    </row>
    <row r="1182" spans="1:7" x14ac:dyDescent="0.25">
      <c r="A1182" s="257"/>
      <c r="B1182" s="123">
        <f t="shared" si="18"/>
        <v>42811.208330000001</v>
      </c>
      <c r="C1182" s="124">
        <v>5</v>
      </c>
      <c r="D1182" s="35">
        <f>ROUND($D$791/100*$D$792*АТС!$C430,2)</f>
        <v>194.13</v>
      </c>
      <c r="E1182" s="35">
        <f>ROUND($E$791/100*$E$792*АТС!C430,2)</f>
        <v>178.39</v>
      </c>
      <c r="F1182" s="35">
        <f>ROUND($F$791/100*$F$792*АТС!C430,2)</f>
        <v>121.46</v>
      </c>
      <c r="G1182" s="35">
        <f>ROUND($G$791/100*$G$792*АТС!C430,2)</f>
        <v>71.09</v>
      </c>
    </row>
    <row r="1183" spans="1:7" x14ac:dyDescent="0.25">
      <c r="A1183" s="257"/>
      <c r="B1183" s="121">
        <f t="shared" si="18"/>
        <v>42811.25</v>
      </c>
      <c r="C1183" s="124">
        <v>6</v>
      </c>
      <c r="D1183" s="35">
        <f>ROUND($D$791/100*$D$792*АТС!$C431,2)</f>
        <v>182.79</v>
      </c>
      <c r="E1183" s="35">
        <f>ROUND($E$791/100*$E$792*АТС!C431,2)</f>
        <v>167.97</v>
      </c>
      <c r="F1183" s="35">
        <f>ROUND($F$791/100*$F$792*АТС!C431,2)</f>
        <v>114.36</v>
      </c>
      <c r="G1183" s="35">
        <f>ROUND($G$791/100*$G$792*АТС!C431,2)</f>
        <v>66.94</v>
      </c>
    </row>
    <row r="1184" spans="1:7" x14ac:dyDescent="0.25">
      <c r="A1184" s="257"/>
      <c r="B1184" s="123">
        <f t="shared" si="18"/>
        <v>42811.291669999999</v>
      </c>
      <c r="C1184" s="124">
        <v>7</v>
      </c>
      <c r="D1184" s="35">
        <f>ROUND($D$791/100*$D$792*АТС!$C432,2)</f>
        <v>210.44</v>
      </c>
      <c r="E1184" s="35">
        <f>ROUND($E$791/100*$E$792*АТС!C432,2)</f>
        <v>193.38</v>
      </c>
      <c r="F1184" s="35">
        <f>ROUND($F$791/100*$F$792*АТС!C432,2)</f>
        <v>131.66</v>
      </c>
      <c r="G1184" s="35">
        <f>ROUND($G$791/100*$G$792*АТС!C432,2)</f>
        <v>77.06</v>
      </c>
    </row>
    <row r="1185" spans="1:7" x14ac:dyDescent="0.25">
      <c r="A1185" s="257"/>
      <c r="B1185" s="121">
        <f t="shared" si="18"/>
        <v>42811.333330000001</v>
      </c>
      <c r="C1185" s="124">
        <v>8</v>
      </c>
      <c r="D1185" s="35">
        <f>ROUND($D$791/100*$D$792*АТС!$C433,2)</f>
        <v>182.36</v>
      </c>
      <c r="E1185" s="35">
        <f>ROUND($E$791/100*$E$792*АТС!C433,2)</f>
        <v>167.58</v>
      </c>
      <c r="F1185" s="35">
        <f>ROUND($F$791/100*$F$792*АТС!C433,2)</f>
        <v>114.1</v>
      </c>
      <c r="G1185" s="35">
        <f>ROUND($G$791/100*$G$792*АТС!C433,2)</f>
        <v>66.78</v>
      </c>
    </row>
    <row r="1186" spans="1:7" x14ac:dyDescent="0.25">
      <c r="A1186" s="257"/>
      <c r="B1186" s="123">
        <f t="shared" si="18"/>
        <v>42811.375</v>
      </c>
      <c r="C1186" s="124">
        <v>9</v>
      </c>
      <c r="D1186" s="35">
        <f>ROUND($D$791/100*$D$792*АТС!$C434,2)</f>
        <v>197.38</v>
      </c>
      <c r="E1186" s="35">
        <f>ROUND($E$791/100*$E$792*АТС!C434,2)</f>
        <v>181.38</v>
      </c>
      <c r="F1186" s="35">
        <f>ROUND($F$791/100*$F$792*АТС!C434,2)</f>
        <v>123.49</v>
      </c>
      <c r="G1186" s="35">
        <f>ROUND($G$791/100*$G$792*АТС!C434,2)</f>
        <v>72.28</v>
      </c>
    </row>
    <row r="1187" spans="1:7" x14ac:dyDescent="0.25">
      <c r="A1187" s="257"/>
      <c r="B1187" s="121">
        <f t="shared" si="18"/>
        <v>42811.416669999999</v>
      </c>
      <c r="C1187" s="124">
        <v>10</v>
      </c>
      <c r="D1187" s="35">
        <f>ROUND($D$791/100*$D$792*АТС!$C435,2)</f>
        <v>191.96</v>
      </c>
      <c r="E1187" s="35">
        <f>ROUND($E$791/100*$E$792*АТС!C435,2)</f>
        <v>176.4</v>
      </c>
      <c r="F1187" s="35">
        <f>ROUND($F$791/100*$F$792*АТС!C435,2)</f>
        <v>120.1</v>
      </c>
      <c r="G1187" s="35">
        <f>ROUND($G$791/100*$G$792*АТС!C435,2)</f>
        <v>70.290000000000006</v>
      </c>
    </row>
    <row r="1188" spans="1:7" x14ac:dyDescent="0.25">
      <c r="A1188" s="257"/>
      <c r="B1188" s="123">
        <f t="shared" si="18"/>
        <v>42811.458330000001</v>
      </c>
      <c r="C1188" s="124">
        <v>11</v>
      </c>
      <c r="D1188" s="35">
        <f>ROUND($D$791/100*$D$792*АТС!$C436,2)</f>
        <v>189.68</v>
      </c>
      <c r="E1188" s="35">
        <f>ROUND($E$791/100*$E$792*АТС!C436,2)</f>
        <v>174.3</v>
      </c>
      <c r="F1188" s="35">
        <f>ROUND($F$791/100*$F$792*АТС!C436,2)</f>
        <v>118.68</v>
      </c>
      <c r="G1188" s="35">
        <f>ROUND($G$791/100*$G$792*АТС!C436,2)</f>
        <v>69.459999999999994</v>
      </c>
    </row>
    <row r="1189" spans="1:7" x14ac:dyDescent="0.25">
      <c r="A1189" s="257"/>
      <c r="B1189" s="121">
        <f t="shared" si="18"/>
        <v>42811.5</v>
      </c>
      <c r="C1189" s="124">
        <v>12</v>
      </c>
      <c r="D1189" s="35">
        <f>ROUND($D$791/100*$D$792*АТС!$C437,2)</f>
        <v>183.94</v>
      </c>
      <c r="E1189" s="35">
        <f>ROUND($E$791/100*$E$792*АТС!C437,2)</f>
        <v>169.03</v>
      </c>
      <c r="F1189" s="35">
        <f>ROUND($F$791/100*$F$792*АТС!C437,2)</f>
        <v>115.08</v>
      </c>
      <c r="G1189" s="35">
        <f>ROUND($G$791/100*$G$792*АТС!C437,2)</f>
        <v>67.36</v>
      </c>
    </row>
    <row r="1190" spans="1:7" x14ac:dyDescent="0.25">
      <c r="A1190" s="257"/>
      <c r="B1190" s="123">
        <f t="shared" si="18"/>
        <v>42811.541669999999</v>
      </c>
      <c r="C1190" s="124">
        <v>13</v>
      </c>
      <c r="D1190" s="35">
        <f>ROUND($D$791/100*$D$792*АТС!$C438,2)</f>
        <v>183.88</v>
      </c>
      <c r="E1190" s="35">
        <f>ROUND($E$791/100*$E$792*АТС!C438,2)</f>
        <v>168.97</v>
      </c>
      <c r="F1190" s="35">
        <f>ROUND($F$791/100*$F$792*АТС!C438,2)</f>
        <v>115.05</v>
      </c>
      <c r="G1190" s="35">
        <f>ROUND($G$791/100*$G$792*АТС!C438,2)</f>
        <v>67.34</v>
      </c>
    </row>
    <row r="1191" spans="1:7" x14ac:dyDescent="0.25">
      <c r="A1191" s="257"/>
      <c r="B1191" s="121">
        <f t="shared" si="18"/>
        <v>42811.583330000001</v>
      </c>
      <c r="C1191" s="124">
        <v>14</v>
      </c>
      <c r="D1191" s="35">
        <f>ROUND($D$791/100*$D$792*АТС!$C439,2)</f>
        <v>183.52</v>
      </c>
      <c r="E1191" s="35">
        <f>ROUND($E$791/100*$E$792*АТС!C439,2)</f>
        <v>168.64</v>
      </c>
      <c r="F1191" s="35">
        <f>ROUND($F$791/100*$F$792*АТС!C439,2)</f>
        <v>114.82</v>
      </c>
      <c r="G1191" s="35">
        <f>ROUND($G$791/100*$G$792*АТС!C439,2)</f>
        <v>67.2</v>
      </c>
    </row>
    <row r="1192" spans="1:7" x14ac:dyDescent="0.25">
      <c r="A1192" s="257"/>
      <c r="B1192" s="123">
        <f t="shared" si="18"/>
        <v>42811.625</v>
      </c>
      <c r="C1192" s="124">
        <v>15</v>
      </c>
      <c r="D1192" s="35">
        <f>ROUND($D$791/100*$D$792*АТС!$C440,2)</f>
        <v>183.16</v>
      </c>
      <c r="E1192" s="35">
        <f>ROUND($E$791/100*$E$792*АТС!C440,2)</f>
        <v>168.32</v>
      </c>
      <c r="F1192" s="35">
        <f>ROUND($F$791/100*$F$792*АТС!C440,2)</f>
        <v>114.6</v>
      </c>
      <c r="G1192" s="35">
        <f>ROUND($G$791/100*$G$792*АТС!C440,2)</f>
        <v>67.069999999999993</v>
      </c>
    </row>
    <row r="1193" spans="1:7" x14ac:dyDescent="0.25">
      <c r="A1193" s="257"/>
      <c r="B1193" s="121">
        <f t="shared" si="18"/>
        <v>42811.666669999999</v>
      </c>
      <c r="C1193" s="124">
        <v>16</v>
      </c>
      <c r="D1193" s="35">
        <f>ROUND($D$791/100*$D$792*АТС!$C441,2)</f>
        <v>183.12</v>
      </c>
      <c r="E1193" s="35">
        <f>ROUND($E$791/100*$E$792*АТС!C441,2)</f>
        <v>168.27</v>
      </c>
      <c r="F1193" s="35">
        <f>ROUND($F$791/100*$F$792*АТС!C441,2)</f>
        <v>114.57</v>
      </c>
      <c r="G1193" s="35">
        <f>ROUND($G$791/100*$G$792*АТС!C441,2)</f>
        <v>67.06</v>
      </c>
    </row>
    <row r="1194" spans="1:7" x14ac:dyDescent="0.25">
      <c r="A1194" s="257"/>
      <c r="B1194" s="123">
        <f t="shared" si="18"/>
        <v>42811.708330000001</v>
      </c>
      <c r="C1194" s="124">
        <v>17</v>
      </c>
      <c r="D1194" s="35">
        <f>ROUND($D$791/100*$D$792*АТС!$C442,2)</f>
        <v>188.4</v>
      </c>
      <c r="E1194" s="35">
        <f>ROUND($E$791/100*$E$792*АТС!C442,2)</f>
        <v>173.13</v>
      </c>
      <c r="F1194" s="35">
        <f>ROUND($F$791/100*$F$792*АТС!C442,2)</f>
        <v>117.88</v>
      </c>
      <c r="G1194" s="35">
        <f>ROUND($G$791/100*$G$792*АТС!C442,2)</f>
        <v>68.989999999999995</v>
      </c>
    </row>
    <row r="1195" spans="1:7" x14ac:dyDescent="0.25">
      <c r="A1195" s="257"/>
      <c r="B1195" s="121">
        <f t="shared" si="18"/>
        <v>42811.75</v>
      </c>
      <c r="C1195" s="124">
        <v>18</v>
      </c>
      <c r="D1195" s="35">
        <f>ROUND($D$791/100*$D$792*АТС!$C443,2)</f>
        <v>178.95</v>
      </c>
      <c r="E1195" s="35">
        <f>ROUND($E$791/100*$E$792*АТС!C443,2)</f>
        <v>164.44</v>
      </c>
      <c r="F1195" s="35">
        <f>ROUND($F$791/100*$F$792*АТС!C443,2)</f>
        <v>111.96</v>
      </c>
      <c r="G1195" s="35">
        <f>ROUND($G$791/100*$G$792*АТС!C443,2)</f>
        <v>65.53</v>
      </c>
    </row>
    <row r="1196" spans="1:7" x14ac:dyDescent="0.25">
      <c r="A1196" s="257"/>
      <c r="B1196" s="123">
        <f t="shared" si="18"/>
        <v>42811.791669999999</v>
      </c>
      <c r="C1196" s="124">
        <v>19</v>
      </c>
      <c r="D1196" s="35">
        <f>ROUND($D$791/100*$D$792*АТС!$C444,2)</f>
        <v>185.84</v>
      </c>
      <c r="E1196" s="35">
        <f>ROUND($E$791/100*$E$792*АТС!C444,2)</f>
        <v>170.77</v>
      </c>
      <c r="F1196" s="35">
        <f>ROUND($F$791/100*$F$792*АТС!C444,2)</f>
        <v>116.27</v>
      </c>
      <c r="G1196" s="35">
        <f>ROUND($G$791/100*$G$792*АТС!C444,2)</f>
        <v>68.05</v>
      </c>
    </row>
    <row r="1197" spans="1:7" x14ac:dyDescent="0.25">
      <c r="A1197" s="257"/>
      <c r="B1197" s="121">
        <f t="shared" si="18"/>
        <v>42811.833330000001</v>
      </c>
      <c r="C1197" s="124">
        <v>20</v>
      </c>
      <c r="D1197" s="35">
        <f>ROUND($D$791/100*$D$792*АТС!$C445,2)</f>
        <v>186.12</v>
      </c>
      <c r="E1197" s="35">
        <f>ROUND($E$791/100*$E$792*АТС!C445,2)</f>
        <v>171.04</v>
      </c>
      <c r="F1197" s="35">
        <f>ROUND($F$791/100*$F$792*АТС!C445,2)</f>
        <v>116.45</v>
      </c>
      <c r="G1197" s="35">
        <f>ROUND($G$791/100*$G$792*АТС!C445,2)</f>
        <v>68.16</v>
      </c>
    </row>
    <row r="1198" spans="1:7" x14ac:dyDescent="0.25">
      <c r="A1198" s="257"/>
      <c r="B1198" s="123">
        <f t="shared" si="18"/>
        <v>42811.875</v>
      </c>
      <c r="C1198" s="124">
        <v>21</v>
      </c>
      <c r="D1198" s="35">
        <f>ROUND($D$791/100*$D$792*АТС!$C446,2)</f>
        <v>199.86</v>
      </c>
      <c r="E1198" s="35">
        <f>ROUND($E$791/100*$E$792*АТС!C446,2)</f>
        <v>183.66</v>
      </c>
      <c r="F1198" s="35">
        <f>ROUND($F$791/100*$F$792*АТС!C446,2)</f>
        <v>125.05</v>
      </c>
      <c r="G1198" s="35">
        <f>ROUND($G$791/100*$G$792*АТС!C446,2)</f>
        <v>73.19</v>
      </c>
    </row>
    <row r="1199" spans="1:7" x14ac:dyDescent="0.25">
      <c r="A1199" s="257"/>
      <c r="B1199" s="121">
        <f t="shared" si="18"/>
        <v>42811.916669999999</v>
      </c>
      <c r="C1199" s="124">
        <v>22</v>
      </c>
      <c r="D1199" s="35">
        <f>ROUND($D$791/100*$D$792*АТС!$C447,2)</f>
        <v>231.33</v>
      </c>
      <c r="E1199" s="35">
        <f>ROUND($E$791/100*$E$792*АТС!C447,2)</f>
        <v>212.58</v>
      </c>
      <c r="F1199" s="35">
        <f>ROUND($F$791/100*$F$792*АТС!C447,2)</f>
        <v>144.74</v>
      </c>
      <c r="G1199" s="35">
        <f>ROUND($G$791/100*$G$792*АТС!C447,2)</f>
        <v>84.71</v>
      </c>
    </row>
    <row r="1200" spans="1:7" x14ac:dyDescent="0.25">
      <c r="A1200" s="257"/>
      <c r="B1200" s="123">
        <f t="shared" si="18"/>
        <v>42811.958330000001</v>
      </c>
      <c r="C1200" s="124">
        <v>23</v>
      </c>
      <c r="D1200" s="35">
        <f>ROUND($D$791/100*$D$792*АТС!$C448,2)</f>
        <v>195.4</v>
      </c>
      <c r="E1200" s="35">
        <f>ROUND($E$791/100*$E$792*АТС!C448,2)</f>
        <v>179.56</v>
      </c>
      <c r="F1200" s="35">
        <f>ROUND($F$791/100*$F$792*АТС!C448,2)</f>
        <v>122.26</v>
      </c>
      <c r="G1200" s="35">
        <f>ROUND($G$791/100*$G$792*АТС!C448,2)</f>
        <v>71.55</v>
      </c>
    </row>
    <row r="1201" spans="1:7" x14ac:dyDescent="0.25">
      <c r="A1201" s="257"/>
      <c r="B1201" s="121">
        <f t="shared" si="18"/>
        <v>42812</v>
      </c>
      <c r="C1201" s="124">
        <v>0</v>
      </c>
      <c r="D1201" s="35">
        <f>ROUND($D$791/100*$D$792*АТС!$C449,2)</f>
        <v>175.33</v>
      </c>
      <c r="E1201" s="35">
        <f>ROUND($E$791/100*$E$792*АТС!C449,2)</f>
        <v>161.11000000000001</v>
      </c>
      <c r="F1201" s="35">
        <f>ROUND($F$791/100*$F$792*АТС!C449,2)</f>
        <v>109.69</v>
      </c>
      <c r="G1201" s="35">
        <f>ROUND($G$791/100*$G$792*АТС!C449,2)</f>
        <v>64.2</v>
      </c>
    </row>
    <row r="1202" spans="1:7" x14ac:dyDescent="0.25">
      <c r="A1202" s="257"/>
      <c r="B1202" s="123">
        <f t="shared" ref="B1202:B1265" si="19">B1178+1</f>
        <v>42812.041669999999</v>
      </c>
      <c r="C1202" s="124">
        <v>1</v>
      </c>
      <c r="D1202" s="35">
        <f>ROUND($D$791/100*$D$792*АТС!$C450,2)</f>
        <v>184.89</v>
      </c>
      <c r="E1202" s="35">
        <f>ROUND($E$791/100*$E$792*АТС!C450,2)</f>
        <v>169.9</v>
      </c>
      <c r="F1202" s="35">
        <f>ROUND($F$791/100*$F$792*АТС!C450,2)</f>
        <v>115.68</v>
      </c>
      <c r="G1202" s="35">
        <f>ROUND($G$791/100*$G$792*АТС!C450,2)</f>
        <v>67.7</v>
      </c>
    </row>
    <row r="1203" spans="1:7" x14ac:dyDescent="0.25">
      <c r="A1203" s="257"/>
      <c r="B1203" s="121">
        <f t="shared" si="19"/>
        <v>42812.083330000001</v>
      </c>
      <c r="C1203" s="124">
        <v>2</v>
      </c>
      <c r="D1203" s="35">
        <f>ROUND($D$791/100*$D$792*АТС!$C451,2)</f>
        <v>198.39</v>
      </c>
      <c r="E1203" s="35">
        <f>ROUND($E$791/100*$E$792*АТС!C451,2)</f>
        <v>182.3</v>
      </c>
      <c r="F1203" s="35">
        <f>ROUND($F$791/100*$F$792*АТС!C451,2)</f>
        <v>124.12</v>
      </c>
      <c r="G1203" s="35">
        <f>ROUND($G$791/100*$G$792*АТС!C451,2)</f>
        <v>72.650000000000006</v>
      </c>
    </row>
    <row r="1204" spans="1:7" x14ac:dyDescent="0.25">
      <c r="A1204" s="257"/>
      <c r="B1204" s="123">
        <f t="shared" si="19"/>
        <v>42812.125</v>
      </c>
      <c r="C1204" s="124">
        <v>3</v>
      </c>
      <c r="D1204" s="35">
        <f>ROUND($D$791/100*$D$792*АТС!$C452,2)</f>
        <v>198.4</v>
      </c>
      <c r="E1204" s="35">
        <f>ROUND($E$791/100*$E$792*АТС!C452,2)</f>
        <v>182.32</v>
      </c>
      <c r="F1204" s="35">
        <f>ROUND($F$791/100*$F$792*АТС!C452,2)</f>
        <v>124.13</v>
      </c>
      <c r="G1204" s="35">
        <f>ROUND($G$791/100*$G$792*АТС!C452,2)</f>
        <v>72.650000000000006</v>
      </c>
    </row>
    <row r="1205" spans="1:7" x14ac:dyDescent="0.25">
      <c r="A1205" s="257"/>
      <c r="B1205" s="121">
        <f t="shared" si="19"/>
        <v>42812.166669999999</v>
      </c>
      <c r="C1205" s="124">
        <v>4</v>
      </c>
      <c r="D1205" s="35">
        <f>ROUND($D$791/100*$D$792*АТС!$C453,2)</f>
        <v>198.32</v>
      </c>
      <c r="E1205" s="35">
        <f>ROUND($E$791/100*$E$792*АТС!C453,2)</f>
        <v>182.24</v>
      </c>
      <c r="F1205" s="35">
        <f>ROUND($F$791/100*$F$792*АТС!C453,2)</f>
        <v>124.08</v>
      </c>
      <c r="G1205" s="35">
        <f>ROUND($G$791/100*$G$792*АТС!C453,2)</f>
        <v>72.62</v>
      </c>
    </row>
    <row r="1206" spans="1:7" x14ac:dyDescent="0.25">
      <c r="A1206" s="257"/>
      <c r="B1206" s="123">
        <f t="shared" si="19"/>
        <v>42812.208330000001</v>
      </c>
      <c r="C1206" s="124">
        <v>5</v>
      </c>
      <c r="D1206" s="35">
        <f>ROUND($D$791/100*$D$792*АТС!$C454,2)</f>
        <v>192.45</v>
      </c>
      <c r="E1206" s="35">
        <f>ROUND($E$791/100*$E$792*АТС!C454,2)</f>
        <v>176.85</v>
      </c>
      <c r="F1206" s="35">
        <f>ROUND($F$791/100*$F$792*АТС!C454,2)</f>
        <v>120.41</v>
      </c>
      <c r="G1206" s="35">
        <f>ROUND($G$791/100*$G$792*АТС!C454,2)</f>
        <v>70.47</v>
      </c>
    </row>
    <row r="1207" spans="1:7" x14ac:dyDescent="0.25">
      <c r="A1207" s="257"/>
      <c r="B1207" s="121">
        <f t="shared" si="19"/>
        <v>42812.25</v>
      </c>
      <c r="C1207" s="124">
        <v>6</v>
      </c>
      <c r="D1207" s="35">
        <f>ROUND($D$791/100*$D$792*АТС!$C455,2)</f>
        <v>179.79</v>
      </c>
      <c r="E1207" s="35">
        <f>ROUND($E$791/100*$E$792*АТС!C455,2)</f>
        <v>165.22</v>
      </c>
      <c r="F1207" s="35">
        <f>ROUND($F$791/100*$F$792*АТС!C455,2)</f>
        <v>112.49</v>
      </c>
      <c r="G1207" s="35">
        <f>ROUND($G$791/100*$G$792*АТС!C455,2)</f>
        <v>65.84</v>
      </c>
    </row>
    <row r="1208" spans="1:7" x14ac:dyDescent="0.25">
      <c r="A1208" s="257"/>
      <c r="B1208" s="123">
        <f t="shared" si="19"/>
        <v>42812.291669999999</v>
      </c>
      <c r="C1208" s="124">
        <v>7</v>
      </c>
      <c r="D1208" s="35">
        <f>ROUND($D$791/100*$D$792*АТС!$C456,2)</f>
        <v>171.73</v>
      </c>
      <c r="E1208" s="35">
        <f>ROUND($E$791/100*$E$792*АТС!C456,2)</f>
        <v>157.81</v>
      </c>
      <c r="F1208" s="35">
        <f>ROUND($F$791/100*$F$792*АТС!C456,2)</f>
        <v>107.44</v>
      </c>
      <c r="G1208" s="35">
        <f>ROUND($G$791/100*$G$792*АТС!C456,2)</f>
        <v>62.88</v>
      </c>
    </row>
    <row r="1209" spans="1:7" x14ac:dyDescent="0.25">
      <c r="A1209" s="257"/>
      <c r="B1209" s="121">
        <f t="shared" si="19"/>
        <v>42812.333330000001</v>
      </c>
      <c r="C1209" s="124">
        <v>8</v>
      </c>
      <c r="D1209" s="35">
        <f>ROUND($D$791/100*$D$792*АТС!$C457,2)</f>
        <v>181.5</v>
      </c>
      <c r="E1209" s="35">
        <f>ROUND($E$791/100*$E$792*АТС!C457,2)</f>
        <v>166.79</v>
      </c>
      <c r="F1209" s="35">
        <f>ROUND($F$791/100*$F$792*АТС!C457,2)</f>
        <v>113.56</v>
      </c>
      <c r="G1209" s="35">
        <f>ROUND($G$791/100*$G$792*АТС!C457,2)</f>
        <v>66.459999999999994</v>
      </c>
    </row>
    <row r="1210" spans="1:7" x14ac:dyDescent="0.25">
      <c r="A1210" s="257"/>
      <c r="B1210" s="123">
        <f t="shared" si="19"/>
        <v>42812.375</v>
      </c>
      <c r="C1210" s="124">
        <v>9</v>
      </c>
      <c r="D1210" s="35">
        <f>ROUND($D$791/100*$D$792*АТС!$C458,2)</f>
        <v>187.22</v>
      </c>
      <c r="E1210" s="35">
        <f>ROUND($E$791/100*$E$792*АТС!C458,2)</f>
        <v>172.04</v>
      </c>
      <c r="F1210" s="35">
        <f>ROUND($F$791/100*$F$792*АТС!C458,2)</f>
        <v>117.13</v>
      </c>
      <c r="G1210" s="35">
        <f>ROUND($G$791/100*$G$792*АТС!C458,2)</f>
        <v>68.56</v>
      </c>
    </row>
    <row r="1211" spans="1:7" x14ac:dyDescent="0.25">
      <c r="A1211" s="257"/>
      <c r="B1211" s="121">
        <f t="shared" si="19"/>
        <v>42812.416669999999</v>
      </c>
      <c r="C1211" s="124">
        <v>10</v>
      </c>
      <c r="D1211" s="35">
        <f>ROUND($D$791/100*$D$792*АТС!$C459,2)</f>
        <v>182</v>
      </c>
      <c r="E1211" s="35">
        <f>ROUND($E$791/100*$E$792*АТС!C459,2)</f>
        <v>167.24</v>
      </c>
      <c r="F1211" s="35">
        <f>ROUND($F$791/100*$F$792*АТС!C459,2)</f>
        <v>113.87</v>
      </c>
      <c r="G1211" s="35">
        <f>ROUND($G$791/100*$G$792*АТС!C459,2)</f>
        <v>66.650000000000006</v>
      </c>
    </row>
    <row r="1212" spans="1:7" x14ac:dyDescent="0.25">
      <c r="A1212" s="257"/>
      <c r="B1212" s="123">
        <f t="shared" si="19"/>
        <v>42812.458330000001</v>
      </c>
      <c r="C1212" s="124">
        <v>11</v>
      </c>
      <c r="D1212" s="35">
        <f>ROUND($D$791/100*$D$792*АТС!$C460,2)</f>
        <v>176.92</v>
      </c>
      <c r="E1212" s="35">
        <f>ROUND($E$791/100*$E$792*АТС!C460,2)</f>
        <v>162.58000000000001</v>
      </c>
      <c r="F1212" s="35">
        <f>ROUND($F$791/100*$F$792*АТС!C460,2)</f>
        <v>110.69</v>
      </c>
      <c r="G1212" s="35">
        <f>ROUND($G$791/100*$G$792*АТС!C460,2)</f>
        <v>64.790000000000006</v>
      </c>
    </row>
    <row r="1213" spans="1:7" x14ac:dyDescent="0.25">
      <c r="A1213" s="257"/>
      <c r="B1213" s="121">
        <f t="shared" si="19"/>
        <v>42812.5</v>
      </c>
      <c r="C1213" s="124">
        <v>12</v>
      </c>
      <c r="D1213" s="35">
        <f>ROUND($D$791/100*$D$792*АТС!$C461,2)</f>
        <v>176.94</v>
      </c>
      <c r="E1213" s="35">
        <f>ROUND($E$791/100*$E$792*АТС!C461,2)</f>
        <v>162.6</v>
      </c>
      <c r="F1213" s="35">
        <f>ROUND($F$791/100*$F$792*АТС!C461,2)</f>
        <v>110.7</v>
      </c>
      <c r="G1213" s="35">
        <f>ROUND($G$791/100*$G$792*АТС!C461,2)</f>
        <v>64.790000000000006</v>
      </c>
    </row>
    <row r="1214" spans="1:7" x14ac:dyDescent="0.25">
      <c r="A1214" s="257"/>
      <c r="B1214" s="123">
        <f t="shared" si="19"/>
        <v>42812.541669999999</v>
      </c>
      <c r="C1214" s="124">
        <v>13</v>
      </c>
      <c r="D1214" s="35">
        <f>ROUND($D$791/100*$D$792*АТС!$C462,2)</f>
        <v>220.02</v>
      </c>
      <c r="E1214" s="35">
        <f>ROUND($E$791/100*$E$792*АТС!C462,2)</f>
        <v>202.18</v>
      </c>
      <c r="F1214" s="35">
        <f>ROUND($F$791/100*$F$792*АТС!C462,2)</f>
        <v>137.66</v>
      </c>
      <c r="G1214" s="35">
        <f>ROUND($G$791/100*$G$792*АТС!C462,2)</f>
        <v>80.569999999999993</v>
      </c>
    </row>
    <row r="1215" spans="1:7" x14ac:dyDescent="0.25">
      <c r="A1215" s="257"/>
      <c r="B1215" s="121">
        <f t="shared" si="19"/>
        <v>42812.583330000001</v>
      </c>
      <c r="C1215" s="124">
        <v>14</v>
      </c>
      <c r="D1215" s="35">
        <f>ROUND($D$791/100*$D$792*АТС!$C463,2)</f>
        <v>219.62</v>
      </c>
      <c r="E1215" s="35">
        <f>ROUND($E$791/100*$E$792*АТС!C463,2)</f>
        <v>201.82</v>
      </c>
      <c r="F1215" s="35">
        <f>ROUND($F$791/100*$F$792*АТС!C463,2)</f>
        <v>137.41</v>
      </c>
      <c r="G1215" s="35">
        <f>ROUND($G$791/100*$G$792*АТС!C463,2)</f>
        <v>80.42</v>
      </c>
    </row>
    <row r="1216" spans="1:7" x14ac:dyDescent="0.25">
      <c r="A1216" s="257"/>
      <c r="B1216" s="123">
        <f t="shared" si="19"/>
        <v>42812.625</v>
      </c>
      <c r="C1216" s="124">
        <v>15</v>
      </c>
      <c r="D1216" s="35">
        <f>ROUND($D$791/100*$D$792*АТС!$C464,2)</f>
        <v>216.52</v>
      </c>
      <c r="E1216" s="35">
        <f>ROUND($E$791/100*$E$792*АТС!C464,2)</f>
        <v>198.97</v>
      </c>
      <c r="F1216" s="35">
        <f>ROUND($F$791/100*$F$792*АТС!C464,2)</f>
        <v>135.47</v>
      </c>
      <c r="G1216" s="35">
        <f>ROUND($G$791/100*$G$792*АТС!C464,2)</f>
        <v>79.290000000000006</v>
      </c>
    </row>
    <row r="1217" spans="1:7" x14ac:dyDescent="0.25">
      <c r="A1217" s="257"/>
      <c r="B1217" s="121">
        <f t="shared" si="19"/>
        <v>42812.666669999999</v>
      </c>
      <c r="C1217" s="124">
        <v>16</v>
      </c>
      <c r="D1217" s="35">
        <f>ROUND($D$791/100*$D$792*АТС!$C465,2)</f>
        <v>191.3</v>
      </c>
      <c r="E1217" s="35">
        <f>ROUND($E$791/100*$E$792*АТС!C465,2)</f>
        <v>175.8</v>
      </c>
      <c r="F1217" s="35">
        <f>ROUND($F$791/100*$F$792*АТС!C465,2)</f>
        <v>119.69</v>
      </c>
      <c r="G1217" s="35">
        <f>ROUND($G$791/100*$G$792*АТС!C465,2)</f>
        <v>70.05</v>
      </c>
    </row>
    <row r="1218" spans="1:7" x14ac:dyDescent="0.25">
      <c r="A1218" s="257"/>
      <c r="B1218" s="123">
        <f t="shared" si="19"/>
        <v>42812.708330000001</v>
      </c>
      <c r="C1218" s="124">
        <v>17</v>
      </c>
      <c r="D1218" s="35">
        <f>ROUND($D$791/100*$D$792*АТС!$C466,2)</f>
        <v>174.01</v>
      </c>
      <c r="E1218" s="35">
        <f>ROUND($E$791/100*$E$792*АТС!C466,2)</f>
        <v>159.9</v>
      </c>
      <c r="F1218" s="35">
        <f>ROUND($F$791/100*$F$792*АТС!C466,2)</f>
        <v>108.87</v>
      </c>
      <c r="G1218" s="35">
        <f>ROUND($G$791/100*$G$792*АТС!C466,2)</f>
        <v>63.72</v>
      </c>
    </row>
    <row r="1219" spans="1:7" x14ac:dyDescent="0.25">
      <c r="A1219" s="257"/>
      <c r="B1219" s="121">
        <f t="shared" si="19"/>
        <v>42812.75</v>
      </c>
      <c r="C1219" s="124">
        <v>18</v>
      </c>
      <c r="D1219" s="35">
        <f>ROUND($D$791/100*$D$792*АТС!$C467,2)</f>
        <v>210.24</v>
      </c>
      <c r="E1219" s="35">
        <f>ROUND($E$791/100*$E$792*АТС!C467,2)</f>
        <v>193.19</v>
      </c>
      <c r="F1219" s="35">
        <f>ROUND($F$791/100*$F$792*АТС!C467,2)</f>
        <v>131.54</v>
      </c>
      <c r="G1219" s="35">
        <f>ROUND($G$791/100*$G$792*АТС!C467,2)</f>
        <v>76.989999999999995</v>
      </c>
    </row>
    <row r="1220" spans="1:7" x14ac:dyDescent="0.25">
      <c r="A1220" s="257"/>
      <c r="B1220" s="123">
        <f t="shared" si="19"/>
        <v>42812.791669999999</v>
      </c>
      <c r="C1220" s="124">
        <v>19</v>
      </c>
      <c r="D1220" s="35">
        <f>ROUND($D$791/100*$D$792*АТС!$C468,2)</f>
        <v>225.74</v>
      </c>
      <c r="E1220" s="35">
        <f>ROUND($E$791/100*$E$792*АТС!C468,2)</f>
        <v>207.44</v>
      </c>
      <c r="F1220" s="35">
        <f>ROUND($F$791/100*$F$792*АТС!C468,2)</f>
        <v>141.24</v>
      </c>
      <c r="G1220" s="35">
        <f>ROUND($G$791/100*$G$792*АТС!C468,2)</f>
        <v>82.66</v>
      </c>
    </row>
    <row r="1221" spans="1:7" x14ac:dyDescent="0.25">
      <c r="A1221" s="257"/>
      <c r="B1221" s="121">
        <f t="shared" si="19"/>
        <v>42812.833330000001</v>
      </c>
      <c r="C1221" s="124">
        <v>20</v>
      </c>
      <c r="D1221" s="35">
        <f>ROUND($D$791/100*$D$792*АТС!$C469,2)</f>
        <v>217.23</v>
      </c>
      <c r="E1221" s="35">
        <f>ROUND($E$791/100*$E$792*АТС!C469,2)</f>
        <v>199.62</v>
      </c>
      <c r="F1221" s="35">
        <f>ROUND($F$791/100*$F$792*АТС!C469,2)</f>
        <v>135.91</v>
      </c>
      <c r="G1221" s="35">
        <f>ROUND($G$791/100*$G$792*АТС!C469,2)</f>
        <v>79.55</v>
      </c>
    </row>
    <row r="1222" spans="1:7" x14ac:dyDescent="0.25">
      <c r="A1222" s="257"/>
      <c r="B1222" s="123">
        <f t="shared" si="19"/>
        <v>42812.875</v>
      </c>
      <c r="C1222" s="124">
        <v>21</v>
      </c>
      <c r="D1222" s="35">
        <f>ROUND($D$791/100*$D$792*АТС!$C470,2)</f>
        <v>202.42</v>
      </c>
      <c r="E1222" s="35">
        <f>ROUND($E$791/100*$E$792*АТС!C470,2)</f>
        <v>186.01</v>
      </c>
      <c r="F1222" s="35">
        <f>ROUND($F$791/100*$F$792*АТС!C470,2)</f>
        <v>126.65</v>
      </c>
      <c r="G1222" s="35">
        <f>ROUND($G$791/100*$G$792*АТС!C470,2)</f>
        <v>74.12</v>
      </c>
    </row>
    <row r="1223" spans="1:7" x14ac:dyDescent="0.25">
      <c r="A1223" s="257"/>
      <c r="B1223" s="121">
        <f t="shared" si="19"/>
        <v>42812.916669999999</v>
      </c>
      <c r="C1223" s="124">
        <v>22</v>
      </c>
      <c r="D1223" s="35">
        <f>ROUND($D$791/100*$D$792*АТС!$C471,2)</f>
        <v>177.58</v>
      </c>
      <c r="E1223" s="35">
        <f>ROUND($E$791/100*$E$792*АТС!C471,2)</f>
        <v>163.19</v>
      </c>
      <c r="F1223" s="35">
        <f>ROUND($F$791/100*$F$792*АТС!C471,2)</f>
        <v>111.11</v>
      </c>
      <c r="G1223" s="35">
        <f>ROUND($G$791/100*$G$792*АТС!C471,2)</f>
        <v>65.03</v>
      </c>
    </row>
    <row r="1224" spans="1:7" x14ac:dyDescent="0.25">
      <c r="A1224" s="257"/>
      <c r="B1224" s="123">
        <f t="shared" si="19"/>
        <v>42812.958330000001</v>
      </c>
      <c r="C1224" s="124">
        <v>23</v>
      </c>
      <c r="D1224" s="35">
        <f>ROUND($D$791/100*$D$792*АТС!$C472,2)</f>
        <v>205.48</v>
      </c>
      <c r="E1224" s="35">
        <f>ROUND($E$791/100*$E$792*АТС!C472,2)</f>
        <v>188.82</v>
      </c>
      <c r="F1224" s="35">
        <f>ROUND($F$791/100*$F$792*АТС!C472,2)</f>
        <v>128.56</v>
      </c>
      <c r="G1224" s="35">
        <f>ROUND($G$791/100*$G$792*АТС!C472,2)</f>
        <v>75.239999999999995</v>
      </c>
    </row>
    <row r="1225" spans="1:7" x14ac:dyDescent="0.25">
      <c r="A1225" s="257"/>
      <c r="B1225" s="121">
        <f t="shared" si="19"/>
        <v>42813</v>
      </c>
      <c r="C1225" s="124">
        <v>0</v>
      </c>
      <c r="D1225" s="35">
        <f>ROUND($D$791/100*$D$792*АТС!$C473,2)</f>
        <v>178.04</v>
      </c>
      <c r="E1225" s="35">
        <f>ROUND($E$791/100*$E$792*АТС!C473,2)</f>
        <v>163.61000000000001</v>
      </c>
      <c r="F1225" s="35">
        <f>ROUND($F$791/100*$F$792*АТС!C473,2)</f>
        <v>111.39</v>
      </c>
      <c r="G1225" s="35">
        <f>ROUND($G$791/100*$G$792*АТС!C473,2)</f>
        <v>65.2</v>
      </c>
    </row>
    <row r="1226" spans="1:7" x14ac:dyDescent="0.25">
      <c r="A1226" s="257"/>
      <c r="B1226" s="123">
        <f t="shared" si="19"/>
        <v>42813.041669999999</v>
      </c>
      <c r="C1226" s="124">
        <v>1</v>
      </c>
      <c r="D1226" s="35">
        <f>ROUND($D$791/100*$D$792*АТС!$C474,2)</f>
        <v>184.97</v>
      </c>
      <c r="E1226" s="35">
        <f>ROUND($E$791/100*$E$792*АТС!C474,2)</f>
        <v>169.98</v>
      </c>
      <c r="F1226" s="35">
        <f>ROUND($F$791/100*$F$792*АТС!C474,2)</f>
        <v>115.73</v>
      </c>
      <c r="G1226" s="35">
        <f>ROUND($G$791/100*$G$792*АТС!C474,2)</f>
        <v>67.73</v>
      </c>
    </row>
    <row r="1227" spans="1:7" x14ac:dyDescent="0.25">
      <c r="A1227" s="257"/>
      <c r="B1227" s="121">
        <f t="shared" si="19"/>
        <v>42813.083330000001</v>
      </c>
      <c r="C1227" s="124">
        <v>2</v>
      </c>
      <c r="D1227" s="35">
        <f>ROUND($D$791/100*$D$792*АТС!$C475,2)</f>
        <v>188.59</v>
      </c>
      <c r="E1227" s="35">
        <f>ROUND($E$791/100*$E$792*АТС!C475,2)</f>
        <v>173.3</v>
      </c>
      <c r="F1227" s="35">
        <f>ROUND($F$791/100*$F$792*АТС!C475,2)</f>
        <v>117.99</v>
      </c>
      <c r="G1227" s="35">
        <f>ROUND($G$791/100*$G$792*АТС!C475,2)</f>
        <v>69.06</v>
      </c>
    </row>
    <row r="1228" spans="1:7" x14ac:dyDescent="0.25">
      <c r="A1228" s="257"/>
      <c r="B1228" s="123">
        <f t="shared" si="19"/>
        <v>42813.125</v>
      </c>
      <c r="C1228" s="124">
        <v>3</v>
      </c>
      <c r="D1228" s="35">
        <f>ROUND($D$791/100*$D$792*АТС!$C476,2)</f>
        <v>198.37</v>
      </c>
      <c r="E1228" s="35">
        <f>ROUND($E$791/100*$E$792*АТС!C476,2)</f>
        <v>182.29</v>
      </c>
      <c r="F1228" s="35">
        <f>ROUND($F$791/100*$F$792*АТС!C476,2)</f>
        <v>124.11</v>
      </c>
      <c r="G1228" s="35">
        <f>ROUND($G$791/100*$G$792*АТС!C476,2)</f>
        <v>72.64</v>
      </c>
    </row>
    <row r="1229" spans="1:7" x14ac:dyDescent="0.25">
      <c r="A1229" s="257"/>
      <c r="B1229" s="121">
        <f t="shared" si="19"/>
        <v>42813.166669999999</v>
      </c>
      <c r="C1229" s="124">
        <v>4</v>
      </c>
      <c r="D1229" s="35">
        <f>ROUND($D$791/100*$D$792*АТС!$C477,2)</f>
        <v>198.38</v>
      </c>
      <c r="E1229" s="35">
        <f>ROUND($E$791/100*$E$792*АТС!C477,2)</f>
        <v>182.3</v>
      </c>
      <c r="F1229" s="35">
        <f>ROUND($F$791/100*$F$792*АТС!C477,2)</f>
        <v>124.12</v>
      </c>
      <c r="G1229" s="35">
        <f>ROUND($G$791/100*$G$792*АТС!C477,2)</f>
        <v>72.64</v>
      </c>
    </row>
    <row r="1230" spans="1:7" x14ac:dyDescent="0.25">
      <c r="A1230" s="257"/>
      <c r="B1230" s="123">
        <f t="shared" si="19"/>
        <v>42813.208330000001</v>
      </c>
      <c r="C1230" s="124">
        <v>5</v>
      </c>
      <c r="D1230" s="35">
        <f>ROUND($D$791/100*$D$792*АТС!$C478,2)</f>
        <v>192.36</v>
      </c>
      <c r="E1230" s="35">
        <f>ROUND($E$791/100*$E$792*АТС!C478,2)</f>
        <v>176.77</v>
      </c>
      <c r="F1230" s="35">
        <f>ROUND($F$791/100*$F$792*АТС!C478,2)</f>
        <v>120.35</v>
      </c>
      <c r="G1230" s="35">
        <f>ROUND($G$791/100*$G$792*АТС!C478,2)</f>
        <v>70.44</v>
      </c>
    </row>
    <row r="1231" spans="1:7" x14ac:dyDescent="0.25">
      <c r="A1231" s="257"/>
      <c r="B1231" s="121">
        <f t="shared" si="19"/>
        <v>42813.25</v>
      </c>
      <c r="C1231" s="124">
        <v>6</v>
      </c>
      <c r="D1231" s="35">
        <f>ROUND($D$791/100*$D$792*АТС!$C479,2)</f>
        <v>188.66</v>
      </c>
      <c r="E1231" s="35">
        <f>ROUND($E$791/100*$E$792*АТС!C479,2)</f>
        <v>173.36</v>
      </c>
      <c r="F1231" s="35">
        <f>ROUND($F$791/100*$F$792*АТС!C479,2)</f>
        <v>118.04</v>
      </c>
      <c r="G1231" s="35">
        <f>ROUND($G$791/100*$G$792*АТС!C479,2)</f>
        <v>69.08</v>
      </c>
    </row>
    <row r="1232" spans="1:7" x14ac:dyDescent="0.25">
      <c r="A1232" s="257"/>
      <c r="B1232" s="123">
        <f t="shared" si="19"/>
        <v>42813.291669999999</v>
      </c>
      <c r="C1232" s="124">
        <v>7</v>
      </c>
      <c r="D1232" s="35">
        <f>ROUND($D$791/100*$D$792*АТС!$C480,2)</f>
        <v>179.86</v>
      </c>
      <c r="E1232" s="35">
        <f>ROUND($E$791/100*$E$792*АТС!C480,2)</f>
        <v>165.28</v>
      </c>
      <c r="F1232" s="35">
        <f>ROUND($F$791/100*$F$792*АТС!C480,2)</f>
        <v>112.53</v>
      </c>
      <c r="G1232" s="35">
        <f>ROUND($G$791/100*$G$792*АТС!C480,2)</f>
        <v>65.86</v>
      </c>
    </row>
    <row r="1233" spans="1:7" x14ac:dyDescent="0.25">
      <c r="A1233" s="257"/>
      <c r="B1233" s="121">
        <f t="shared" si="19"/>
        <v>42813.333330000001</v>
      </c>
      <c r="C1233" s="124">
        <v>8</v>
      </c>
      <c r="D1233" s="35">
        <f>ROUND($D$791/100*$D$792*АТС!$C481,2)</f>
        <v>180.69</v>
      </c>
      <c r="E1233" s="35">
        <f>ROUND($E$791/100*$E$792*АТС!C481,2)</f>
        <v>166.04</v>
      </c>
      <c r="F1233" s="35">
        <f>ROUND($F$791/100*$F$792*АТС!C481,2)</f>
        <v>113.05</v>
      </c>
      <c r="G1233" s="35">
        <f>ROUND($G$791/100*$G$792*АТС!C481,2)</f>
        <v>66.17</v>
      </c>
    </row>
    <row r="1234" spans="1:7" x14ac:dyDescent="0.25">
      <c r="A1234" s="257"/>
      <c r="B1234" s="123">
        <f t="shared" si="19"/>
        <v>42813.375</v>
      </c>
      <c r="C1234" s="124">
        <v>9</v>
      </c>
      <c r="D1234" s="35">
        <f>ROUND($D$791/100*$D$792*АТС!$C482,2)</f>
        <v>194.86</v>
      </c>
      <c r="E1234" s="35">
        <f>ROUND($E$791/100*$E$792*АТС!C482,2)</f>
        <v>179.06</v>
      </c>
      <c r="F1234" s="35">
        <f>ROUND($F$791/100*$F$792*АТС!C482,2)</f>
        <v>121.91</v>
      </c>
      <c r="G1234" s="35">
        <f>ROUND($G$791/100*$G$792*АТС!C482,2)</f>
        <v>71.349999999999994</v>
      </c>
    </row>
    <row r="1235" spans="1:7" x14ac:dyDescent="0.25">
      <c r="A1235" s="257"/>
      <c r="B1235" s="121">
        <f t="shared" si="19"/>
        <v>42813.416669999999</v>
      </c>
      <c r="C1235" s="124">
        <v>10</v>
      </c>
      <c r="D1235" s="35">
        <f>ROUND($D$791/100*$D$792*АТС!$C483,2)</f>
        <v>187.39</v>
      </c>
      <c r="E1235" s="35">
        <f>ROUND($E$791/100*$E$792*АТС!C483,2)</f>
        <v>172.2</v>
      </c>
      <c r="F1235" s="35">
        <f>ROUND($F$791/100*$F$792*АТС!C483,2)</f>
        <v>117.24</v>
      </c>
      <c r="G1235" s="35">
        <f>ROUND($G$791/100*$G$792*АТС!C483,2)</f>
        <v>68.62</v>
      </c>
    </row>
    <row r="1236" spans="1:7" x14ac:dyDescent="0.25">
      <c r="A1236" s="257"/>
      <c r="B1236" s="123">
        <f t="shared" si="19"/>
        <v>42813.458330000001</v>
      </c>
      <c r="C1236" s="124">
        <v>11</v>
      </c>
      <c r="D1236" s="35">
        <f>ROUND($D$791/100*$D$792*АТС!$C484,2)</f>
        <v>187.42</v>
      </c>
      <c r="E1236" s="35">
        <f>ROUND($E$791/100*$E$792*АТС!C484,2)</f>
        <v>172.23</v>
      </c>
      <c r="F1236" s="35">
        <f>ROUND($F$791/100*$F$792*АТС!C484,2)</f>
        <v>117.26</v>
      </c>
      <c r="G1236" s="35">
        <f>ROUND($G$791/100*$G$792*АТС!C484,2)</f>
        <v>68.63</v>
      </c>
    </row>
    <row r="1237" spans="1:7" x14ac:dyDescent="0.25">
      <c r="A1237" s="257"/>
      <c r="B1237" s="121">
        <f t="shared" si="19"/>
        <v>42813.5</v>
      </c>
      <c r="C1237" s="124">
        <v>12</v>
      </c>
      <c r="D1237" s="35">
        <f>ROUND($D$791/100*$D$792*АТС!$C485,2)</f>
        <v>187.36</v>
      </c>
      <c r="E1237" s="35">
        <f>ROUND($E$791/100*$E$792*АТС!C485,2)</f>
        <v>172.17</v>
      </c>
      <c r="F1237" s="35">
        <f>ROUND($F$791/100*$F$792*АТС!C485,2)</f>
        <v>117.22</v>
      </c>
      <c r="G1237" s="35">
        <f>ROUND($G$791/100*$G$792*АТС!C485,2)</f>
        <v>68.61</v>
      </c>
    </row>
    <row r="1238" spans="1:7" x14ac:dyDescent="0.25">
      <c r="A1238" s="257"/>
      <c r="B1238" s="123">
        <f t="shared" si="19"/>
        <v>42813.541669999999</v>
      </c>
      <c r="C1238" s="124">
        <v>13</v>
      </c>
      <c r="D1238" s="35">
        <f>ROUND($D$791/100*$D$792*АТС!$C486,2)</f>
        <v>212.06</v>
      </c>
      <c r="E1238" s="35">
        <f>ROUND($E$791/100*$E$792*АТС!C486,2)</f>
        <v>194.87</v>
      </c>
      <c r="F1238" s="35">
        <f>ROUND($F$791/100*$F$792*АТС!C486,2)</f>
        <v>132.68</v>
      </c>
      <c r="G1238" s="35">
        <f>ROUND($G$791/100*$G$792*АТС!C486,2)</f>
        <v>77.66</v>
      </c>
    </row>
    <row r="1239" spans="1:7" x14ac:dyDescent="0.25">
      <c r="A1239" s="257"/>
      <c r="B1239" s="121">
        <f t="shared" si="19"/>
        <v>42813.583330000001</v>
      </c>
      <c r="C1239" s="124">
        <v>14</v>
      </c>
      <c r="D1239" s="35">
        <f>ROUND($D$791/100*$D$792*АТС!$C487,2)</f>
        <v>212</v>
      </c>
      <c r="E1239" s="35">
        <f>ROUND($E$791/100*$E$792*АТС!C487,2)</f>
        <v>194.82</v>
      </c>
      <c r="F1239" s="35">
        <f>ROUND($F$791/100*$F$792*АТС!C487,2)</f>
        <v>132.63999999999999</v>
      </c>
      <c r="G1239" s="35">
        <f>ROUND($G$791/100*$G$792*АТС!C487,2)</f>
        <v>77.63</v>
      </c>
    </row>
    <row r="1240" spans="1:7" x14ac:dyDescent="0.25">
      <c r="A1240" s="257"/>
      <c r="B1240" s="123">
        <f t="shared" si="19"/>
        <v>42813.625</v>
      </c>
      <c r="C1240" s="124">
        <v>15</v>
      </c>
      <c r="D1240" s="35">
        <f>ROUND($D$791/100*$D$792*АТС!$C488,2)</f>
        <v>208.01</v>
      </c>
      <c r="E1240" s="35">
        <f>ROUND($E$791/100*$E$792*АТС!C488,2)</f>
        <v>191.15</v>
      </c>
      <c r="F1240" s="35">
        <f>ROUND($F$791/100*$F$792*АТС!C488,2)</f>
        <v>130.15</v>
      </c>
      <c r="G1240" s="35">
        <f>ROUND($G$791/100*$G$792*АТС!C488,2)</f>
        <v>76.17</v>
      </c>
    </row>
    <row r="1241" spans="1:7" x14ac:dyDescent="0.25">
      <c r="A1241" s="257"/>
      <c r="B1241" s="121">
        <f t="shared" si="19"/>
        <v>42813.666669999999</v>
      </c>
      <c r="C1241" s="124">
        <v>16</v>
      </c>
      <c r="D1241" s="35">
        <f>ROUND($D$791/100*$D$792*АТС!$C489,2)</f>
        <v>194.72</v>
      </c>
      <c r="E1241" s="35">
        <f>ROUND($E$791/100*$E$792*АТС!C489,2)</f>
        <v>178.94</v>
      </c>
      <c r="F1241" s="35">
        <f>ROUND($F$791/100*$F$792*АТС!C489,2)</f>
        <v>121.83</v>
      </c>
      <c r="G1241" s="35">
        <f>ROUND($G$791/100*$G$792*АТС!C489,2)</f>
        <v>71.3</v>
      </c>
    </row>
    <row r="1242" spans="1:7" x14ac:dyDescent="0.25">
      <c r="A1242" s="257"/>
      <c r="B1242" s="123">
        <f t="shared" si="19"/>
        <v>42813.708330000001</v>
      </c>
      <c r="C1242" s="124">
        <v>17</v>
      </c>
      <c r="D1242" s="35">
        <f>ROUND($D$791/100*$D$792*АТС!$C490,2)</f>
        <v>182.15</v>
      </c>
      <c r="E1242" s="35">
        <f>ROUND($E$791/100*$E$792*АТС!C490,2)</f>
        <v>167.39</v>
      </c>
      <c r="F1242" s="35">
        <f>ROUND($F$791/100*$F$792*АТС!C490,2)</f>
        <v>113.97</v>
      </c>
      <c r="G1242" s="35">
        <f>ROUND($G$791/100*$G$792*АТС!C490,2)</f>
        <v>66.7</v>
      </c>
    </row>
    <row r="1243" spans="1:7" x14ac:dyDescent="0.25">
      <c r="A1243" s="257"/>
      <c r="B1243" s="121">
        <f t="shared" si="19"/>
        <v>42813.75</v>
      </c>
      <c r="C1243" s="124">
        <v>18</v>
      </c>
      <c r="D1243" s="35">
        <f>ROUND($D$791/100*$D$792*АТС!$C491,2)</f>
        <v>207.84</v>
      </c>
      <c r="E1243" s="35">
        <f>ROUND($E$791/100*$E$792*АТС!C491,2)</f>
        <v>190.99</v>
      </c>
      <c r="F1243" s="35">
        <f>ROUND($F$791/100*$F$792*АТС!C491,2)</f>
        <v>130.04</v>
      </c>
      <c r="G1243" s="35">
        <f>ROUND($G$791/100*$G$792*АТС!C491,2)</f>
        <v>76.11</v>
      </c>
    </row>
    <row r="1244" spans="1:7" x14ac:dyDescent="0.25">
      <c r="A1244" s="257"/>
      <c r="B1244" s="123">
        <f t="shared" si="19"/>
        <v>42813.791669999999</v>
      </c>
      <c r="C1244" s="124">
        <v>19</v>
      </c>
      <c r="D1244" s="35">
        <f>ROUND($D$791/100*$D$792*АТС!$C492,2)</f>
        <v>229.03</v>
      </c>
      <c r="E1244" s="35">
        <f>ROUND($E$791/100*$E$792*АТС!C492,2)</f>
        <v>210.46</v>
      </c>
      <c r="F1244" s="35">
        <f>ROUND($F$791/100*$F$792*АТС!C492,2)</f>
        <v>143.29</v>
      </c>
      <c r="G1244" s="35">
        <f>ROUND($G$791/100*$G$792*АТС!C492,2)</f>
        <v>83.87</v>
      </c>
    </row>
    <row r="1245" spans="1:7" x14ac:dyDescent="0.25">
      <c r="A1245" s="257"/>
      <c r="B1245" s="121">
        <f t="shared" si="19"/>
        <v>42813.833330000001</v>
      </c>
      <c r="C1245" s="124">
        <v>20</v>
      </c>
      <c r="D1245" s="35">
        <f>ROUND($D$791/100*$D$792*АТС!$C493,2)</f>
        <v>216.83</v>
      </c>
      <c r="E1245" s="35">
        <f>ROUND($E$791/100*$E$792*АТС!C493,2)</f>
        <v>199.25</v>
      </c>
      <c r="F1245" s="35">
        <f>ROUND($F$791/100*$F$792*АТС!C493,2)</f>
        <v>135.66</v>
      </c>
      <c r="G1245" s="35">
        <f>ROUND($G$791/100*$G$792*АТС!C493,2)</f>
        <v>79.400000000000006</v>
      </c>
    </row>
    <row r="1246" spans="1:7" x14ac:dyDescent="0.25">
      <c r="A1246" s="257"/>
      <c r="B1246" s="123">
        <f t="shared" si="19"/>
        <v>42813.875</v>
      </c>
      <c r="C1246" s="124">
        <v>21</v>
      </c>
      <c r="D1246" s="35">
        <f>ROUND($D$791/100*$D$792*АТС!$C494,2)</f>
        <v>204.07</v>
      </c>
      <c r="E1246" s="35">
        <f>ROUND($E$791/100*$E$792*АТС!C494,2)</f>
        <v>187.53</v>
      </c>
      <c r="F1246" s="35">
        <f>ROUND($F$791/100*$F$792*АТС!C494,2)</f>
        <v>127.68</v>
      </c>
      <c r="G1246" s="35">
        <f>ROUND($G$791/100*$G$792*АТС!C494,2)</f>
        <v>74.73</v>
      </c>
    </row>
    <row r="1247" spans="1:7" x14ac:dyDescent="0.25">
      <c r="A1247" s="257"/>
      <c r="B1247" s="121">
        <f t="shared" si="19"/>
        <v>42813.916669999999</v>
      </c>
      <c r="C1247" s="124">
        <v>22</v>
      </c>
      <c r="D1247" s="35">
        <f>ROUND($D$791/100*$D$792*АТС!$C495,2)</f>
        <v>173.86</v>
      </c>
      <c r="E1247" s="35">
        <f>ROUND($E$791/100*$E$792*АТС!C495,2)</f>
        <v>159.77000000000001</v>
      </c>
      <c r="F1247" s="35">
        <f>ROUND($F$791/100*$F$792*АТС!C495,2)</f>
        <v>108.78</v>
      </c>
      <c r="G1247" s="35">
        <f>ROUND($G$791/100*$G$792*АТС!C495,2)</f>
        <v>63.67</v>
      </c>
    </row>
    <row r="1248" spans="1:7" x14ac:dyDescent="0.25">
      <c r="A1248" s="257"/>
      <c r="B1248" s="123">
        <f t="shared" si="19"/>
        <v>42813.958330000001</v>
      </c>
      <c r="C1248" s="124">
        <v>23</v>
      </c>
      <c r="D1248" s="35">
        <f>ROUND($D$791/100*$D$792*АТС!$C496,2)</f>
        <v>201.23</v>
      </c>
      <c r="E1248" s="35">
        <f>ROUND($E$791/100*$E$792*АТС!C496,2)</f>
        <v>184.92</v>
      </c>
      <c r="F1248" s="35">
        <f>ROUND($F$791/100*$F$792*АТС!C496,2)</f>
        <v>125.9</v>
      </c>
      <c r="G1248" s="35">
        <f>ROUND($G$791/100*$G$792*АТС!C496,2)</f>
        <v>73.69</v>
      </c>
    </row>
    <row r="1249" spans="1:7" x14ac:dyDescent="0.25">
      <c r="A1249" s="257"/>
      <c r="B1249" s="121">
        <f t="shared" si="19"/>
        <v>42814</v>
      </c>
      <c r="C1249" s="124">
        <v>0</v>
      </c>
      <c r="D1249" s="35">
        <f>ROUND($D$791/100*$D$792*АТС!$C497,2)</f>
        <v>175.32</v>
      </c>
      <c r="E1249" s="35">
        <f>ROUND($E$791/100*$E$792*АТС!C497,2)</f>
        <v>161.11000000000001</v>
      </c>
      <c r="F1249" s="35">
        <f>ROUND($F$791/100*$F$792*АТС!C497,2)</f>
        <v>109.69</v>
      </c>
      <c r="G1249" s="35">
        <f>ROUND($G$791/100*$G$792*АТС!C497,2)</f>
        <v>64.2</v>
      </c>
    </row>
    <row r="1250" spans="1:7" x14ac:dyDescent="0.25">
      <c r="A1250" s="257"/>
      <c r="B1250" s="123">
        <f t="shared" si="19"/>
        <v>42814.041669999999</v>
      </c>
      <c r="C1250" s="124">
        <v>1</v>
      </c>
      <c r="D1250" s="35">
        <f>ROUND($D$791/100*$D$792*АТС!$C498,2)</f>
        <v>191.09</v>
      </c>
      <c r="E1250" s="35">
        <f>ROUND($E$791/100*$E$792*АТС!C498,2)</f>
        <v>175.6</v>
      </c>
      <c r="F1250" s="35">
        <f>ROUND($F$791/100*$F$792*АТС!C498,2)</f>
        <v>119.55</v>
      </c>
      <c r="G1250" s="35">
        <f>ROUND($G$791/100*$G$792*АТС!C498,2)</f>
        <v>69.97</v>
      </c>
    </row>
    <row r="1251" spans="1:7" x14ac:dyDescent="0.25">
      <c r="A1251" s="257"/>
      <c r="B1251" s="121">
        <f t="shared" si="19"/>
        <v>42814.083330000001</v>
      </c>
      <c r="C1251" s="124">
        <v>2</v>
      </c>
      <c r="D1251" s="35">
        <f>ROUND($D$791/100*$D$792*АТС!$C499,2)</f>
        <v>199.96</v>
      </c>
      <c r="E1251" s="35">
        <f>ROUND($E$791/100*$E$792*АТС!C499,2)</f>
        <v>183.75</v>
      </c>
      <c r="F1251" s="35">
        <f>ROUND($F$791/100*$F$792*АТС!C499,2)</f>
        <v>125.1</v>
      </c>
      <c r="G1251" s="35">
        <f>ROUND($G$791/100*$G$792*АТС!C499,2)</f>
        <v>73.22</v>
      </c>
    </row>
    <row r="1252" spans="1:7" x14ac:dyDescent="0.25">
      <c r="A1252" s="257"/>
      <c r="B1252" s="123">
        <f t="shared" si="19"/>
        <v>42814.125</v>
      </c>
      <c r="C1252" s="124">
        <v>3</v>
      </c>
      <c r="D1252" s="35">
        <f>ROUND($D$791/100*$D$792*АТС!$C500,2)</f>
        <v>201.85</v>
      </c>
      <c r="E1252" s="35">
        <f>ROUND($E$791/100*$E$792*АТС!C500,2)</f>
        <v>185.48</v>
      </c>
      <c r="F1252" s="35">
        <f>ROUND($F$791/100*$F$792*АТС!C500,2)</f>
        <v>126.29</v>
      </c>
      <c r="G1252" s="35">
        <f>ROUND($G$791/100*$G$792*АТС!C500,2)</f>
        <v>73.91</v>
      </c>
    </row>
    <row r="1253" spans="1:7" x14ac:dyDescent="0.25">
      <c r="A1253" s="257"/>
      <c r="B1253" s="121">
        <f t="shared" si="19"/>
        <v>42814.166669999999</v>
      </c>
      <c r="C1253" s="124">
        <v>4</v>
      </c>
      <c r="D1253" s="35">
        <f>ROUND($D$791/100*$D$792*АТС!$C501,2)</f>
        <v>201.82</v>
      </c>
      <c r="E1253" s="35">
        <f>ROUND($E$791/100*$E$792*АТС!C501,2)</f>
        <v>185.46</v>
      </c>
      <c r="F1253" s="35">
        <f>ROUND($F$791/100*$F$792*АТС!C501,2)</f>
        <v>126.27</v>
      </c>
      <c r="G1253" s="35">
        <f>ROUND($G$791/100*$G$792*АТС!C501,2)</f>
        <v>73.91</v>
      </c>
    </row>
    <row r="1254" spans="1:7" x14ac:dyDescent="0.25">
      <c r="A1254" s="257"/>
      <c r="B1254" s="123">
        <f t="shared" si="19"/>
        <v>42814.208330000001</v>
      </c>
      <c r="C1254" s="124">
        <v>5</v>
      </c>
      <c r="D1254" s="35">
        <f>ROUND($D$791/100*$D$792*АТС!$C502,2)</f>
        <v>194.51</v>
      </c>
      <c r="E1254" s="35">
        <f>ROUND($E$791/100*$E$792*АТС!C502,2)</f>
        <v>178.74</v>
      </c>
      <c r="F1254" s="35">
        <f>ROUND($F$791/100*$F$792*АТС!C502,2)</f>
        <v>121.7</v>
      </c>
      <c r="G1254" s="35">
        <f>ROUND($G$791/100*$G$792*АТС!C502,2)</f>
        <v>71.23</v>
      </c>
    </row>
    <row r="1255" spans="1:7" x14ac:dyDescent="0.25">
      <c r="A1255" s="257"/>
      <c r="B1255" s="121">
        <f t="shared" si="19"/>
        <v>42814.25</v>
      </c>
      <c r="C1255" s="124">
        <v>6</v>
      </c>
      <c r="D1255" s="35">
        <f>ROUND($D$791/100*$D$792*АТС!$C503,2)</f>
        <v>183.03</v>
      </c>
      <c r="E1255" s="35">
        <f>ROUND($E$791/100*$E$792*АТС!C503,2)</f>
        <v>168.2</v>
      </c>
      <c r="F1255" s="35">
        <f>ROUND($F$791/100*$F$792*АТС!C503,2)</f>
        <v>114.52</v>
      </c>
      <c r="G1255" s="35">
        <f>ROUND($G$791/100*$G$792*АТС!C503,2)</f>
        <v>67.02</v>
      </c>
    </row>
    <row r="1256" spans="1:7" x14ac:dyDescent="0.25">
      <c r="A1256" s="257"/>
      <c r="B1256" s="123">
        <f t="shared" si="19"/>
        <v>42814.291669999999</v>
      </c>
      <c r="C1256" s="124">
        <v>7</v>
      </c>
      <c r="D1256" s="35">
        <f>ROUND($D$791/100*$D$792*АТС!$C504,2)</f>
        <v>210.73</v>
      </c>
      <c r="E1256" s="35">
        <f>ROUND($E$791/100*$E$792*АТС!C504,2)</f>
        <v>193.65</v>
      </c>
      <c r="F1256" s="35">
        <f>ROUND($F$791/100*$F$792*АТС!C504,2)</f>
        <v>131.84</v>
      </c>
      <c r="G1256" s="35">
        <f>ROUND($G$791/100*$G$792*АТС!C504,2)</f>
        <v>77.17</v>
      </c>
    </row>
    <row r="1257" spans="1:7" x14ac:dyDescent="0.25">
      <c r="A1257" s="257"/>
      <c r="B1257" s="121">
        <f t="shared" si="19"/>
        <v>42814.333330000001</v>
      </c>
      <c r="C1257" s="124">
        <v>8</v>
      </c>
      <c r="D1257" s="35">
        <f>ROUND($D$791/100*$D$792*АТС!$C505,2)</f>
        <v>182.45</v>
      </c>
      <c r="E1257" s="35">
        <f>ROUND($E$791/100*$E$792*АТС!C505,2)</f>
        <v>167.66</v>
      </c>
      <c r="F1257" s="35">
        <f>ROUND($F$791/100*$F$792*АТС!C505,2)</f>
        <v>114.15</v>
      </c>
      <c r="G1257" s="35">
        <f>ROUND($G$791/100*$G$792*АТС!C505,2)</f>
        <v>66.81</v>
      </c>
    </row>
    <row r="1258" spans="1:7" x14ac:dyDescent="0.25">
      <c r="A1258" s="257"/>
      <c r="B1258" s="123">
        <f t="shared" si="19"/>
        <v>42814.375</v>
      </c>
      <c r="C1258" s="124">
        <v>9</v>
      </c>
      <c r="D1258" s="35">
        <f>ROUND($D$791/100*$D$792*АТС!$C506,2)</f>
        <v>197.46</v>
      </c>
      <c r="E1258" s="35">
        <f>ROUND($E$791/100*$E$792*АТС!C506,2)</f>
        <v>181.45</v>
      </c>
      <c r="F1258" s="35">
        <f>ROUND($F$791/100*$F$792*АТС!C506,2)</f>
        <v>123.54</v>
      </c>
      <c r="G1258" s="35">
        <f>ROUND($G$791/100*$G$792*АТС!C506,2)</f>
        <v>72.31</v>
      </c>
    </row>
    <row r="1259" spans="1:7" x14ac:dyDescent="0.25">
      <c r="A1259" s="257"/>
      <c r="B1259" s="121">
        <f t="shared" si="19"/>
        <v>42814.416669999999</v>
      </c>
      <c r="C1259" s="124">
        <v>10</v>
      </c>
      <c r="D1259" s="35">
        <f>ROUND($D$791/100*$D$792*АТС!$C507,2)</f>
        <v>188.55</v>
      </c>
      <c r="E1259" s="35">
        <f>ROUND($E$791/100*$E$792*АТС!C507,2)</f>
        <v>173.27</v>
      </c>
      <c r="F1259" s="35">
        <f>ROUND($F$791/100*$F$792*АТС!C507,2)</f>
        <v>117.97</v>
      </c>
      <c r="G1259" s="35">
        <f>ROUND($G$791/100*$G$792*АТС!C507,2)</f>
        <v>69.05</v>
      </c>
    </row>
    <row r="1260" spans="1:7" x14ac:dyDescent="0.25">
      <c r="A1260" s="257"/>
      <c r="B1260" s="123">
        <f t="shared" si="19"/>
        <v>42814.458330000001</v>
      </c>
      <c r="C1260" s="124">
        <v>11</v>
      </c>
      <c r="D1260" s="35">
        <f>ROUND($D$791/100*$D$792*АТС!$C508,2)</f>
        <v>185.81</v>
      </c>
      <c r="E1260" s="35">
        <f>ROUND($E$791/100*$E$792*АТС!C508,2)</f>
        <v>170.75</v>
      </c>
      <c r="F1260" s="35">
        <f>ROUND($F$791/100*$F$792*АТС!C508,2)</f>
        <v>116.25</v>
      </c>
      <c r="G1260" s="35">
        <f>ROUND($G$791/100*$G$792*АТС!C508,2)</f>
        <v>68.040000000000006</v>
      </c>
    </row>
    <row r="1261" spans="1:7" x14ac:dyDescent="0.25">
      <c r="A1261" s="257"/>
      <c r="B1261" s="121">
        <f t="shared" si="19"/>
        <v>42814.5</v>
      </c>
      <c r="C1261" s="124">
        <v>12</v>
      </c>
      <c r="D1261" s="35">
        <f>ROUND($D$791/100*$D$792*АТС!$C509,2)</f>
        <v>183.61</v>
      </c>
      <c r="E1261" s="35">
        <f>ROUND($E$791/100*$E$792*АТС!C509,2)</f>
        <v>168.73</v>
      </c>
      <c r="F1261" s="35">
        <f>ROUND($F$791/100*$F$792*АТС!C509,2)</f>
        <v>114.88</v>
      </c>
      <c r="G1261" s="35">
        <f>ROUND($G$791/100*$G$792*АТС!C509,2)</f>
        <v>67.239999999999995</v>
      </c>
    </row>
    <row r="1262" spans="1:7" x14ac:dyDescent="0.25">
      <c r="A1262" s="257"/>
      <c r="B1262" s="123">
        <f t="shared" si="19"/>
        <v>42814.541669999999</v>
      </c>
      <c r="C1262" s="124">
        <v>13</v>
      </c>
      <c r="D1262" s="35">
        <f>ROUND($D$791/100*$D$792*АТС!$C510,2)</f>
        <v>181.69</v>
      </c>
      <c r="E1262" s="35">
        <f>ROUND($E$791/100*$E$792*АТС!C510,2)</f>
        <v>166.97</v>
      </c>
      <c r="F1262" s="35">
        <f>ROUND($F$791/100*$F$792*АТС!C510,2)</f>
        <v>113.68</v>
      </c>
      <c r="G1262" s="35">
        <f>ROUND($G$791/100*$G$792*АТС!C510,2)</f>
        <v>66.540000000000006</v>
      </c>
    </row>
    <row r="1263" spans="1:7" x14ac:dyDescent="0.25">
      <c r="A1263" s="257"/>
      <c r="B1263" s="121">
        <f t="shared" si="19"/>
        <v>42814.583330000001</v>
      </c>
      <c r="C1263" s="124">
        <v>14</v>
      </c>
      <c r="D1263" s="35">
        <f>ROUND($D$791/100*$D$792*АТС!$C511,2)</f>
        <v>181.53</v>
      </c>
      <c r="E1263" s="35">
        <f>ROUND($E$791/100*$E$792*АТС!C511,2)</f>
        <v>166.82</v>
      </c>
      <c r="F1263" s="35">
        <f>ROUND($F$791/100*$F$792*АТС!C511,2)</f>
        <v>113.58</v>
      </c>
      <c r="G1263" s="35">
        <f>ROUND($G$791/100*$G$792*АТС!C511,2)</f>
        <v>66.48</v>
      </c>
    </row>
    <row r="1264" spans="1:7" x14ac:dyDescent="0.25">
      <c r="A1264" s="257"/>
      <c r="B1264" s="123">
        <f t="shared" si="19"/>
        <v>42814.625</v>
      </c>
      <c r="C1264" s="124">
        <v>15</v>
      </c>
      <c r="D1264" s="35">
        <f>ROUND($D$791/100*$D$792*АТС!$C512,2)</f>
        <v>183.15</v>
      </c>
      <c r="E1264" s="35">
        <f>ROUND($E$791/100*$E$792*АТС!C512,2)</f>
        <v>168.31</v>
      </c>
      <c r="F1264" s="35">
        <f>ROUND($F$791/100*$F$792*АТС!C512,2)</f>
        <v>114.59</v>
      </c>
      <c r="G1264" s="35">
        <f>ROUND($G$791/100*$G$792*АТС!C512,2)</f>
        <v>67.069999999999993</v>
      </c>
    </row>
    <row r="1265" spans="1:7" x14ac:dyDescent="0.25">
      <c r="A1265" s="257"/>
      <c r="B1265" s="121">
        <f t="shared" si="19"/>
        <v>42814.666669999999</v>
      </c>
      <c r="C1265" s="124">
        <v>16</v>
      </c>
      <c r="D1265" s="35">
        <f>ROUND($D$791/100*$D$792*АТС!$C513,2)</f>
        <v>183.16</v>
      </c>
      <c r="E1265" s="35">
        <f>ROUND($E$791/100*$E$792*АТС!C513,2)</f>
        <v>168.31</v>
      </c>
      <c r="F1265" s="35">
        <f>ROUND($F$791/100*$F$792*АТС!C513,2)</f>
        <v>114.59</v>
      </c>
      <c r="G1265" s="35">
        <f>ROUND($G$791/100*$G$792*АТС!C513,2)</f>
        <v>67.069999999999993</v>
      </c>
    </row>
    <row r="1266" spans="1:7" x14ac:dyDescent="0.25">
      <c r="A1266" s="257"/>
      <c r="B1266" s="123">
        <f t="shared" ref="B1266:B1329" si="20">B1242+1</f>
        <v>42814.708330000001</v>
      </c>
      <c r="C1266" s="124">
        <v>17</v>
      </c>
      <c r="D1266" s="35">
        <f>ROUND($D$791/100*$D$792*АТС!$C514,2)</f>
        <v>188.26</v>
      </c>
      <c r="E1266" s="35">
        <f>ROUND($E$791/100*$E$792*АТС!C514,2)</f>
        <v>173</v>
      </c>
      <c r="F1266" s="35">
        <f>ROUND($F$791/100*$F$792*АТС!C514,2)</f>
        <v>117.79</v>
      </c>
      <c r="G1266" s="35">
        <f>ROUND($G$791/100*$G$792*АТС!C514,2)</f>
        <v>68.94</v>
      </c>
    </row>
    <row r="1267" spans="1:7" x14ac:dyDescent="0.25">
      <c r="A1267" s="257"/>
      <c r="B1267" s="121">
        <f t="shared" si="20"/>
        <v>42814.75</v>
      </c>
      <c r="C1267" s="124">
        <v>18</v>
      </c>
      <c r="D1267" s="35">
        <f>ROUND($D$791/100*$D$792*АТС!$C515,2)</f>
        <v>179.25</v>
      </c>
      <c r="E1267" s="35">
        <f>ROUND($E$791/100*$E$792*АТС!C515,2)</f>
        <v>164.72</v>
      </c>
      <c r="F1267" s="35">
        <f>ROUND($F$791/100*$F$792*АТС!C515,2)</f>
        <v>112.15</v>
      </c>
      <c r="G1267" s="35">
        <f>ROUND($G$791/100*$G$792*АТС!C515,2)</f>
        <v>65.64</v>
      </c>
    </row>
    <row r="1268" spans="1:7" x14ac:dyDescent="0.25">
      <c r="A1268" s="257"/>
      <c r="B1268" s="123">
        <f t="shared" si="20"/>
        <v>42814.791669999999</v>
      </c>
      <c r="C1268" s="124">
        <v>19</v>
      </c>
      <c r="D1268" s="35">
        <f>ROUND($D$791/100*$D$792*АТС!$C516,2)</f>
        <v>186.49</v>
      </c>
      <c r="E1268" s="35">
        <f>ROUND($E$791/100*$E$792*АТС!C516,2)</f>
        <v>171.38</v>
      </c>
      <c r="F1268" s="35">
        <f>ROUND($F$791/100*$F$792*АТС!C516,2)</f>
        <v>116.68</v>
      </c>
      <c r="G1268" s="35">
        <f>ROUND($G$791/100*$G$792*АТС!C516,2)</f>
        <v>68.290000000000006</v>
      </c>
    </row>
    <row r="1269" spans="1:7" x14ac:dyDescent="0.25">
      <c r="A1269" s="257"/>
      <c r="B1269" s="121">
        <f t="shared" si="20"/>
        <v>42814.833330000001</v>
      </c>
      <c r="C1269" s="124">
        <v>20</v>
      </c>
      <c r="D1269" s="35">
        <f>ROUND($D$791/100*$D$792*АТС!$C517,2)</f>
        <v>186.48</v>
      </c>
      <c r="E1269" s="35">
        <f>ROUND($E$791/100*$E$792*АТС!C517,2)</f>
        <v>171.37</v>
      </c>
      <c r="F1269" s="35">
        <f>ROUND($F$791/100*$F$792*АТС!C517,2)</f>
        <v>116.68</v>
      </c>
      <c r="G1269" s="35">
        <f>ROUND($G$791/100*$G$792*АТС!C517,2)</f>
        <v>68.290000000000006</v>
      </c>
    </row>
    <row r="1270" spans="1:7" x14ac:dyDescent="0.25">
      <c r="A1270" s="257"/>
      <c r="B1270" s="123">
        <f t="shared" si="20"/>
        <v>42814.875</v>
      </c>
      <c r="C1270" s="124">
        <v>21</v>
      </c>
      <c r="D1270" s="35">
        <f>ROUND($D$791/100*$D$792*АТС!$C518,2)</f>
        <v>202.88</v>
      </c>
      <c r="E1270" s="35">
        <f>ROUND($E$791/100*$E$792*АТС!C518,2)</f>
        <v>186.44</v>
      </c>
      <c r="F1270" s="35">
        <f>ROUND($F$791/100*$F$792*АТС!C518,2)</f>
        <v>126.94</v>
      </c>
      <c r="G1270" s="35">
        <f>ROUND($G$791/100*$G$792*АТС!C518,2)</f>
        <v>74.290000000000006</v>
      </c>
    </row>
    <row r="1271" spans="1:7" x14ac:dyDescent="0.25">
      <c r="A1271" s="257"/>
      <c r="B1271" s="121">
        <f t="shared" si="20"/>
        <v>42814.916669999999</v>
      </c>
      <c r="C1271" s="124">
        <v>22</v>
      </c>
      <c r="D1271" s="35">
        <f>ROUND($D$791/100*$D$792*АТС!$C519,2)</f>
        <v>231.3</v>
      </c>
      <c r="E1271" s="35">
        <f>ROUND($E$791/100*$E$792*АТС!C519,2)</f>
        <v>212.55</v>
      </c>
      <c r="F1271" s="35">
        <f>ROUND($F$791/100*$F$792*АТС!C519,2)</f>
        <v>144.72</v>
      </c>
      <c r="G1271" s="35">
        <f>ROUND($G$791/100*$G$792*АТС!C519,2)</f>
        <v>84.7</v>
      </c>
    </row>
    <row r="1272" spans="1:7" x14ac:dyDescent="0.25">
      <c r="A1272" s="257"/>
      <c r="B1272" s="123">
        <f t="shared" si="20"/>
        <v>42814.958330000001</v>
      </c>
      <c r="C1272" s="124">
        <v>23</v>
      </c>
      <c r="D1272" s="35">
        <f>ROUND($D$791/100*$D$792*АТС!$C520,2)</f>
        <v>195.45</v>
      </c>
      <c r="E1272" s="35">
        <f>ROUND($E$791/100*$E$792*АТС!C520,2)</f>
        <v>179.6</v>
      </c>
      <c r="F1272" s="35">
        <f>ROUND($F$791/100*$F$792*АТС!C520,2)</f>
        <v>122.28</v>
      </c>
      <c r="G1272" s="35">
        <f>ROUND($G$791/100*$G$792*АТС!C520,2)</f>
        <v>71.569999999999993</v>
      </c>
    </row>
    <row r="1273" spans="1:7" x14ac:dyDescent="0.25">
      <c r="A1273" s="257"/>
      <c r="B1273" s="121">
        <f t="shared" si="20"/>
        <v>42815</v>
      </c>
      <c r="C1273" s="124">
        <v>0</v>
      </c>
      <c r="D1273" s="35">
        <f>ROUND($D$791/100*$D$792*АТС!$C521,2)</f>
        <v>175.55</v>
      </c>
      <c r="E1273" s="35">
        <f>ROUND($E$791/100*$E$792*АТС!C521,2)</f>
        <v>161.32</v>
      </c>
      <c r="F1273" s="35">
        <f>ROUND($F$791/100*$F$792*АТС!C521,2)</f>
        <v>109.84</v>
      </c>
      <c r="G1273" s="35">
        <f>ROUND($G$791/100*$G$792*АТС!C521,2)</f>
        <v>64.290000000000006</v>
      </c>
    </row>
    <row r="1274" spans="1:7" x14ac:dyDescent="0.25">
      <c r="A1274" s="257"/>
      <c r="B1274" s="123">
        <f t="shared" si="20"/>
        <v>42815.041669999999</v>
      </c>
      <c r="C1274" s="124">
        <v>1</v>
      </c>
      <c r="D1274" s="35">
        <f>ROUND($D$791/100*$D$792*АТС!$C522,2)</f>
        <v>182.71</v>
      </c>
      <c r="E1274" s="35">
        <f>ROUND($E$791/100*$E$792*АТС!C522,2)</f>
        <v>167.9</v>
      </c>
      <c r="F1274" s="35">
        <f>ROUND($F$791/100*$F$792*АТС!C522,2)</f>
        <v>114.32</v>
      </c>
      <c r="G1274" s="35">
        <f>ROUND($G$791/100*$G$792*АТС!C522,2)</f>
        <v>66.91</v>
      </c>
    </row>
    <row r="1275" spans="1:7" x14ac:dyDescent="0.25">
      <c r="A1275" s="257"/>
      <c r="B1275" s="121">
        <f t="shared" si="20"/>
        <v>42815.083330000001</v>
      </c>
      <c r="C1275" s="124">
        <v>2</v>
      </c>
      <c r="D1275" s="35">
        <f>ROUND($D$791/100*$D$792*АТС!$C523,2)</f>
        <v>190.9</v>
      </c>
      <c r="E1275" s="35">
        <f>ROUND($E$791/100*$E$792*АТС!C523,2)</f>
        <v>175.43</v>
      </c>
      <c r="F1275" s="35">
        <f>ROUND($F$791/100*$F$792*АТС!C523,2)</f>
        <v>119.44</v>
      </c>
      <c r="G1275" s="35">
        <f>ROUND($G$791/100*$G$792*АТС!C523,2)</f>
        <v>69.91</v>
      </c>
    </row>
    <row r="1276" spans="1:7" x14ac:dyDescent="0.25">
      <c r="A1276" s="257"/>
      <c r="B1276" s="123">
        <f t="shared" si="20"/>
        <v>42815.125</v>
      </c>
      <c r="C1276" s="124">
        <v>3</v>
      </c>
      <c r="D1276" s="35">
        <f>ROUND($D$791/100*$D$792*АТС!$C524,2)</f>
        <v>194.36</v>
      </c>
      <c r="E1276" s="35">
        <f>ROUND($E$791/100*$E$792*АТС!C524,2)</f>
        <v>178.6</v>
      </c>
      <c r="F1276" s="35">
        <f>ROUND($F$791/100*$F$792*АТС!C524,2)</f>
        <v>121.6</v>
      </c>
      <c r="G1276" s="35">
        <f>ROUND($G$791/100*$G$792*АТС!C524,2)</f>
        <v>71.17</v>
      </c>
    </row>
    <row r="1277" spans="1:7" x14ac:dyDescent="0.25">
      <c r="A1277" s="257"/>
      <c r="B1277" s="121">
        <f t="shared" si="20"/>
        <v>42815.166669999999</v>
      </c>
      <c r="C1277" s="124">
        <v>4</v>
      </c>
      <c r="D1277" s="35">
        <f>ROUND($D$791/100*$D$792*АТС!$C525,2)</f>
        <v>194.33</v>
      </c>
      <c r="E1277" s="35">
        <f>ROUND($E$791/100*$E$792*АТС!C525,2)</f>
        <v>178.58</v>
      </c>
      <c r="F1277" s="35">
        <f>ROUND($F$791/100*$F$792*АТС!C525,2)</f>
        <v>121.59</v>
      </c>
      <c r="G1277" s="35">
        <f>ROUND($G$791/100*$G$792*АТС!C525,2)</f>
        <v>71.16</v>
      </c>
    </row>
    <row r="1278" spans="1:7" x14ac:dyDescent="0.25">
      <c r="A1278" s="257"/>
      <c r="B1278" s="123">
        <f t="shared" si="20"/>
        <v>42815.208330000001</v>
      </c>
      <c r="C1278" s="124">
        <v>5</v>
      </c>
      <c r="D1278" s="35">
        <f>ROUND($D$791/100*$D$792*АТС!$C526,2)</f>
        <v>194.36</v>
      </c>
      <c r="E1278" s="35">
        <f>ROUND($E$791/100*$E$792*АТС!C526,2)</f>
        <v>178.6</v>
      </c>
      <c r="F1278" s="35">
        <f>ROUND($F$791/100*$F$792*АТС!C526,2)</f>
        <v>121.6</v>
      </c>
      <c r="G1278" s="35">
        <f>ROUND($G$791/100*$G$792*АТС!C526,2)</f>
        <v>71.17</v>
      </c>
    </row>
    <row r="1279" spans="1:7" x14ac:dyDescent="0.25">
      <c r="A1279" s="257"/>
      <c r="B1279" s="121">
        <f t="shared" si="20"/>
        <v>42815.25</v>
      </c>
      <c r="C1279" s="124">
        <v>6</v>
      </c>
      <c r="D1279" s="35">
        <f>ROUND($D$791/100*$D$792*АТС!$C527,2)</f>
        <v>175.34</v>
      </c>
      <c r="E1279" s="35">
        <f>ROUND($E$791/100*$E$792*АТС!C527,2)</f>
        <v>161.13</v>
      </c>
      <c r="F1279" s="35">
        <f>ROUND($F$791/100*$F$792*АТС!C527,2)</f>
        <v>109.71</v>
      </c>
      <c r="G1279" s="35">
        <f>ROUND($G$791/100*$G$792*АТС!C527,2)</f>
        <v>64.209999999999994</v>
      </c>
    </row>
    <row r="1280" spans="1:7" x14ac:dyDescent="0.25">
      <c r="A1280" s="257"/>
      <c r="B1280" s="123">
        <f t="shared" si="20"/>
        <v>42815.291669999999</v>
      </c>
      <c r="C1280" s="124">
        <v>7</v>
      </c>
      <c r="D1280" s="35">
        <f>ROUND($D$791/100*$D$792*АТС!$C528,2)</f>
        <v>210.71</v>
      </c>
      <c r="E1280" s="35">
        <f>ROUND($E$791/100*$E$792*АТС!C528,2)</f>
        <v>193.63</v>
      </c>
      <c r="F1280" s="35">
        <f>ROUND($F$791/100*$F$792*АТС!C528,2)</f>
        <v>131.83000000000001</v>
      </c>
      <c r="G1280" s="35">
        <f>ROUND($G$791/100*$G$792*АТС!C528,2)</f>
        <v>77.16</v>
      </c>
    </row>
    <row r="1281" spans="1:7" x14ac:dyDescent="0.25">
      <c r="A1281" s="257"/>
      <c r="B1281" s="121">
        <f t="shared" si="20"/>
        <v>42815.333330000001</v>
      </c>
      <c r="C1281" s="124">
        <v>8</v>
      </c>
      <c r="D1281" s="35">
        <f>ROUND($D$791/100*$D$792*АТС!$C529,2)</f>
        <v>182.4</v>
      </c>
      <c r="E1281" s="35">
        <f>ROUND($E$791/100*$E$792*АТС!C529,2)</f>
        <v>167.61</v>
      </c>
      <c r="F1281" s="35">
        <f>ROUND($F$791/100*$F$792*АТС!C529,2)</f>
        <v>114.12</v>
      </c>
      <c r="G1281" s="35">
        <f>ROUND($G$791/100*$G$792*АТС!C529,2)</f>
        <v>66.790000000000006</v>
      </c>
    </row>
    <row r="1282" spans="1:7" x14ac:dyDescent="0.25">
      <c r="A1282" s="257"/>
      <c r="B1282" s="123">
        <f t="shared" si="20"/>
        <v>42815.375</v>
      </c>
      <c r="C1282" s="124">
        <v>9</v>
      </c>
      <c r="D1282" s="35">
        <f>ROUND($D$791/100*$D$792*АТС!$C530,2)</f>
        <v>197.53</v>
      </c>
      <c r="E1282" s="35">
        <f>ROUND($E$791/100*$E$792*АТС!C530,2)</f>
        <v>181.52</v>
      </c>
      <c r="F1282" s="35">
        <f>ROUND($F$791/100*$F$792*АТС!C530,2)</f>
        <v>123.59</v>
      </c>
      <c r="G1282" s="35">
        <f>ROUND($G$791/100*$G$792*АТС!C530,2)</f>
        <v>72.33</v>
      </c>
    </row>
    <row r="1283" spans="1:7" x14ac:dyDescent="0.25">
      <c r="A1283" s="257"/>
      <c r="B1283" s="121">
        <f t="shared" si="20"/>
        <v>42815.416669999999</v>
      </c>
      <c r="C1283" s="124">
        <v>10</v>
      </c>
      <c r="D1283" s="35">
        <f>ROUND($D$791/100*$D$792*АТС!$C531,2)</f>
        <v>188.64</v>
      </c>
      <c r="E1283" s="35">
        <f>ROUND($E$791/100*$E$792*АТС!C531,2)</f>
        <v>173.35</v>
      </c>
      <c r="F1283" s="35">
        <f>ROUND($F$791/100*$F$792*АТС!C531,2)</f>
        <v>118.02</v>
      </c>
      <c r="G1283" s="35">
        <f>ROUND($G$791/100*$G$792*АТС!C531,2)</f>
        <v>69.08</v>
      </c>
    </row>
    <row r="1284" spans="1:7" x14ac:dyDescent="0.25">
      <c r="A1284" s="257"/>
      <c r="B1284" s="123">
        <f t="shared" si="20"/>
        <v>42815.458330000001</v>
      </c>
      <c r="C1284" s="124">
        <v>11</v>
      </c>
      <c r="D1284" s="35">
        <f>ROUND($D$791/100*$D$792*АТС!$C532,2)</f>
        <v>186.23</v>
      </c>
      <c r="E1284" s="35">
        <f>ROUND($E$791/100*$E$792*АТС!C532,2)</f>
        <v>171.13</v>
      </c>
      <c r="F1284" s="35">
        <f>ROUND($F$791/100*$F$792*АТС!C532,2)</f>
        <v>116.52</v>
      </c>
      <c r="G1284" s="35">
        <f>ROUND($G$791/100*$G$792*АТС!C532,2)</f>
        <v>68.2</v>
      </c>
    </row>
    <row r="1285" spans="1:7" x14ac:dyDescent="0.25">
      <c r="A1285" s="257"/>
      <c r="B1285" s="121">
        <f t="shared" si="20"/>
        <v>42815.5</v>
      </c>
      <c r="C1285" s="124">
        <v>12</v>
      </c>
      <c r="D1285" s="35">
        <f>ROUND($D$791/100*$D$792*АТС!$C533,2)</f>
        <v>184.1</v>
      </c>
      <c r="E1285" s="35">
        <f>ROUND($E$791/100*$E$792*АТС!C533,2)</f>
        <v>169.18</v>
      </c>
      <c r="F1285" s="35">
        <f>ROUND($F$791/100*$F$792*АТС!C533,2)</f>
        <v>115.18</v>
      </c>
      <c r="G1285" s="35">
        <f>ROUND($G$791/100*$G$792*АТС!C533,2)</f>
        <v>67.42</v>
      </c>
    </row>
    <row r="1286" spans="1:7" x14ac:dyDescent="0.25">
      <c r="A1286" s="257"/>
      <c r="B1286" s="123">
        <f t="shared" si="20"/>
        <v>42815.541669999999</v>
      </c>
      <c r="C1286" s="124">
        <v>13</v>
      </c>
      <c r="D1286" s="35">
        <f>ROUND($D$791/100*$D$792*АТС!$C534,2)</f>
        <v>182.16</v>
      </c>
      <c r="E1286" s="35">
        <f>ROUND($E$791/100*$E$792*АТС!C534,2)</f>
        <v>167.4</v>
      </c>
      <c r="F1286" s="35">
        <f>ROUND($F$791/100*$F$792*АТС!C534,2)</f>
        <v>113.97</v>
      </c>
      <c r="G1286" s="35">
        <f>ROUND($G$791/100*$G$792*АТС!C534,2)</f>
        <v>66.709999999999994</v>
      </c>
    </row>
    <row r="1287" spans="1:7" x14ac:dyDescent="0.25">
      <c r="A1287" s="257"/>
      <c r="B1287" s="121">
        <f t="shared" si="20"/>
        <v>42815.583330000001</v>
      </c>
      <c r="C1287" s="124">
        <v>14</v>
      </c>
      <c r="D1287" s="35">
        <f>ROUND($D$791/100*$D$792*АТС!$C535,2)</f>
        <v>181.87</v>
      </c>
      <c r="E1287" s="35">
        <f>ROUND($E$791/100*$E$792*АТС!C535,2)</f>
        <v>167.13</v>
      </c>
      <c r="F1287" s="35">
        <f>ROUND($F$791/100*$F$792*АТС!C535,2)</f>
        <v>113.79</v>
      </c>
      <c r="G1287" s="35">
        <f>ROUND($G$791/100*$G$792*АТС!C535,2)</f>
        <v>66.599999999999994</v>
      </c>
    </row>
    <row r="1288" spans="1:7" x14ac:dyDescent="0.25">
      <c r="A1288" s="257"/>
      <c r="B1288" s="123">
        <f t="shared" si="20"/>
        <v>42815.625</v>
      </c>
      <c r="C1288" s="124">
        <v>15</v>
      </c>
      <c r="D1288" s="35">
        <f>ROUND($D$791/100*$D$792*АТС!$C536,2)</f>
        <v>183.62</v>
      </c>
      <c r="E1288" s="35">
        <f>ROUND($E$791/100*$E$792*АТС!C536,2)</f>
        <v>168.74</v>
      </c>
      <c r="F1288" s="35">
        <f>ROUND($F$791/100*$F$792*АТС!C536,2)</f>
        <v>114.89</v>
      </c>
      <c r="G1288" s="35">
        <f>ROUND($G$791/100*$G$792*АТС!C536,2)</f>
        <v>67.239999999999995</v>
      </c>
    </row>
    <row r="1289" spans="1:7" x14ac:dyDescent="0.25">
      <c r="A1289" s="257"/>
      <c r="B1289" s="121">
        <f t="shared" si="20"/>
        <v>42815.666669999999</v>
      </c>
      <c r="C1289" s="124">
        <v>16</v>
      </c>
      <c r="D1289" s="35">
        <f>ROUND($D$791/100*$D$792*АТС!$C537,2)</f>
        <v>183.67</v>
      </c>
      <c r="E1289" s="35">
        <f>ROUND($E$791/100*$E$792*АТС!C537,2)</f>
        <v>168.78</v>
      </c>
      <c r="F1289" s="35">
        <f>ROUND($F$791/100*$F$792*АТС!C537,2)</f>
        <v>114.91</v>
      </c>
      <c r="G1289" s="35">
        <f>ROUND($G$791/100*$G$792*АТС!C537,2)</f>
        <v>67.260000000000005</v>
      </c>
    </row>
    <row r="1290" spans="1:7" x14ac:dyDescent="0.25">
      <c r="A1290" s="257"/>
      <c r="B1290" s="123">
        <f t="shared" si="20"/>
        <v>42815.708330000001</v>
      </c>
      <c r="C1290" s="124">
        <v>17</v>
      </c>
      <c r="D1290" s="35">
        <f>ROUND($D$791/100*$D$792*АТС!$C538,2)</f>
        <v>188.86</v>
      </c>
      <c r="E1290" s="35">
        <f>ROUND($E$791/100*$E$792*АТС!C538,2)</f>
        <v>173.56</v>
      </c>
      <c r="F1290" s="35">
        <f>ROUND($F$791/100*$F$792*АТС!C538,2)</f>
        <v>118.17</v>
      </c>
      <c r="G1290" s="35">
        <f>ROUND($G$791/100*$G$792*АТС!C538,2)</f>
        <v>69.16</v>
      </c>
    </row>
    <row r="1291" spans="1:7" x14ac:dyDescent="0.25">
      <c r="A1291" s="257"/>
      <c r="B1291" s="121">
        <f t="shared" si="20"/>
        <v>42815.75</v>
      </c>
      <c r="C1291" s="124">
        <v>18</v>
      </c>
      <c r="D1291" s="35">
        <f>ROUND($D$791/100*$D$792*АТС!$C539,2)</f>
        <v>179.67</v>
      </c>
      <c r="E1291" s="35">
        <f>ROUND($E$791/100*$E$792*АТС!C539,2)</f>
        <v>165.11</v>
      </c>
      <c r="F1291" s="35">
        <f>ROUND($F$791/100*$F$792*АТС!C539,2)</f>
        <v>112.41</v>
      </c>
      <c r="G1291" s="35">
        <f>ROUND($G$791/100*$G$792*АТС!C539,2)</f>
        <v>65.790000000000006</v>
      </c>
    </row>
    <row r="1292" spans="1:7" x14ac:dyDescent="0.25">
      <c r="A1292" s="257"/>
      <c r="B1292" s="123">
        <f t="shared" si="20"/>
        <v>42815.791669999999</v>
      </c>
      <c r="C1292" s="124">
        <v>19</v>
      </c>
      <c r="D1292" s="35">
        <f>ROUND($D$791/100*$D$792*АТС!$C540,2)</f>
        <v>186.81</v>
      </c>
      <c r="E1292" s="35">
        <f>ROUND($E$791/100*$E$792*АТС!C540,2)</f>
        <v>171.67</v>
      </c>
      <c r="F1292" s="35">
        <f>ROUND($F$791/100*$F$792*АТС!C540,2)</f>
        <v>116.88</v>
      </c>
      <c r="G1292" s="35">
        <f>ROUND($G$791/100*$G$792*АТС!C540,2)</f>
        <v>68.41</v>
      </c>
    </row>
    <row r="1293" spans="1:7" x14ac:dyDescent="0.25">
      <c r="A1293" s="257"/>
      <c r="B1293" s="121">
        <f t="shared" si="20"/>
        <v>42815.833330000001</v>
      </c>
      <c r="C1293" s="124">
        <v>20</v>
      </c>
      <c r="D1293" s="35">
        <f>ROUND($D$791/100*$D$792*АТС!$C541,2)</f>
        <v>186.74</v>
      </c>
      <c r="E1293" s="35">
        <f>ROUND($E$791/100*$E$792*АТС!C541,2)</f>
        <v>171.61</v>
      </c>
      <c r="F1293" s="35">
        <f>ROUND($F$791/100*$F$792*АТС!C541,2)</f>
        <v>116.84</v>
      </c>
      <c r="G1293" s="35">
        <f>ROUND($G$791/100*$G$792*АТС!C541,2)</f>
        <v>68.38</v>
      </c>
    </row>
    <row r="1294" spans="1:7" x14ac:dyDescent="0.25">
      <c r="A1294" s="257"/>
      <c r="B1294" s="123">
        <f t="shared" si="20"/>
        <v>42815.875</v>
      </c>
      <c r="C1294" s="124">
        <v>21</v>
      </c>
      <c r="D1294" s="35">
        <f>ROUND($D$791/100*$D$792*АТС!$C542,2)</f>
        <v>203.36</v>
      </c>
      <c r="E1294" s="35">
        <f>ROUND($E$791/100*$E$792*АТС!C542,2)</f>
        <v>186.88</v>
      </c>
      <c r="F1294" s="35">
        <f>ROUND($F$791/100*$F$792*АТС!C542,2)</f>
        <v>127.24</v>
      </c>
      <c r="G1294" s="35">
        <f>ROUND($G$791/100*$G$792*АТС!C542,2)</f>
        <v>74.47</v>
      </c>
    </row>
    <row r="1295" spans="1:7" x14ac:dyDescent="0.25">
      <c r="A1295" s="257"/>
      <c r="B1295" s="121">
        <f t="shared" si="20"/>
        <v>42815.916669999999</v>
      </c>
      <c r="C1295" s="124">
        <v>22</v>
      </c>
      <c r="D1295" s="35">
        <f>ROUND($D$791/100*$D$792*АТС!$C543,2)</f>
        <v>237.15</v>
      </c>
      <c r="E1295" s="35">
        <f>ROUND($E$791/100*$E$792*АТС!C543,2)</f>
        <v>217.93</v>
      </c>
      <c r="F1295" s="35">
        <f>ROUND($F$791/100*$F$792*АТС!C543,2)</f>
        <v>148.38</v>
      </c>
      <c r="G1295" s="35">
        <f>ROUND($G$791/100*$G$792*АТС!C543,2)</f>
        <v>86.84</v>
      </c>
    </row>
    <row r="1296" spans="1:7" x14ac:dyDescent="0.25">
      <c r="A1296" s="257"/>
      <c r="B1296" s="123">
        <f t="shared" si="20"/>
        <v>42815.958330000001</v>
      </c>
      <c r="C1296" s="124">
        <v>23</v>
      </c>
      <c r="D1296" s="35">
        <f>ROUND($D$791/100*$D$792*АТС!$C544,2)</f>
        <v>198.69</v>
      </c>
      <c r="E1296" s="35">
        <f>ROUND($E$791/100*$E$792*АТС!C544,2)</f>
        <v>182.59</v>
      </c>
      <c r="F1296" s="35">
        <f>ROUND($F$791/100*$F$792*АТС!C544,2)</f>
        <v>124.31</v>
      </c>
      <c r="G1296" s="35">
        <f>ROUND($G$791/100*$G$792*АТС!C544,2)</f>
        <v>72.760000000000005</v>
      </c>
    </row>
    <row r="1297" spans="1:7" x14ac:dyDescent="0.25">
      <c r="A1297" s="257"/>
      <c r="B1297" s="121">
        <f t="shared" si="20"/>
        <v>42816</v>
      </c>
      <c r="C1297" s="124">
        <v>0</v>
      </c>
      <c r="D1297" s="35">
        <f>ROUND($D$791/100*$D$792*АТС!$C545,2)</f>
        <v>175.77</v>
      </c>
      <c r="E1297" s="35">
        <f>ROUND($E$791/100*$E$792*АТС!C545,2)</f>
        <v>161.52000000000001</v>
      </c>
      <c r="F1297" s="35">
        <f>ROUND($F$791/100*$F$792*АТС!C545,2)</f>
        <v>109.97</v>
      </c>
      <c r="G1297" s="35">
        <f>ROUND($G$791/100*$G$792*АТС!C545,2)</f>
        <v>64.37</v>
      </c>
    </row>
    <row r="1298" spans="1:7" x14ac:dyDescent="0.25">
      <c r="A1298" s="257"/>
      <c r="B1298" s="123">
        <f t="shared" si="20"/>
        <v>42816.041669999999</v>
      </c>
      <c r="C1298" s="124">
        <v>1</v>
      </c>
      <c r="D1298" s="35">
        <f>ROUND($D$791/100*$D$792*АТС!$C546,2)</f>
        <v>182.61</v>
      </c>
      <c r="E1298" s="35">
        <f>ROUND($E$791/100*$E$792*АТС!C546,2)</f>
        <v>167.81</v>
      </c>
      <c r="F1298" s="35">
        <f>ROUND($F$791/100*$F$792*АТС!C546,2)</f>
        <v>114.26</v>
      </c>
      <c r="G1298" s="35">
        <f>ROUND($G$791/100*$G$792*АТС!C546,2)</f>
        <v>66.87</v>
      </c>
    </row>
    <row r="1299" spans="1:7" x14ac:dyDescent="0.25">
      <c r="A1299" s="257"/>
      <c r="B1299" s="121">
        <f t="shared" si="20"/>
        <v>42816.083330000001</v>
      </c>
      <c r="C1299" s="124">
        <v>2</v>
      </c>
      <c r="D1299" s="35">
        <f>ROUND($D$791/100*$D$792*АТС!$C547,2)</f>
        <v>194.26</v>
      </c>
      <c r="E1299" s="35">
        <f>ROUND($E$791/100*$E$792*АТС!C547,2)</f>
        <v>178.52</v>
      </c>
      <c r="F1299" s="35">
        <f>ROUND($F$791/100*$F$792*АТС!C547,2)</f>
        <v>121.54</v>
      </c>
      <c r="G1299" s="35">
        <f>ROUND($G$791/100*$G$792*АТС!C547,2)</f>
        <v>71.14</v>
      </c>
    </row>
    <row r="1300" spans="1:7" x14ac:dyDescent="0.25">
      <c r="A1300" s="257"/>
      <c r="B1300" s="123">
        <f t="shared" si="20"/>
        <v>42816.125</v>
      </c>
      <c r="C1300" s="124">
        <v>3</v>
      </c>
      <c r="D1300" s="35">
        <f>ROUND($D$791/100*$D$792*АТС!$C548,2)</f>
        <v>199.72</v>
      </c>
      <c r="E1300" s="35">
        <f>ROUND($E$791/100*$E$792*АТС!C548,2)</f>
        <v>183.53</v>
      </c>
      <c r="F1300" s="35">
        <f>ROUND($F$791/100*$F$792*АТС!C548,2)</f>
        <v>124.96</v>
      </c>
      <c r="G1300" s="35">
        <f>ROUND($G$791/100*$G$792*АТС!C548,2)</f>
        <v>73.14</v>
      </c>
    </row>
    <row r="1301" spans="1:7" x14ac:dyDescent="0.25">
      <c r="A1301" s="257"/>
      <c r="B1301" s="121">
        <f t="shared" si="20"/>
        <v>42816.166669999999</v>
      </c>
      <c r="C1301" s="124">
        <v>4</v>
      </c>
      <c r="D1301" s="35">
        <f>ROUND($D$791/100*$D$792*АТС!$C549,2)</f>
        <v>199.72</v>
      </c>
      <c r="E1301" s="35">
        <f>ROUND($E$791/100*$E$792*АТС!C549,2)</f>
        <v>183.53</v>
      </c>
      <c r="F1301" s="35">
        <f>ROUND($F$791/100*$F$792*АТС!C549,2)</f>
        <v>124.96</v>
      </c>
      <c r="G1301" s="35">
        <f>ROUND($G$791/100*$G$792*АТС!C549,2)</f>
        <v>73.14</v>
      </c>
    </row>
    <row r="1302" spans="1:7" x14ac:dyDescent="0.25">
      <c r="A1302" s="257"/>
      <c r="B1302" s="123">
        <f t="shared" si="20"/>
        <v>42816.208330000001</v>
      </c>
      <c r="C1302" s="124">
        <v>5</v>
      </c>
      <c r="D1302" s="35">
        <f>ROUND($D$791/100*$D$792*АТС!$C550,2)</f>
        <v>194.3</v>
      </c>
      <c r="E1302" s="35">
        <f>ROUND($E$791/100*$E$792*АТС!C550,2)</f>
        <v>178.55</v>
      </c>
      <c r="F1302" s="35">
        <f>ROUND($F$791/100*$F$792*АТС!C550,2)</f>
        <v>121.57</v>
      </c>
      <c r="G1302" s="35">
        <f>ROUND($G$791/100*$G$792*АТС!C550,2)</f>
        <v>71.150000000000006</v>
      </c>
    </row>
    <row r="1303" spans="1:7" x14ac:dyDescent="0.25">
      <c r="A1303" s="257"/>
      <c r="B1303" s="121">
        <f t="shared" si="20"/>
        <v>42816.25</v>
      </c>
      <c r="C1303" s="124">
        <v>6</v>
      </c>
      <c r="D1303" s="35">
        <f>ROUND($D$791/100*$D$792*АТС!$C551,2)</f>
        <v>182.8</v>
      </c>
      <c r="E1303" s="35">
        <f>ROUND($E$791/100*$E$792*АТС!C551,2)</f>
        <v>167.99</v>
      </c>
      <c r="F1303" s="35">
        <f>ROUND($F$791/100*$F$792*АТС!C551,2)</f>
        <v>114.37</v>
      </c>
      <c r="G1303" s="35">
        <f>ROUND($G$791/100*$G$792*АТС!C551,2)</f>
        <v>66.94</v>
      </c>
    </row>
    <row r="1304" spans="1:7" x14ac:dyDescent="0.25">
      <c r="A1304" s="257"/>
      <c r="B1304" s="123">
        <f t="shared" si="20"/>
        <v>42816.291669999999</v>
      </c>
      <c r="C1304" s="124">
        <v>7</v>
      </c>
      <c r="D1304" s="35">
        <f>ROUND($D$791/100*$D$792*АТС!$C552,2)</f>
        <v>210.41</v>
      </c>
      <c r="E1304" s="35">
        <f>ROUND($E$791/100*$E$792*АТС!C552,2)</f>
        <v>193.36</v>
      </c>
      <c r="F1304" s="35">
        <f>ROUND($F$791/100*$F$792*АТС!C552,2)</f>
        <v>131.65</v>
      </c>
      <c r="G1304" s="35">
        <f>ROUND($G$791/100*$G$792*АТС!C552,2)</f>
        <v>77.05</v>
      </c>
    </row>
    <row r="1305" spans="1:7" x14ac:dyDescent="0.25">
      <c r="A1305" s="257"/>
      <c r="B1305" s="121">
        <f t="shared" si="20"/>
        <v>42816.333330000001</v>
      </c>
      <c r="C1305" s="124">
        <v>8</v>
      </c>
      <c r="D1305" s="35">
        <f>ROUND($D$791/100*$D$792*АТС!$C553,2)</f>
        <v>182.38</v>
      </c>
      <c r="E1305" s="35">
        <f>ROUND($E$791/100*$E$792*АТС!C553,2)</f>
        <v>167.6</v>
      </c>
      <c r="F1305" s="35">
        <f>ROUND($F$791/100*$F$792*АТС!C553,2)</f>
        <v>114.11</v>
      </c>
      <c r="G1305" s="35">
        <f>ROUND($G$791/100*$G$792*АТС!C553,2)</f>
        <v>66.790000000000006</v>
      </c>
    </row>
    <row r="1306" spans="1:7" x14ac:dyDescent="0.25">
      <c r="A1306" s="257"/>
      <c r="B1306" s="123">
        <f t="shared" si="20"/>
        <v>42816.375</v>
      </c>
      <c r="C1306" s="124">
        <v>9</v>
      </c>
      <c r="D1306" s="35">
        <f>ROUND($D$791/100*$D$792*АТС!$C554,2)</f>
        <v>197.66</v>
      </c>
      <c r="E1306" s="35">
        <f>ROUND($E$791/100*$E$792*АТС!C554,2)</f>
        <v>181.64</v>
      </c>
      <c r="F1306" s="35">
        <f>ROUND($F$791/100*$F$792*АТС!C554,2)</f>
        <v>123.67</v>
      </c>
      <c r="G1306" s="35">
        <f>ROUND($G$791/100*$G$792*АТС!C554,2)</f>
        <v>72.38</v>
      </c>
    </row>
    <row r="1307" spans="1:7" x14ac:dyDescent="0.25">
      <c r="A1307" s="257"/>
      <c r="B1307" s="121">
        <f t="shared" si="20"/>
        <v>42816.416669999999</v>
      </c>
      <c r="C1307" s="124">
        <v>10</v>
      </c>
      <c r="D1307" s="35">
        <f>ROUND($D$791/100*$D$792*АТС!$C555,2)</f>
        <v>188.73</v>
      </c>
      <c r="E1307" s="35">
        <f>ROUND($E$791/100*$E$792*АТС!C555,2)</f>
        <v>173.43</v>
      </c>
      <c r="F1307" s="35">
        <f>ROUND($F$791/100*$F$792*АТС!C555,2)</f>
        <v>118.08</v>
      </c>
      <c r="G1307" s="35">
        <f>ROUND($G$791/100*$G$792*АТС!C555,2)</f>
        <v>69.11</v>
      </c>
    </row>
    <row r="1308" spans="1:7" x14ac:dyDescent="0.25">
      <c r="A1308" s="257"/>
      <c r="B1308" s="123">
        <f t="shared" si="20"/>
        <v>42816.458330000001</v>
      </c>
      <c r="C1308" s="124">
        <v>11</v>
      </c>
      <c r="D1308" s="35">
        <f>ROUND($D$791/100*$D$792*АТС!$C556,2)</f>
        <v>187.13</v>
      </c>
      <c r="E1308" s="35">
        <f>ROUND($E$791/100*$E$792*АТС!C556,2)</f>
        <v>171.96</v>
      </c>
      <c r="F1308" s="35">
        <f>ROUND($F$791/100*$F$792*АТС!C556,2)</f>
        <v>117.08</v>
      </c>
      <c r="G1308" s="35">
        <f>ROUND($G$791/100*$G$792*АТС!C556,2)</f>
        <v>68.53</v>
      </c>
    </row>
    <row r="1309" spans="1:7" x14ac:dyDescent="0.25">
      <c r="A1309" s="257"/>
      <c r="B1309" s="121">
        <f t="shared" si="20"/>
        <v>42816.5</v>
      </c>
      <c r="C1309" s="124">
        <v>12</v>
      </c>
      <c r="D1309" s="35">
        <f>ROUND($D$791/100*$D$792*АТС!$C557,2)</f>
        <v>183.41</v>
      </c>
      <c r="E1309" s="35">
        <f>ROUND($E$791/100*$E$792*АТС!C557,2)</f>
        <v>168.55</v>
      </c>
      <c r="F1309" s="35">
        <f>ROUND($F$791/100*$F$792*АТС!C557,2)</f>
        <v>114.75</v>
      </c>
      <c r="G1309" s="35">
        <f>ROUND($G$791/100*$G$792*АТС!C557,2)</f>
        <v>67.16</v>
      </c>
    </row>
    <row r="1310" spans="1:7" x14ac:dyDescent="0.25">
      <c r="A1310" s="257"/>
      <c r="B1310" s="123">
        <f t="shared" si="20"/>
        <v>42816.541669999999</v>
      </c>
      <c r="C1310" s="124">
        <v>13</v>
      </c>
      <c r="D1310" s="35">
        <f>ROUND($D$791/100*$D$792*АТС!$C558,2)</f>
        <v>181.6</v>
      </c>
      <c r="E1310" s="35">
        <f>ROUND($E$791/100*$E$792*АТС!C558,2)</f>
        <v>166.88</v>
      </c>
      <c r="F1310" s="35">
        <f>ROUND($F$791/100*$F$792*АТС!C558,2)</f>
        <v>113.62</v>
      </c>
      <c r="G1310" s="35">
        <f>ROUND($G$791/100*$G$792*АТС!C558,2)</f>
        <v>66.5</v>
      </c>
    </row>
    <row r="1311" spans="1:7" x14ac:dyDescent="0.25">
      <c r="A1311" s="257"/>
      <c r="B1311" s="121">
        <f t="shared" si="20"/>
        <v>42816.583330000001</v>
      </c>
      <c r="C1311" s="124">
        <v>14</v>
      </c>
      <c r="D1311" s="35">
        <f>ROUND($D$791/100*$D$792*АТС!$C559,2)</f>
        <v>181.54</v>
      </c>
      <c r="E1311" s="35">
        <f>ROUND($E$791/100*$E$792*АТС!C559,2)</f>
        <v>166.83</v>
      </c>
      <c r="F1311" s="35">
        <f>ROUND($F$791/100*$F$792*АТС!C559,2)</f>
        <v>113.58</v>
      </c>
      <c r="G1311" s="35">
        <f>ROUND($G$791/100*$G$792*АТС!C559,2)</f>
        <v>66.48</v>
      </c>
    </row>
    <row r="1312" spans="1:7" x14ac:dyDescent="0.25">
      <c r="A1312" s="257"/>
      <c r="B1312" s="123">
        <f t="shared" si="20"/>
        <v>42816.625</v>
      </c>
      <c r="C1312" s="124">
        <v>15</v>
      </c>
      <c r="D1312" s="35">
        <f>ROUND($D$791/100*$D$792*АТС!$C560,2)</f>
        <v>183.28</v>
      </c>
      <c r="E1312" s="35">
        <f>ROUND($E$791/100*$E$792*АТС!C560,2)</f>
        <v>168.43</v>
      </c>
      <c r="F1312" s="35">
        <f>ROUND($F$791/100*$F$792*АТС!C560,2)</f>
        <v>114.67</v>
      </c>
      <c r="G1312" s="35">
        <f>ROUND($G$791/100*$G$792*АТС!C560,2)</f>
        <v>67.12</v>
      </c>
    </row>
    <row r="1313" spans="1:7" x14ac:dyDescent="0.25">
      <c r="A1313" s="257"/>
      <c r="B1313" s="121">
        <f t="shared" si="20"/>
        <v>42816.666669999999</v>
      </c>
      <c r="C1313" s="124">
        <v>16</v>
      </c>
      <c r="D1313" s="35">
        <f>ROUND($D$791/100*$D$792*АТС!$C561,2)</f>
        <v>183.25</v>
      </c>
      <c r="E1313" s="35">
        <f>ROUND($E$791/100*$E$792*АТС!C561,2)</f>
        <v>168.39</v>
      </c>
      <c r="F1313" s="35">
        <f>ROUND($F$791/100*$F$792*АТС!C561,2)</f>
        <v>114.65</v>
      </c>
      <c r="G1313" s="35">
        <f>ROUND($G$791/100*$G$792*АТС!C561,2)</f>
        <v>67.099999999999994</v>
      </c>
    </row>
    <row r="1314" spans="1:7" x14ac:dyDescent="0.25">
      <c r="A1314" s="257"/>
      <c r="B1314" s="123">
        <f t="shared" si="20"/>
        <v>42816.708330000001</v>
      </c>
      <c r="C1314" s="124">
        <v>17</v>
      </c>
      <c r="D1314" s="35">
        <f>ROUND($D$791/100*$D$792*АТС!$C562,2)</f>
        <v>188.41</v>
      </c>
      <c r="E1314" s="35">
        <f>ROUND($E$791/100*$E$792*АТС!C562,2)</f>
        <v>173.14</v>
      </c>
      <c r="F1314" s="35">
        <f>ROUND($F$791/100*$F$792*АТС!C562,2)</f>
        <v>117.88</v>
      </c>
      <c r="G1314" s="35">
        <f>ROUND($G$791/100*$G$792*АТС!C562,2)</f>
        <v>68.989999999999995</v>
      </c>
    </row>
    <row r="1315" spans="1:7" x14ac:dyDescent="0.25">
      <c r="A1315" s="257"/>
      <c r="B1315" s="121">
        <f t="shared" si="20"/>
        <v>42816.75</v>
      </c>
      <c r="C1315" s="124">
        <v>18</v>
      </c>
      <c r="D1315" s="35">
        <f>ROUND($D$791/100*$D$792*АТС!$C563,2)</f>
        <v>179.34</v>
      </c>
      <c r="E1315" s="35">
        <f>ROUND($E$791/100*$E$792*АТС!C563,2)</f>
        <v>164.8</v>
      </c>
      <c r="F1315" s="35">
        <f>ROUND($F$791/100*$F$792*АТС!C563,2)</f>
        <v>112.2</v>
      </c>
      <c r="G1315" s="35">
        <f>ROUND($G$791/100*$G$792*АТС!C563,2)</f>
        <v>65.67</v>
      </c>
    </row>
    <row r="1316" spans="1:7" x14ac:dyDescent="0.25">
      <c r="A1316" s="257"/>
      <c r="B1316" s="123">
        <f t="shared" si="20"/>
        <v>42816.791669999999</v>
      </c>
      <c r="C1316" s="124">
        <v>19</v>
      </c>
      <c r="D1316" s="35">
        <f>ROUND($D$791/100*$D$792*АТС!$C564,2)</f>
        <v>186.18</v>
      </c>
      <c r="E1316" s="35">
        <f>ROUND($E$791/100*$E$792*АТС!C564,2)</f>
        <v>171.09</v>
      </c>
      <c r="F1316" s="35">
        <f>ROUND($F$791/100*$F$792*АТС!C564,2)</f>
        <v>116.49</v>
      </c>
      <c r="G1316" s="35">
        <f>ROUND($G$791/100*$G$792*АТС!C564,2)</f>
        <v>68.180000000000007</v>
      </c>
    </row>
    <row r="1317" spans="1:7" x14ac:dyDescent="0.25">
      <c r="A1317" s="257"/>
      <c r="B1317" s="121">
        <f t="shared" si="20"/>
        <v>42816.833330000001</v>
      </c>
      <c r="C1317" s="124">
        <v>20</v>
      </c>
      <c r="D1317" s="35">
        <f>ROUND($D$791/100*$D$792*АТС!$C565,2)</f>
        <v>186.26</v>
      </c>
      <c r="E1317" s="35">
        <f>ROUND($E$791/100*$E$792*АТС!C565,2)</f>
        <v>171.16</v>
      </c>
      <c r="F1317" s="35">
        <f>ROUND($F$791/100*$F$792*АТС!C565,2)</f>
        <v>116.54</v>
      </c>
      <c r="G1317" s="35">
        <f>ROUND($G$791/100*$G$792*АТС!C565,2)</f>
        <v>68.209999999999994</v>
      </c>
    </row>
    <row r="1318" spans="1:7" x14ac:dyDescent="0.25">
      <c r="A1318" s="257"/>
      <c r="B1318" s="123">
        <f t="shared" si="20"/>
        <v>42816.875</v>
      </c>
      <c r="C1318" s="124">
        <v>21</v>
      </c>
      <c r="D1318" s="35">
        <f>ROUND($D$791/100*$D$792*АТС!$C566,2)</f>
        <v>202.09</v>
      </c>
      <c r="E1318" s="35">
        <f>ROUND($E$791/100*$E$792*АТС!C566,2)</f>
        <v>185.71</v>
      </c>
      <c r="F1318" s="35">
        <f>ROUND($F$791/100*$F$792*АТС!C566,2)</f>
        <v>126.44</v>
      </c>
      <c r="G1318" s="35">
        <f>ROUND($G$791/100*$G$792*АТС!C566,2)</f>
        <v>74</v>
      </c>
    </row>
    <row r="1319" spans="1:7" x14ac:dyDescent="0.25">
      <c r="A1319" s="257"/>
      <c r="B1319" s="121">
        <f t="shared" si="20"/>
        <v>42816.916669999999</v>
      </c>
      <c r="C1319" s="124">
        <v>22</v>
      </c>
      <c r="D1319" s="35">
        <f>ROUND($D$791/100*$D$792*АТС!$C567,2)</f>
        <v>233</v>
      </c>
      <c r="E1319" s="35">
        <f>ROUND($E$791/100*$E$792*АТС!C567,2)</f>
        <v>214.12</v>
      </c>
      <c r="F1319" s="35">
        <f>ROUND($F$791/100*$F$792*АТС!C567,2)</f>
        <v>145.78</v>
      </c>
      <c r="G1319" s="35">
        <f>ROUND($G$791/100*$G$792*АТС!C567,2)</f>
        <v>85.32</v>
      </c>
    </row>
    <row r="1320" spans="1:7" x14ac:dyDescent="0.25">
      <c r="A1320" s="257"/>
      <c r="B1320" s="123">
        <f t="shared" si="20"/>
        <v>42816.958330000001</v>
      </c>
      <c r="C1320" s="124">
        <v>23</v>
      </c>
      <c r="D1320" s="35">
        <f>ROUND($D$791/100*$D$792*АТС!$C568,2)</f>
        <v>191</v>
      </c>
      <c r="E1320" s="35">
        <f>ROUND($E$791/100*$E$792*АТС!C568,2)</f>
        <v>175.52</v>
      </c>
      <c r="F1320" s="35">
        <f>ROUND($F$791/100*$F$792*АТС!C568,2)</f>
        <v>119.5</v>
      </c>
      <c r="G1320" s="35">
        <f>ROUND($G$791/100*$G$792*АТС!C568,2)</f>
        <v>69.94</v>
      </c>
    </row>
    <row r="1321" spans="1:7" x14ac:dyDescent="0.25">
      <c r="A1321" s="257"/>
      <c r="B1321" s="121">
        <f t="shared" si="20"/>
        <v>42817</v>
      </c>
      <c r="C1321" s="124">
        <v>0</v>
      </c>
      <c r="D1321" s="35">
        <f>ROUND($D$791/100*$D$792*АТС!$C569,2)</f>
        <v>172.4</v>
      </c>
      <c r="E1321" s="35">
        <f>ROUND($E$791/100*$E$792*АТС!C569,2)</f>
        <v>158.43</v>
      </c>
      <c r="F1321" s="35">
        <f>ROUND($F$791/100*$F$792*АТС!C569,2)</f>
        <v>107.87</v>
      </c>
      <c r="G1321" s="35">
        <f>ROUND($G$791/100*$G$792*АТС!C569,2)</f>
        <v>63.13</v>
      </c>
    </row>
    <row r="1322" spans="1:7" x14ac:dyDescent="0.25">
      <c r="A1322" s="257"/>
      <c r="B1322" s="123">
        <f t="shared" si="20"/>
        <v>42817.041669999999</v>
      </c>
      <c r="C1322" s="124">
        <v>1</v>
      </c>
      <c r="D1322" s="35">
        <f>ROUND($D$791/100*$D$792*АТС!$C570,2)</f>
        <v>187.61</v>
      </c>
      <c r="E1322" s="35">
        <f>ROUND($E$791/100*$E$792*АТС!C570,2)</f>
        <v>172.4</v>
      </c>
      <c r="F1322" s="35">
        <f>ROUND($F$791/100*$F$792*АТС!C570,2)</f>
        <v>117.38</v>
      </c>
      <c r="G1322" s="35">
        <f>ROUND($G$791/100*$G$792*АТС!C570,2)</f>
        <v>68.7</v>
      </c>
    </row>
    <row r="1323" spans="1:7" x14ac:dyDescent="0.25">
      <c r="A1323" s="257"/>
      <c r="B1323" s="121">
        <f t="shared" si="20"/>
        <v>42817.083330000001</v>
      </c>
      <c r="C1323" s="124">
        <v>2</v>
      </c>
      <c r="D1323" s="35">
        <f>ROUND($D$791/100*$D$792*АТС!$C571,2)</f>
        <v>194.41</v>
      </c>
      <c r="E1323" s="35">
        <f>ROUND($E$791/100*$E$792*АТС!C571,2)</f>
        <v>178.65</v>
      </c>
      <c r="F1323" s="35">
        <f>ROUND($F$791/100*$F$792*АТС!C571,2)</f>
        <v>121.63</v>
      </c>
      <c r="G1323" s="35">
        <f>ROUND($G$791/100*$G$792*АТС!C571,2)</f>
        <v>71.19</v>
      </c>
    </row>
    <row r="1324" spans="1:7" x14ac:dyDescent="0.25">
      <c r="A1324" s="257"/>
      <c r="B1324" s="123">
        <f t="shared" si="20"/>
        <v>42817.125</v>
      </c>
      <c r="C1324" s="124">
        <v>3</v>
      </c>
      <c r="D1324" s="35">
        <f>ROUND($D$791/100*$D$792*АТС!$C572,2)</f>
        <v>199.81</v>
      </c>
      <c r="E1324" s="35">
        <f>ROUND($E$791/100*$E$792*АТС!C572,2)</f>
        <v>183.61</v>
      </c>
      <c r="F1324" s="35">
        <f>ROUND($F$791/100*$F$792*АТС!C572,2)</f>
        <v>125.01</v>
      </c>
      <c r="G1324" s="35">
        <f>ROUND($G$791/100*$G$792*АТС!C572,2)</f>
        <v>73.17</v>
      </c>
    </row>
    <row r="1325" spans="1:7" x14ac:dyDescent="0.25">
      <c r="A1325" s="257"/>
      <c r="B1325" s="121">
        <f t="shared" si="20"/>
        <v>42817.166669999999</v>
      </c>
      <c r="C1325" s="124">
        <v>4</v>
      </c>
      <c r="D1325" s="35">
        <f>ROUND($D$791/100*$D$792*АТС!$C573,2)</f>
        <v>199.81</v>
      </c>
      <c r="E1325" s="35">
        <f>ROUND($E$791/100*$E$792*АТС!C573,2)</f>
        <v>183.61</v>
      </c>
      <c r="F1325" s="35">
        <f>ROUND($F$791/100*$F$792*АТС!C573,2)</f>
        <v>125.01</v>
      </c>
      <c r="G1325" s="35">
        <f>ROUND($G$791/100*$G$792*АТС!C573,2)</f>
        <v>73.17</v>
      </c>
    </row>
    <row r="1326" spans="1:7" x14ac:dyDescent="0.25">
      <c r="A1326" s="257"/>
      <c r="B1326" s="123">
        <f t="shared" si="20"/>
        <v>42817.208330000001</v>
      </c>
      <c r="C1326" s="124">
        <v>5</v>
      </c>
      <c r="D1326" s="35">
        <f>ROUND($D$791/100*$D$792*АТС!$C574,2)</f>
        <v>194.37</v>
      </c>
      <c r="E1326" s="35">
        <f>ROUND($E$791/100*$E$792*АТС!C574,2)</f>
        <v>178.61</v>
      </c>
      <c r="F1326" s="35">
        <f>ROUND($F$791/100*$F$792*АТС!C574,2)</f>
        <v>121.61</v>
      </c>
      <c r="G1326" s="35">
        <f>ROUND($G$791/100*$G$792*АТС!C574,2)</f>
        <v>71.180000000000007</v>
      </c>
    </row>
    <row r="1327" spans="1:7" x14ac:dyDescent="0.25">
      <c r="A1327" s="257"/>
      <c r="B1327" s="121">
        <f t="shared" si="20"/>
        <v>42817.25</v>
      </c>
      <c r="C1327" s="124">
        <v>6</v>
      </c>
      <c r="D1327" s="35">
        <f>ROUND($D$791/100*$D$792*АТС!$C575,2)</f>
        <v>182.86</v>
      </c>
      <c r="E1327" s="35">
        <f>ROUND($E$791/100*$E$792*АТС!C575,2)</f>
        <v>168.04</v>
      </c>
      <c r="F1327" s="35">
        <f>ROUND($F$791/100*$F$792*АТС!C575,2)</f>
        <v>114.41</v>
      </c>
      <c r="G1327" s="35">
        <f>ROUND($G$791/100*$G$792*АТС!C575,2)</f>
        <v>66.959999999999994</v>
      </c>
    </row>
    <row r="1328" spans="1:7" x14ac:dyDescent="0.25">
      <c r="A1328" s="257"/>
      <c r="B1328" s="123">
        <f t="shared" si="20"/>
        <v>42817.291669999999</v>
      </c>
      <c r="C1328" s="124">
        <v>7</v>
      </c>
      <c r="D1328" s="35">
        <f>ROUND($D$791/100*$D$792*АТС!$C576,2)</f>
        <v>210.68</v>
      </c>
      <c r="E1328" s="35">
        <f>ROUND($E$791/100*$E$792*АТС!C576,2)</f>
        <v>193.6</v>
      </c>
      <c r="F1328" s="35">
        <f>ROUND($F$791/100*$F$792*АТС!C576,2)</f>
        <v>131.81</v>
      </c>
      <c r="G1328" s="35">
        <f>ROUND($G$791/100*$G$792*АТС!C576,2)</f>
        <v>77.150000000000006</v>
      </c>
    </row>
    <row r="1329" spans="1:7" x14ac:dyDescent="0.25">
      <c r="A1329" s="257"/>
      <c r="B1329" s="121">
        <f t="shared" si="20"/>
        <v>42817.333330000001</v>
      </c>
      <c r="C1329" s="124">
        <v>8</v>
      </c>
      <c r="D1329" s="35">
        <f>ROUND($D$791/100*$D$792*АТС!$C577,2)</f>
        <v>182.43</v>
      </c>
      <c r="E1329" s="35">
        <f>ROUND($E$791/100*$E$792*АТС!C577,2)</f>
        <v>167.64</v>
      </c>
      <c r="F1329" s="35">
        <f>ROUND($F$791/100*$F$792*АТС!C577,2)</f>
        <v>114.14</v>
      </c>
      <c r="G1329" s="35">
        <f>ROUND($G$791/100*$G$792*АТС!C577,2)</f>
        <v>66.8</v>
      </c>
    </row>
    <row r="1330" spans="1:7" x14ac:dyDescent="0.25">
      <c r="A1330" s="257"/>
      <c r="B1330" s="123">
        <f t="shared" ref="B1330:B1489" si="21">B1306+1</f>
        <v>42817.375</v>
      </c>
      <c r="C1330" s="124">
        <v>9</v>
      </c>
      <c r="D1330" s="35">
        <f>ROUND($D$791/100*$D$792*АТС!$C578,2)</f>
        <v>197.6</v>
      </c>
      <c r="E1330" s="35">
        <f>ROUND($E$791/100*$E$792*АТС!C578,2)</f>
        <v>181.58</v>
      </c>
      <c r="F1330" s="35">
        <f>ROUND($F$791/100*$F$792*АТС!C578,2)</f>
        <v>123.63</v>
      </c>
      <c r="G1330" s="35">
        <f>ROUND($G$791/100*$G$792*АТС!C578,2)</f>
        <v>72.36</v>
      </c>
    </row>
    <row r="1331" spans="1:7" x14ac:dyDescent="0.25">
      <c r="A1331" s="257"/>
      <c r="B1331" s="121">
        <f t="shared" si="21"/>
        <v>42817.416669999999</v>
      </c>
      <c r="C1331" s="124">
        <v>10</v>
      </c>
      <c r="D1331" s="35">
        <f>ROUND($D$791/100*$D$792*АТС!$C579,2)</f>
        <v>188.72</v>
      </c>
      <c r="E1331" s="35">
        <f>ROUND($E$791/100*$E$792*АТС!C579,2)</f>
        <v>173.42</v>
      </c>
      <c r="F1331" s="35">
        <f>ROUND($F$791/100*$F$792*АТС!C579,2)</f>
        <v>118.07</v>
      </c>
      <c r="G1331" s="35">
        <f>ROUND($G$791/100*$G$792*АТС!C579,2)</f>
        <v>69.11</v>
      </c>
    </row>
    <row r="1332" spans="1:7" x14ac:dyDescent="0.25">
      <c r="A1332" s="257"/>
      <c r="B1332" s="123">
        <f t="shared" si="21"/>
        <v>42817.458330000001</v>
      </c>
      <c r="C1332" s="124">
        <v>11</v>
      </c>
      <c r="D1332" s="35">
        <f>ROUND($D$791/100*$D$792*АТС!$C580,2)</f>
        <v>177.58</v>
      </c>
      <c r="E1332" s="35">
        <f>ROUND($E$791/100*$E$792*АТС!C580,2)</f>
        <v>163.18</v>
      </c>
      <c r="F1332" s="35">
        <f>ROUND($F$791/100*$F$792*АТС!C580,2)</f>
        <v>111.1</v>
      </c>
      <c r="G1332" s="35">
        <f>ROUND($G$791/100*$G$792*АТС!C580,2)</f>
        <v>65.03</v>
      </c>
    </row>
    <row r="1333" spans="1:7" x14ac:dyDescent="0.25">
      <c r="A1333" s="257"/>
      <c r="B1333" s="121">
        <f t="shared" si="21"/>
        <v>42817.5</v>
      </c>
      <c r="C1333" s="124">
        <v>12</v>
      </c>
      <c r="D1333" s="35">
        <f>ROUND($D$791/100*$D$792*АТС!$C581,2)</f>
        <v>177.7</v>
      </c>
      <c r="E1333" s="35">
        <f>ROUND($E$791/100*$E$792*АТС!C581,2)</f>
        <v>163.30000000000001</v>
      </c>
      <c r="F1333" s="35">
        <f>ROUND($F$791/100*$F$792*АТС!C581,2)</f>
        <v>111.18</v>
      </c>
      <c r="G1333" s="35">
        <f>ROUND($G$791/100*$G$792*АТС!C581,2)</f>
        <v>65.069999999999993</v>
      </c>
    </row>
    <row r="1334" spans="1:7" x14ac:dyDescent="0.25">
      <c r="A1334" s="257"/>
      <c r="B1334" s="123">
        <f t="shared" si="21"/>
        <v>42817.541669999999</v>
      </c>
      <c r="C1334" s="124">
        <v>13</v>
      </c>
      <c r="D1334" s="35">
        <f>ROUND($D$791/100*$D$792*АТС!$C582,2)</f>
        <v>177.7</v>
      </c>
      <c r="E1334" s="35">
        <f>ROUND($E$791/100*$E$792*АТС!C582,2)</f>
        <v>163.30000000000001</v>
      </c>
      <c r="F1334" s="35">
        <f>ROUND($F$791/100*$F$792*АТС!C582,2)</f>
        <v>111.18</v>
      </c>
      <c r="G1334" s="35">
        <f>ROUND($G$791/100*$G$792*АТС!C582,2)</f>
        <v>65.069999999999993</v>
      </c>
    </row>
    <row r="1335" spans="1:7" x14ac:dyDescent="0.25">
      <c r="A1335" s="257"/>
      <c r="B1335" s="121">
        <f t="shared" si="21"/>
        <v>42817.583330000001</v>
      </c>
      <c r="C1335" s="124">
        <v>14</v>
      </c>
      <c r="D1335" s="35">
        <f>ROUND($D$791/100*$D$792*АТС!$C583,2)</f>
        <v>177.69</v>
      </c>
      <c r="E1335" s="35">
        <f>ROUND($E$791/100*$E$792*АТС!C583,2)</f>
        <v>163.28</v>
      </c>
      <c r="F1335" s="35">
        <f>ROUND($F$791/100*$F$792*АТС!C583,2)</f>
        <v>111.17</v>
      </c>
      <c r="G1335" s="35">
        <f>ROUND($G$791/100*$G$792*АТС!C583,2)</f>
        <v>65.069999999999993</v>
      </c>
    </row>
    <row r="1336" spans="1:7" x14ac:dyDescent="0.25">
      <c r="A1336" s="257"/>
      <c r="B1336" s="123">
        <f t="shared" si="21"/>
        <v>42817.625</v>
      </c>
      <c r="C1336" s="124">
        <v>15</v>
      </c>
      <c r="D1336" s="35">
        <f>ROUND($D$791/100*$D$792*АТС!$C584,2)</f>
        <v>182.78</v>
      </c>
      <c r="E1336" s="35">
        <f>ROUND($E$791/100*$E$792*АТС!C584,2)</f>
        <v>167.97</v>
      </c>
      <c r="F1336" s="35">
        <f>ROUND($F$791/100*$F$792*АТС!C584,2)</f>
        <v>114.36</v>
      </c>
      <c r="G1336" s="35">
        <f>ROUND($G$791/100*$G$792*АТС!C584,2)</f>
        <v>66.930000000000007</v>
      </c>
    </row>
    <row r="1337" spans="1:7" x14ac:dyDescent="0.25">
      <c r="A1337" s="257"/>
      <c r="B1337" s="121">
        <f t="shared" si="21"/>
        <v>42817.666669999999</v>
      </c>
      <c r="C1337" s="124">
        <v>16</v>
      </c>
      <c r="D1337" s="35">
        <f>ROUND($D$791/100*$D$792*АТС!$C585,2)</f>
        <v>182.73</v>
      </c>
      <c r="E1337" s="35">
        <f>ROUND($E$791/100*$E$792*АТС!C585,2)</f>
        <v>167.92</v>
      </c>
      <c r="F1337" s="35">
        <f>ROUND($F$791/100*$F$792*АТС!C585,2)</f>
        <v>114.33</v>
      </c>
      <c r="G1337" s="35">
        <f>ROUND($G$791/100*$G$792*АТС!C585,2)</f>
        <v>66.91</v>
      </c>
    </row>
    <row r="1338" spans="1:7" x14ac:dyDescent="0.25">
      <c r="A1338" s="257"/>
      <c r="B1338" s="123">
        <f t="shared" si="21"/>
        <v>42817.708330000001</v>
      </c>
      <c r="C1338" s="124">
        <v>17</v>
      </c>
      <c r="D1338" s="35">
        <f>ROUND($D$791/100*$D$792*АТС!$C586,2)</f>
        <v>187.34</v>
      </c>
      <c r="E1338" s="35">
        <f>ROUND($E$791/100*$E$792*АТС!C586,2)</f>
        <v>172.16</v>
      </c>
      <c r="F1338" s="35">
        <f>ROUND($F$791/100*$F$792*АТС!C586,2)</f>
        <v>117.21</v>
      </c>
      <c r="G1338" s="35">
        <f>ROUND($G$791/100*$G$792*АТС!C586,2)</f>
        <v>68.599999999999994</v>
      </c>
    </row>
    <row r="1339" spans="1:7" x14ac:dyDescent="0.25">
      <c r="A1339" s="257"/>
      <c r="B1339" s="121">
        <f t="shared" si="21"/>
        <v>42817.75</v>
      </c>
      <c r="C1339" s="124">
        <v>18</v>
      </c>
      <c r="D1339" s="35">
        <f>ROUND($D$791/100*$D$792*АТС!$C587,2)</f>
        <v>179.09</v>
      </c>
      <c r="E1339" s="35">
        <f>ROUND($E$791/100*$E$792*АТС!C587,2)</f>
        <v>164.58</v>
      </c>
      <c r="F1339" s="35">
        <f>ROUND($F$791/100*$F$792*АТС!C587,2)</f>
        <v>112.05</v>
      </c>
      <c r="G1339" s="35">
        <f>ROUND($G$791/100*$G$792*АТС!C587,2)</f>
        <v>65.58</v>
      </c>
    </row>
    <row r="1340" spans="1:7" x14ac:dyDescent="0.25">
      <c r="A1340" s="257"/>
      <c r="B1340" s="123">
        <f t="shared" si="21"/>
        <v>42817.791669999999</v>
      </c>
      <c r="C1340" s="124">
        <v>19</v>
      </c>
      <c r="D1340" s="35">
        <f>ROUND($D$791/100*$D$792*АТС!$C588,2)</f>
        <v>186.07</v>
      </c>
      <c r="E1340" s="35">
        <f>ROUND($E$791/100*$E$792*АТС!C588,2)</f>
        <v>170.99</v>
      </c>
      <c r="F1340" s="35">
        <f>ROUND($F$791/100*$F$792*АТС!C588,2)</f>
        <v>116.42</v>
      </c>
      <c r="G1340" s="35">
        <f>ROUND($G$791/100*$G$792*АТС!C588,2)</f>
        <v>68.14</v>
      </c>
    </row>
    <row r="1341" spans="1:7" x14ac:dyDescent="0.25">
      <c r="A1341" s="257"/>
      <c r="B1341" s="121">
        <f t="shared" si="21"/>
        <v>42817.833330000001</v>
      </c>
      <c r="C1341" s="124">
        <v>20</v>
      </c>
      <c r="D1341" s="35">
        <f>ROUND($D$791/100*$D$792*АТС!$C589,2)</f>
        <v>186.29</v>
      </c>
      <c r="E1341" s="35">
        <f>ROUND($E$791/100*$E$792*АТС!C589,2)</f>
        <v>171.19</v>
      </c>
      <c r="F1341" s="35">
        <f>ROUND($F$791/100*$F$792*АТС!C589,2)</f>
        <v>116.56</v>
      </c>
      <c r="G1341" s="35">
        <f>ROUND($G$791/100*$G$792*АТС!C589,2)</f>
        <v>68.22</v>
      </c>
    </row>
    <row r="1342" spans="1:7" x14ac:dyDescent="0.25">
      <c r="A1342" s="257"/>
      <c r="B1342" s="123">
        <f t="shared" si="21"/>
        <v>42817.875</v>
      </c>
      <c r="C1342" s="124">
        <v>21</v>
      </c>
      <c r="D1342" s="35">
        <f>ROUND($D$791/100*$D$792*АТС!$C590,2)</f>
        <v>200.75</v>
      </c>
      <c r="E1342" s="35">
        <f>ROUND($E$791/100*$E$792*АТС!C590,2)</f>
        <v>184.48</v>
      </c>
      <c r="F1342" s="35">
        <f>ROUND($F$791/100*$F$792*АТС!C590,2)</f>
        <v>125.6</v>
      </c>
      <c r="G1342" s="35">
        <f>ROUND($G$791/100*$G$792*АТС!C590,2)</f>
        <v>73.510000000000005</v>
      </c>
    </row>
    <row r="1343" spans="1:7" x14ac:dyDescent="0.25">
      <c r="A1343" s="257"/>
      <c r="B1343" s="121">
        <f t="shared" si="21"/>
        <v>42817.916669999999</v>
      </c>
      <c r="C1343" s="124">
        <v>22</v>
      </c>
      <c r="D1343" s="35">
        <f>ROUND($D$791/100*$D$792*АТС!$C591,2)</f>
        <v>226.9</v>
      </c>
      <c r="E1343" s="35">
        <f>ROUND($E$791/100*$E$792*АТС!C591,2)</f>
        <v>208.51</v>
      </c>
      <c r="F1343" s="35">
        <f>ROUND($F$791/100*$F$792*АТС!C591,2)</f>
        <v>141.97</v>
      </c>
      <c r="G1343" s="35">
        <f>ROUND($G$791/100*$G$792*АТС!C591,2)</f>
        <v>83.09</v>
      </c>
    </row>
    <row r="1344" spans="1:7" x14ac:dyDescent="0.25">
      <c r="A1344" s="257"/>
      <c r="B1344" s="123">
        <f t="shared" si="21"/>
        <v>42817.958330000001</v>
      </c>
      <c r="C1344" s="124">
        <v>23</v>
      </c>
      <c r="D1344" s="35">
        <f>ROUND($D$791/100*$D$792*АТС!$C592,2)</f>
        <v>197.53</v>
      </c>
      <c r="E1344" s="35">
        <f>ROUND($E$791/100*$E$792*АТС!C592,2)</f>
        <v>181.52</v>
      </c>
      <c r="F1344" s="35">
        <f>ROUND($F$791/100*$F$792*АТС!C592,2)</f>
        <v>123.59</v>
      </c>
      <c r="G1344" s="35">
        <f>ROUND($G$791/100*$G$792*АТС!C592,2)</f>
        <v>72.33</v>
      </c>
    </row>
    <row r="1345" spans="1:7" x14ac:dyDescent="0.25">
      <c r="A1345" s="257"/>
      <c r="B1345" s="121">
        <f t="shared" si="21"/>
        <v>42818</v>
      </c>
      <c r="C1345" s="124">
        <v>0</v>
      </c>
      <c r="D1345" s="35">
        <f>ROUND($D$791/100*$D$792*АТС!$C593,2)</f>
        <v>172.45</v>
      </c>
      <c r="E1345" s="35">
        <f>ROUND($E$791/100*$E$792*АТС!C593,2)</f>
        <v>158.47</v>
      </c>
      <c r="F1345" s="35">
        <f>ROUND($F$791/100*$F$792*АТС!C593,2)</f>
        <v>107.89</v>
      </c>
      <c r="G1345" s="35">
        <f>ROUND($G$791/100*$G$792*АТС!C593,2)</f>
        <v>63.15</v>
      </c>
    </row>
    <row r="1346" spans="1:7" x14ac:dyDescent="0.25">
      <c r="A1346" s="257"/>
      <c r="B1346" s="123">
        <f t="shared" si="21"/>
        <v>42818.041669999999</v>
      </c>
      <c r="C1346" s="124">
        <v>1</v>
      </c>
      <c r="D1346" s="35">
        <f>ROUND($D$791/100*$D$792*АТС!$C594,2)</f>
        <v>191.01</v>
      </c>
      <c r="E1346" s="35">
        <f>ROUND($E$791/100*$E$792*АТС!C594,2)</f>
        <v>175.53</v>
      </c>
      <c r="F1346" s="35">
        <f>ROUND($F$791/100*$F$792*АТС!C594,2)</f>
        <v>119.51</v>
      </c>
      <c r="G1346" s="35">
        <f>ROUND($G$791/100*$G$792*АТС!C594,2)</f>
        <v>69.95</v>
      </c>
    </row>
    <row r="1347" spans="1:7" x14ac:dyDescent="0.25">
      <c r="A1347" s="257"/>
      <c r="B1347" s="121">
        <f t="shared" si="21"/>
        <v>42818.083330000001</v>
      </c>
      <c r="C1347" s="124">
        <v>2</v>
      </c>
      <c r="D1347" s="35">
        <f>ROUND($D$791/100*$D$792*АТС!$C595,2)</f>
        <v>198.09</v>
      </c>
      <c r="E1347" s="35">
        <f>ROUND($E$791/100*$E$792*АТС!C595,2)</f>
        <v>182.04</v>
      </c>
      <c r="F1347" s="35">
        <f>ROUND($F$791/100*$F$792*АТС!C595,2)</f>
        <v>123.94</v>
      </c>
      <c r="G1347" s="35">
        <f>ROUND($G$791/100*$G$792*АТС!C595,2)</f>
        <v>72.540000000000006</v>
      </c>
    </row>
    <row r="1348" spans="1:7" x14ac:dyDescent="0.25">
      <c r="A1348" s="257"/>
      <c r="B1348" s="123">
        <f t="shared" si="21"/>
        <v>42818.125</v>
      </c>
      <c r="C1348" s="124">
        <v>3</v>
      </c>
      <c r="D1348" s="35">
        <f>ROUND($D$791/100*$D$792*АТС!$C596,2)</f>
        <v>205.65</v>
      </c>
      <c r="E1348" s="35">
        <f>ROUND($E$791/100*$E$792*АТС!C596,2)</f>
        <v>188.98</v>
      </c>
      <c r="F1348" s="35">
        <f>ROUND($F$791/100*$F$792*АТС!C596,2)</f>
        <v>128.66999999999999</v>
      </c>
      <c r="G1348" s="35">
        <f>ROUND($G$791/100*$G$792*АТС!C596,2)</f>
        <v>75.31</v>
      </c>
    </row>
    <row r="1349" spans="1:7" x14ac:dyDescent="0.25">
      <c r="A1349" s="257"/>
      <c r="B1349" s="121">
        <f t="shared" si="21"/>
        <v>42818.166669999999</v>
      </c>
      <c r="C1349" s="124">
        <v>4</v>
      </c>
      <c r="D1349" s="35">
        <f>ROUND($D$791/100*$D$792*АТС!$C597,2)</f>
        <v>205.63</v>
      </c>
      <c r="E1349" s="35">
        <f>ROUND($E$791/100*$E$792*АТС!C597,2)</f>
        <v>188.97</v>
      </c>
      <c r="F1349" s="35">
        <f>ROUND($F$791/100*$F$792*АТС!C597,2)</f>
        <v>128.66</v>
      </c>
      <c r="G1349" s="35">
        <f>ROUND($G$791/100*$G$792*АТС!C597,2)</f>
        <v>75.3</v>
      </c>
    </row>
    <row r="1350" spans="1:7" x14ac:dyDescent="0.25">
      <c r="A1350" s="257"/>
      <c r="B1350" s="123">
        <f t="shared" si="21"/>
        <v>42818.208330000001</v>
      </c>
      <c r="C1350" s="124">
        <v>5</v>
      </c>
      <c r="D1350" s="35">
        <f>ROUND($D$791/100*$D$792*АТС!$C598,2)</f>
        <v>194.46</v>
      </c>
      <c r="E1350" s="35">
        <f>ROUND($E$791/100*$E$792*АТС!C598,2)</f>
        <v>178.69</v>
      </c>
      <c r="F1350" s="35">
        <f>ROUND($F$791/100*$F$792*АТС!C598,2)</f>
        <v>121.66</v>
      </c>
      <c r="G1350" s="35">
        <f>ROUND($G$791/100*$G$792*АТС!C598,2)</f>
        <v>71.209999999999994</v>
      </c>
    </row>
    <row r="1351" spans="1:7" x14ac:dyDescent="0.25">
      <c r="A1351" s="257"/>
      <c r="B1351" s="121">
        <f t="shared" si="21"/>
        <v>42818.25</v>
      </c>
      <c r="C1351" s="124">
        <v>6</v>
      </c>
      <c r="D1351" s="35">
        <f>ROUND($D$791/100*$D$792*АТС!$C599,2)</f>
        <v>182.86</v>
      </c>
      <c r="E1351" s="35">
        <f>ROUND($E$791/100*$E$792*АТС!C599,2)</f>
        <v>168.04</v>
      </c>
      <c r="F1351" s="35">
        <f>ROUND($F$791/100*$F$792*АТС!C599,2)</f>
        <v>114.41</v>
      </c>
      <c r="G1351" s="35">
        <f>ROUND($G$791/100*$G$792*АТС!C599,2)</f>
        <v>66.959999999999994</v>
      </c>
    </row>
    <row r="1352" spans="1:7" x14ac:dyDescent="0.25">
      <c r="A1352" s="257"/>
      <c r="B1352" s="123">
        <f t="shared" si="21"/>
        <v>42818.291669999999</v>
      </c>
      <c r="C1352" s="124">
        <v>7</v>
      </c>
      <c r="D1352" s="35">
        <f>ROUND($D$791/100*$D$792*АТС!$C600,2)</f>
        <v>210.67</v>
      </c>
      <c r="E1352" s="35">
        <f>ROUND($E$791/100*$E$792*АТС!C600,2)</f>
        <v>193.6</v>
      </c>
      <c r="F1352" s="35">
        <f>ROUND($F$791/100*$F$792*АТС!C600,2)</f>
        <v>131.81</v>
      </c>
      <c r="G1352" s="35">
        <f>ROUND($G$791/100*$G$792*АТС!C600,2)</f>
        <v>77.150000000000006</v>
      </c>
    </row>
    <row r="1353" spans="1:7" x14ac:dyDescent="0.25">
      <c r="A1353" s="257"/>
      <c r="B1353" s="121">
        <f t="shared" si="21"/>
        <v>42818.333330000001</v>
      </c>
      <c r="C1353" s="124">
        <v>8</v>
      </c>
      <c r="D1353" s="35">
        <f>ROUND($D$791/100*$D$792*АТС!$C601,2)</f>
        <v>189.66</v>
      </c>
      <c r="E1353" s="35">
        <f>ROUND($E$791/100*$E$792*АТС!C601,2)</f>
        <v>174.28</v>
      </c>
      <c r="F1353" s="35">
        <f>ROUND($F$791/100*$F$792*АТС!C601,2)</f>
        <v>118.66</v>
      </c>
      <c r="G1353" s="35">
        <f>ROUND($G$791/100*$G$792*АТС!C601,2)</f>
        <v>69.45</v>
      </c>
    </row>
    <row r="1354" spans="1:7" x14ac:dyDescent="0.25">
      <c r="A1354" s="257"/>
      <c r="B1354" s="123">
        <f t="shared" si="21"/>
        <v>42818.375</v>
      </c>
      <c r="C1354" s="124">
        <v>9</v>
      </c>
      <c r="D1354" s="35">
        <f>ROUND($D$791/100*$D$792*АТС!$C602,2)</f>
        <v>211.62</v>
      </c>
      <c r="E1354" s="35">
        <f>ROUND($E$791/100*$E$792*АТС!C602,2)</f>
        <v>194.46</v>
      </c>
      <c r="F1354" s="35">
        <f>ROUND($F$791/100*$F$792*АТС!C602,2)</f>
        <v>132.4</v>
      </c>
      <c r="G1354" s="35">
        <f>ROUND($G$791/100*$G$792*АТС!C602,2)</f>
        <v>77.489999999999995</v>
      </c>
    </row>
    <row r="1355" spans="1:7" x14ac:dyDescent="0.25">
      <c r="A1355" s="257"/>
      <c r="B1355" s="121">
        <f t="shared" si="21"/>
        <v>42818.416669999999</v>
      </c>
      <c r="C1355" s="124">
        <v>10</v>
      </c>
      <c r="D1355" s="35">
        <f>ROUND($D$791/100*$D$792*АТС!$C603,2)</f>
        <v>197.65</v>
      </c>
      <c r="E1355" s="35">
        <f>ROUND($E$791/100*$E$792*АТС!C603,2)</f>
        <v>181.63</v>
      </c>
      <c r="F1355" s="35">
        <f>ROUND($F$791/100*$F$792*АТС!C603,2)</f>
        <v>123.66</v>
      </c>
      <c r="G1355" s="35">
        <f>ROUND($G$791/100*$G$792*АТС!C603,2)</f>
        <v>72.38</v>
      </c>
    </row>
    <row r="1356" spans="1:7" x14ac:dyDescent="0.25">
      <c r="A1356" s="257"/>
      <c r="B1356" s="123">
        <f t="shared" si="21"/>
        <v>42818.458330000001</v>
      </c>
      <c r="C1356" s="124">
        <v>11</v>
      </c>
      <c r="D1356" s="35">
        <f>ROUND($D$791/100*$D$792*АТС!$C604,2)</f>
        <v>174.06</v>
      </c>
      <c r="E1356" s="35">
        <f>ROUND($E$791/100*$E$792*АТС!C604,2)</f>
        <v>159.94999999999999</v>
      </c>
      <c r="F1356" s="35">
        <f>ROUND($F$791/100*$F$792*АТС!C604,2)</f>
        <v>108.9</v>
      </c>
      <c r="G1356" s="35">
        <f>ROUND($G$791/100*$G$792*АТС!C604,2)</f>
        <v>63.74</v>
      </c>
    </row>
    <row r="1357" spans="1:7" x14ac:dyDescent="0.25">
      <c r="A1357" s="257"/>
      <c r="B1357" s="121">
        <f t="shared" si="21"/>
        <v>42818.5</v>
      </c>
      <c r="C1357" s="124">
        <v>12</v>
      </c>
      <c r="D1357" s="35">
        <f>ROUND($D$791/100*$D$792*АТС!$C605,2)</f>
        <v>174.09</v>
      </c>
      <c r="E1357" s="35">
        <f>ROUND($E$791/100*$E$792*АТС!C605,2)</f>
        <v>159.97</v>
      </c>
      <c r="F1357" s="35">
        <f>ROUND($F$791/100*$F$792*АТС!C605,2)</f>
        <v>108.92</v>
      </c>
      <c r="G1357" s="35">
        <f>ROUND($G$791/100*$G$792*АТС!C605,2)</f>
        <v>63.75</v>
      </c>
    </row>
    <row r="1358" spans="1:7" x14ac:dyDescent="0.25">
      <c r="A1358" s="257"/>
      <c r="B1358" s="123">
        <f t="shared" si="21"/>
        <v>42818.541669999999</v>
      </c>
      <c r="C1358" s="124">
        <v>13</v>
      </c>
      <c r="D1358" s="35">
        <f>ROUND($D$791/100*$D$792*АТС!$C606,2)</f>
        <v>174.07</v>
      </c>
      <c r="E1358" s="35">
        <f>ROUND($E$791/100*$E$792*АТС!C606,2)</f>
        <v>159.96</v>
      </c>
      <c r="F1358" s="35">
        <f>ROUND($F$791/100*$F$792*АТС!C606,2)</f>
        <v>108.91</v>
      </c>
      <c r="G1358" s="35">
        <f>ROUND($G$791/100*$G$792*АТС!C606,2)</f>
        <v>63.74</v>
      </c>
    </row>
    <row r="1359" spans="1:7" x14ac:dyDescent="0.25">
      <c r="A1359" s="257"/>
      <c r="B1359" s="121">
        <f t="shared" si="21"/>
        <v>42818.583330000001</v>
      </c>
      <c r="C1359" s="124">
        <v>14</v>
      </c>
      <c r="D1359" s="35">
        <f>ROUND($D$791/100*$D$792*АТС!$C607,2)</f>
        <v>174.07</v>
      </c>
      <c r="E1359" s="35">
        <f>ROUND($E$791/100*$E$792*АТС!C607,2)</f>
        <v>159.96</v>
      </c>
      <c r="F1359" s="35">
        <f>ROUND($F$791/100*$F$792*АТС!C607,2)</f>
        <v>108.91</v>
      </c>
      <c r="G1359" s="35">
        <f>ROUND($G$791/100*$G$792*АТС!C607,2)</f>
        <v>63.74</v>
      </c>
    </row>
    <row r="1360" spans="1:7" x14ac:dyDescent="0.25">
      <c r="A1360" s="257"/>
      <c r="B1360" s="123">
        <f t="shared" si="21"/>
        <v>42818.625</v>
      </c>
      <c r="C1360" s="124">
        <v>15</v>
      </c>
      <c r="D1360" s="35">
        <f>ROUND($D$791/100*$D$792*АТС!$C608,2)</f>
        <v>174.02</v>
      </c>
      <c r="E1360" s="35">
        <f>ROUND($E$791/100*$E$792*АТС!C608,2)</f>
        <v>159.91999999999999</v>
      </c>
      <c r="F1360" s="35">
        <f>ROUND($F$791/100*$F$792*АТС!C608,2)</f>
        <v>108.88</v>
      </c>
      <c r="G1360" s="35">
        <f>ROUND($G$791/100*$G$792*АТС!C608,2)</f>
        <v>63.73</v>
      </c>
    </row>
    <row r="1361" spans="1:7" x14ac:dyDescent="0.25">
      <c r="A1361" s="257"/>
      <c r="B1361" s="121">
        <f t="shared" si="21"/>
        <v>42818.666669999999</v>
      </c>
      <c r="C1361" s="124">
        <v>16</v>
      </c>
      <c r="D1361" s="35">
        <f>ROUND($D$791/100*$D$792*АТС!$C609,2)</f>
        <v>182.69</v>
      </c>
      <c r="E1361" s="35">
        <f>ROUND($E$791/100*$E$792*АТС!C609,2)</f>
        <v>167.88</v>
      </c>
      <c r="F1361" s="35">
        <f>ROUND($F$791/100*$F$792*АТС!C609,2)</f>
        <v>114.3</v>
      </c>
      <c r="G1361" s="35">
        <f>ROUND($G$791/100*$G$792*АТС!C609,2)</f>
        <v>66.900000000000006</v>
      </c>
    </row>
    <row r="1362" spans="1:7" x14ac:dyDescent="0.25">
      <c r="A1362" s="257"/>
      <c r="B1362" s="123">
        <f t="shared" si="21"/>
        <v>42818.708330000001</v>
      </c>
      <c r="C1362" s="124">
        <v>17</v>
      </c>
      <c r="D1362" s="35">
        <f>ROUND($D$791/100*$D$792*АТС!$C610,2)</f>
        <v>187.74</v>
      </c>
      <c r="E1362" s="35">
        <f>ROUND($E$791/100*$E$792*АТС!C610,2)</f>
        <v>172.52</v>
      </c>
      <c r="F1362" s="35">
        <f>ROUND($F$791/100*$F$792*АТС!C610,2)</f>
        <v>117.46</v>
      </c>
      <c r="G1362" s="35">
        <f>ROUND($G$791/100*$G$792*АТС!C610,2)</f>
        <v>68.75</v>
      </c>
    </row>
    <row r="1363" spans="1:7" x14ac:dyDescent="0.25">
      <c r="A1363" s="257"/>
      <c r="B1363" s="121">
        <f t="shared" si="21"/>
        <v>42818.75</v>
      </c>
      <c r="C1363" s="124">
        <v>18</v>
      </c>
      <c r="D1363" s="35">
        <f>ROUND($D$791/100*$D$792*АТС!$C611,2)</f>
        <v>179.28</v>
      </c>
      <c r="E1363" s="35">
        <f>ROUND($E$791/100*$E$792*АТС!C611,2)</f>
        <v>164.75</v>
      </c>
      <c r="F1363" s="35">
        <f>ROUND($F$791/100*$F$792*АТС!C611,2)</f>
        <v>112.17</v>
      </c>
      <c r="G1363" s="35">
        <f>ROUND($G$791/100*$G$792*АТС!C611,2)</f>
        <v>65.650000000000006</v>
      </c>
    </row>
    <row r="1364" spans="1:7" x14ac:dyDescent="0.25">
      <c r="A1364" s="257"/>
      <c r="B1364" s="123">
        <f t="shared" si="21"/>
        <v>42818.791669999999</v>
      </c>
      <c r="C1364" s="124">
        <v>19</v>
      </c>
      <c r="D1364" s="35">
        <f>ROUND($D$791/100*$D$792*АТС!$C612,2)</f>
        <v>187.2</v>
      </c>
      <c r="E1364" s="35">
        <f>ROUND($E$791/100*$E$792*АТС!C612,2)</f>
        <v>172.03</v>
      </c>
      <c r="F1364" s="35">
        <f>ROUND($F$791/100*$F$792*АТС!C612,2)</f>
        <v>117.12</v>
      </c>
      <c r="G1364" s="35">
        <f>ROUND($G$791/100*$G$792*АТС!C612,2)</f>
        <v>68.55</v>
      </c>
    </row>
    <row r="1365" spans="1:7" x14ac:dyDescent="0.25">
      <c r="A1365" s="257"/>
      <c r="B1365" s="121">
        <f t="shared" si="21"/>
        <v>42818.833330000001</v>
      </c>
      <c r="C1365" s="124">
        <v>20</v>
      </c>
      <c r="D1365" s="35">
        <f>ROUND($D$791/100*$D$792*АТС!$C613,2)</f>
        <v>186.64</v>
      </c>
      <c r="E1365" s="35">
        <f>ROUND($E$791/100*$E$792*АТС!C613,2)</f>
        <v>171.52</v>
      </c>
      <c r="F1365" s="35">
        <f>ROUND($F$791/100*$F$792*АТС!C613,2)</f>
        <v>116.78</v>
      </c>
      <c r="G1365" s="35">
        <f>ROUND($G$791/100*$G$792*АТС!C613,2)</f>
        <v>68.349999999999994</v>
      </c>
    </row>
    <row r="1366" spans="1:7" x14ac:dyDescent="0.25">
      <c r="A1366" s="257"/>
      <c r="B1366" s="123">
        <f t="shared" si="21"/>
        <v>42818.875</v>
      </c>
      <c r="C1366" s="124">
        <v>21</v>
      </c>
      <c r="D1366" s="35">
        <f>ROUND($D$791/100*$D$792*АТС!$C614,2)</f>
        <v>202.24</v>
      </c>
      <c r="E1366" s="35">
        <f>ROUND($E$791/100*$E$792*АТС!C614,2)</f>
        <v>185.84</v>
      </c>
      <c r="F1366" s="35">
        <f>ROUND($F$791/100*$F$792*АТС!C614,2)</f>
        <v>126.53</v>
      </c>
      <c r="G1366" s="35">
        <f>ROUND($G$791/100*$G$792*АТС!C614,2)</f>
        <v>74.06</v>
      </c>
    </row>
    <row r="1367" spans="1:7" x14ac:dyDescent="0.25">
      <c r="A1367" s="257"/>
      <c r="B1367" s="121">
        <f t="shared" si="21"/>
        <v>42818.916669999999</v>
      </c>
      <c r="C1367" s="124">
        <v>22</v>
      </c>
      <c r="D1367" s="35">
        <f>ROUND($D$791/100*$D$792*АТС!$C615,2)</f>
        <v>232.25</v>
      </c>
      <c r="E1367" s="35">
        <f>ROUND($E$791/100*$E$792*АТС!C615,2)</f>
        <v>213.42</v>
      </c>
      <c r="F1367" s="35">
        <f>ROUND($F$791/100*$F$792*АТС!C615,2)</f>
        <v>145.31</v>
      </c>
      <c r="G1367" s="35">
        <f>ROUND($G$791/100*$G$792*АТС!C615,2)</f>
        <v>85.05</v>
      </c>
    </row>
    <row r="1368" spans="1:7" x14ac:dyDescent="0.25">
      <c r="A1368" s="257"/>
      <c r="B1368" s="123">
        <f t="shared" si="21"/>
        <v>42818.958330000001</v>
      </c>
      <c r="C1368" s="124">
        <v>23</v>
      </c>
      <c r="D1368" s="35">
        <f>ROUND($D$791/100*$D$792*АТС!$C616,2)</f>
        <v>197.47</v>
      </c>
      <c r="E1368" s="35">
        <f>ROUND($E$791/100*$E$792*АТС!C616,2)</f>
        <v>181.46</v>
      </c>
      <c r="F1368" s="35">
        <f>ROUND($F$791/100*$F$792*АТС!C616,2)</f>
        <v>123.55</v>
      </c>
      <c r="G1368" s="35">
        <f>ROUND($G$791/100*$G$792*АТС!C616,2)</f>
        <v>72.31</v>
      </c>
    </row>
    <row r="1369" spans="1:7" x14ac:dyDescent="0.25">
      <c r="A1369" s="257"/>
      <c r="B1369" s="123">
        <f t="shared" si="21"/>
        <v>42819</v>
      </c>
      <c r="C1369" s="124">
        <v>0</v>
      </c>
      <c r="D1369" s="35">
        <f>ROUND($D$791/100*$D$792*АТС!$C617,2)</f>
        <v>171.63</v>
      </c>
      <c r="E1369" s="35">
        <f>ROUND($E$791/100*$E$792*АТС!C617,2)</f>
        <v>157.72</v>
      </c>
      <c r="F1369" s="35">
        <f>ROUND($F$791/100*$F$792*АТС!C617,2)</f>
        <v>107.38</v>
      </c>
      <c r="G1369" s="35">
        <f>ROUND($G$791/100*$G$792*АТС!C617,2)</f>
        <v>62.85</v>
      </c>
    </row>
    <row r="1370" spans="1:7" x14ac:dyDescent="0.25">
      <c r="A1370" s="257"/>
      <c r="B1370" s="123">
        <f t="shared" si="21"/>
        <v>42819.041669999999</v>
      </c>
      <c r="C1370" s="124">
        <v>1</v>
      </c>
      <c r="D1370" s="35">
        <f>ROUND($D$791/100*$D$792*АТС!$C618,2)</f>
        <v>192.49</v>
      </c>
      <c r="E1370" s="35">
        <f>ROUND($E$791/100*$E$792*АТС!C618,2)</f>
        <v>176.89</v>
      </c>
      <c r="F1370" s="35">
        <f>ROUND($F$791/100*$F$792*АТС!C618,2)</f>
        <v>120.43</v>
      </c>
      <c r="G1370" s="35">
        <f>ROUND($G$791/100*$G$792*АТС!C618,2)</f>
        <v>70.489999999999995</v>
      </c>
    </row>
    <row r="1371" spans="1:7" x14ac:dyDescent="0.25">
      <c r="A1371" s="257"/>
      <c r="B1371" s="123">
        <f t="shared" si="21"/>
        <v>42819.083330000001</v>
      </c>
      <c r="C1371" s="124">
        <v>2</v>
      </c>
      <c r="D1371" s="35">
        <f>ROUND($D$791/100*$D$792*АТС!$C619,2)</f>
        <v>196.42</v>
      </c>
      <c r="E1371" s="35">
        <f>ROUND($E$791/100*$E$792*АТС!C619,2)</f>
        <v>180.5</v>
      </c>
      <c r="F1371" s="35">
        <f>ROUND($F$791/100*$F$792*АТС!C619,2)</f>
        <v>122.89</v>
      </c>
      <c r="G1371" s="35">
        <f>ROUND($G$791/100*$G$792*АТС!C619,2)</f>
        <v>71.930000000000007</v>
      </c>
    </row>
    <row r="1372" spans="1:7" x14ac:dyDescent="0.25">
      <c r="A1372" s="257"/>
      <c r="B1372" s="123">
        <f t="shared" si="21"/>
        <v>42819.125</v>
      </c>
      <c r="C1372" s="124">
        <v>3</v>
      </c>
      <c r="D1372" s="35">
        <f>ROUND($D$791/100*$D$792*АТС!$C620,2)</f>
        <v>198.41</v>
      </c>
      <c r="E1372" s="35">
        <f>ROUND($E$791/100*$E$792*АТС!C620,2)</f>
        <v>182.33</v>
      </c>
      <c r="F1372" s="35">
        <f>ROUND($F$791/100*$F$792*АТС!C620,2)</f>
        <v>124.14</v>
      </c>
      <c r="G1372" s="35">
        <f>ROUND($G$791/100*$G$792*АТС!C620,2)</f>
        <v>72.66</v>
      </c>
    </row>
    <row r="1373" spans="1:7" x14ac:dyDescent="0.25">
      <c r="A1373" s="257"/>
      <c r="B1373" s="123">
        <f t="shared" si="21"/>
        <v>42819.166669999999</v>
      </c>
      <c r="C1373" s="124">
        <v>4</v>
      </c>
      <c r="D1373" s="35">
        <f>ROUND($D$791/100*$D$792*АТС!$C621,2)</f>
        <v>198.39</v>
      </c>
      <c r="E1373" s="35">
        <f>ROUND($E$791/100*$E$792*АТС!C621,2)</f>
        <v>182.31</v>
      </c>
      <c r="F1373" s="35">
        <f>ROUND($F$791/100*$F$792*АТС!C621,2)</f>
        <v>124.12</v>
      </c>
      <c r="G1373" s="35">
        <f>ROUND($G$791/100*$G$792*АТС!C621,2)</f>
        <v>72.650000000000006</v>
      </c>
    </row>
    <row r="1374" spans="1:7" x14ac:dyDescent="0.25">
      <c r="A1374" s="257"/>
      <c r="B1374" s="123">
        <f t="shared" si="21"/>
        <v>42819.208330000001</v>
      </c>
      <c r="C1374" s="124">
        <v>5</v>
      </c>
      <c r="D1374" s="35">
        <f>ROUND($D$791/100*$D$792*АТС!$C622,2)</f>
        <v>192.37</v>
      </c>
      <c r="E1374" s="35">
        <f>ROUND($E$791/100*$E$792*АТС!C622,2)</f>
        <v>176.78</v>
      </c>
      <c r="F1374" s="35">
        <f>ROUND($F$791/100*$F$792*АТС!C622,2)</f>
        <v>120.36</v>
      </c>
      <c r="G1374" s="35">
        <f>ROUND($G$791/100*$G$792*АТС!C622,2)</f>
        <v>70.45</v>
      </c>
    </row>
    <row r="1375" spans="1:7" x14ac:dyDescent="0.25">
      <c r="A1375" s="257"/>
      <c r="B1375" s="123">
        <f t="shared" si="21"/>
        <v>42819.25</v>
      </c>
      <c r="C1375" s="124">
        <v>6</v>
      </c>
      <c r="D1375" s="35">
        <f>ROUND($D$791/100*$D$792*АТС!$C623,2)</f>
        <v>188.65</v>
      </c>
      <c r="E1375" s="35">
        <f>ROUND($E$791/100*$E$792*АТС!C623,2)</f>
        <v>173.36</v>
      </c>
      <c r="F1375" s="35">
        <f>ROUND($F$791/100*$F$792*АТС!C623,2)</f>
        <v>118.03</v>
      </c>
      <c r="G1375" s="35">
        <f>ROUND($G$791/100*$G$792*АТС!C623,2)</f>
        <v>69.08</v>
      </c>
    </row>
    <row r="1376" spans="1:7" x14ac:dyDescent="0.25">
      <c r="A1376" s="257"/>
      <c r="B1376" s="123">
        <f t="shared" si="21"/>
        <v>42819.291669999999</v>
      </c>
      <c r="C1376" s="124">
        <v>7</v>
      </c>
      <c r="D1376" s="35">
        <f>ROUND($D$791/100*$D$792*АТС!$C624,2)</f>
        <v>178.59</v>
      </c>
      <c r="E1376" s="35">
        <f>ROUND($E$791/100*$E$792*АТС!C624,2)</f>
        <v>164.11</v>
      </c>
      <c r="F1376" s="35">
        <f>ROUND($F$791/100*$F$792*АТС!C624,2)</f>
        <v>111.74</v>
      </c>
      <c r="G1376" s="35">
        <f>ROUND($G$791/100*$G$792*АТС!C624,2)</f>
        <v>65.400000000000006</v>
      </c>
    </row>
    <row r="1377" spans="1:7" x14ac:dyDescent="0.25">
      <c r="A1377" s="257"/>
      <c r="B1377" s="123">
        <f t="shared" si="21"/>
        <v>42819.333330000001</v>
      </c>
      <c r="C1377" s="124">
        <v>8</v>
      </c>
      <c r="D1377" s="35">
        <f>ROUND($D$791/100*$D$792*АТС!$C625,2)</f>
        <v>185.79</v>
      </c>
      <c r="E1377" s="35">
        <f>ROUND($E$791/100*$E$792*АТС!C625,2)</f>
        <v>170.73</v>
      </c>
      <c r="F1377" s="35">
        <f>ROUND($F$791/100*$F$792*АТС!C625,2)</f>
        <v>116.24</v>
      </c>
      <c r="G1377" s="35">
        <f>ROUND($G$791/100*$G$792*АТС!C625,2)</f>
        <v>68.03</v>
      </c>
    </row>
    <row r="1378" spans="1:7" x14ac:dyDescent="0.25">
      <c r="A1378" s="257"/>
      <c r="B1378" s="123">
        <f t="shared" si="21"/>
        <v>42819.375</v>
      </c>
      <c r="C1378" s="124">
        <v>9</v>
      </c>
      <c r="D1378" s="35">
        <f>ROUND($D$791/100*$D$792*АТС!$C626,2)</f>
        <v>194.79</v>
      </c>
      <c r="E1378" s="35">
        <f>ROUND($E$791/100*$E$792*АТС!C626,2)</f>
        <v>179</v>
      </c>
      <c r="F1378" s="35">
        <f>ROUND($F$791/100*$F$792*АТС!C626,2)</f>
        <v>121.87</v>
      </c>
      <c r="G1378" s="35">
        <f>ROUND($G$791/100*$G$792*АТС!C626,2)</f>
        <v>71.33</v>
      </c>
    </row>
    <row r="1379" spans="1:7" x14ac:dyDescent="0.25">
      <c r="A1379" s="257"/>
      <c r="B1379" s="123">
        <f t="shared" si="21"/>
        <v>42819.416669999999</v>
      </c>
      <c r="C1379" s="124">
        <v>10</v>
      </c>
      <c r="D1379" s="35">
        <f>ROUND($D$791/100*$D$792*АТС!$C627,2)</f>
        <v>187.27</v>
      </c>
      <c r="E1379" s="35">
        <f>ROUND($E$791/100*$E$792*АТС!C627,2)</f>
        <v>172.09</v>
      </c>
      <c r="F1379" s="35">
        <f>ROUND($F$791/100*$F$792*АТС!C627,2)</f>
        <v>117.17</v>
      </c>
      <c r="G1379" s="35">
        <f>ROUND($G$791/100*$G$792*АТС!C627,2)</f>
        <v>68.58</v>
      </c>
    </row>
    <row r="1380" spans="1:7" x14ac:dyDescent="0.25">
      <c r="A1380" s="257"/>
      <c r="B1380" s="123">
        <f t="shared" si="21"/>
        <v>42819.458330000001</v>
      </c>
      <c r="C1380" s="124">
        <v>11</v>
      </c>
      <c r="D1380" s="35">
        <f>ROUND($D$791/100*$D$792*АТС!$C628,2)</f>
        <v>187.22</v>
      </c>
      <c r="E1380" s="35">
        <f>ROUND($E$791/100*$E$792*АТС!C628,2)</f>
        <v>172.04</v>
      </c>
      <c r="F1380" s="35">
        <f>ROUND($F$791/100*$F$792*АТС!C628,2)</f>
        <v>117.13</v>
      </c>
      <c r="G1380" s="35">
        <f>ROUND($G$791/100*$G$792*АТС!C628,2)</f>
        <v>68.56</v>
      </c>
    </row>
    <row r="1381" spans="1:7" x14ac:dyDescent="0.25">
      <c r="A1381" s="257"/>
      <c r="B1381" s="123">
        <f t="shared" si="21"/>
        <v>42819.5</v>
      </c>
      <c r="C1381" s="124">
        <v>12</v>
      </c>
      <c r="D1381" s="35">
        <f>ROUND($D$791/100*$D$792*АТС!$C629,2)</f>
        <v>187.16</v>
      </c>
      <c r="E1381" s="35">
        <f>ROUND($E$791/100*$E$792*АТС!C629,2)</f>
        <v>171.99</v>
      </c>
      <c r="F1381" s="35">
        <f>ROUND($F$791/100*$F$792*АТС!C629,2)</f>
        <v>117.1</v>
      </c>
      <c r="G1381" s="35">
        <f>ROUND($G$791/100*$G$792*АТС!C629,2)</f>
        <v>68.53</v>
      </c>
    </row>
    <row r="1382" spans="1:7" x14ac:dyDescent="0.25">
      <c r="A1382" s="257"/>
      <c r="B1382" s="123">
        <f t="shared" si="21"/>
        <v>42819.541669999999</v>
      </c>
      <c r="C1382" s="124">
        <v>13</v>
      </c>
      <c r="D1382" s="35">
        <f>ROUND($D$791/100*$D$792*АТС!$C630,2)</f>
        <v>225.25</v>
      </c>
      <c r="E1382" s="35">
        <f>ROUND($E$791/100*$E$792*АТС!C630,2)</f>
        <v>206.99</v>
      </c>
      <c r="F1382" s="35">
        <f>ROUND($F$791/100*$F$792*АТС!C630,2)</f>
        <v>140.93</v>
      </c>
      <c r="G1382" s="35">
        <f>ROUND($G$791/100*$G$792*АТС!C630,2)</f>
        <v>82.48</v>
      </c>
    </row>
    <row r="1383" spans="1:7" x14ac:dyDescent="0.25">
      <c r="A1383" s="257"/>
      <c r="B1383" s="123">
        <f t="shared" si="21"/>
        <v>42819.583330000001</v>
      </c>
      <c r="C1383" s="124">
        <v>14</v>
      </c>
      <c r="D1383" s="35">
        <f>ROUND($D$791/100*$D$792*АТС!$C631,2)</f>
        <v>224.35</v>
      </c>
      <c r="E1383" s="35">
        <f>ROUND($E$791/100*$E$792*АТС!C631,2)</f>
        <v>206.17</v>
      </c>
      <c r="F1383" s="35">
        <f>ROUND($F$791/100*$F$792*АТС!C631,2)</f>
        <v>140.37</v>
      </c>
      <c r="G1383" s="35">
        <f>ROUND($G$791/100*$G$792*АТС!C631,2)</f>
        <v>82.16</v>
      </c>
    </row>
    <row r="1384" spans="1:7" x14ac:dyDescent="0.25">
      <c r="A1384" s="257"/>
      <c r="B1384" s="123">
        <f t="shared" si="21"/>
        <v>42819.625</v>
      </c>
      <c r="C1384" s="124">
        <v>15</v>
      </c>
      <c r="D1384" s="35">
        <f>ROUND($D$791/100*$D$792*АТС!$C632,2)</f>
        <v>218.3</v>
      </c>
      <c r="E1384" s="35">
        <f>ROUND($E$791/100*$E$792*АТС!C632,2)</f>
        <v>200.61</v>
      </c>
      <c r="F1384" s="35">
        <f>ROUND($F$791/100*$F$792*АТС!C632,2)</f>
        <v>136.58000000000001</v>
      </c>
      <c r="G1384" s="35">
        <f>ROUND($G$791/100*$G$792*АТС!C632,2)</f>
        <v>79.94</v>
      </c>
    </row>
    <row r="1385" spans="1:7" x14ac:dyDescent="0.25">
      <c r="A1385" s="257"/>
      <c r="B1385" s="123">
        <f t="shared" si="21"/>
        <v>42819.666669999999</v>
      </c>
      <c r="C1385" s="124">
        <v>16</v>
      </c>
      <c r="D1385" s="35">
        <f>ROUND($D$791/100*$D$792*АТС!$C633,2)</f>
        <v>194.85</v>
      </c>
      <c r="E1385" s="35">
        <f>ROUND($E$791/100*$E$792*АТС!C633,2)</f>
        <v>179.05</v>
      </c>
      <c r="F1385" s="35">
        <f>ROUND($F$791/100*$F$792*АТС!C633,2)</f>
        <v>121.91</v>
      </c>
      <c r="G1385" s="35">
        <f>ROUND($G$791/100*$G$792*АТС!C633,2)</f>
        <v>71.349999999999994</v>
      </c>
    </row>
    <row r="1386" spans="1:7" x14ac:dyDescent="0.25">
      <c r="A1386" s="257"/>
      <c r="B1386" s="123">
        <f t="shared" si="21"/>
        <v>42819.708330000001</v>
      </c>
      <c r="C1386" s="124">
        <v>17</v>
      </c>
      <c r="D1386" s="35">
        <f>ROUND($D$791/100*$D$792*АТС!$C634,2)</f>
        <v>182.15</v>
      </c>
      <c r="E1386" s="35">
        <f>ROUND($E$791/100*$E$792*АТС!C634,2)</f>
        <v>167.38</v>
      </c>
      <c r="F1386" s="35">
        <f>ROUND($F$791/100*$F$792*АТС!C634,2)</f>
        <v>113.96</v>
      </c>
      <c r="G1386" s="35">
        <f>ROUND($G$791/100*$G$792*АТС!C634,2)</f>
        <v>66.7</v>
      </c>
    </row>
    <row r="1387" spans="1:7" x14ac:dyDescent="0.25">
      <c r="A1387" s="257"/>
      <c r="B1387" s="123">
        <f t="shared" si="21"/>
        <v>42819.75</v>
      </c>
      <c r="C1387" s="124">
        <v>18</v>
      </c>
      <c r="D1387" s="35">
        <f>ROUND($D$791/100*$D$792*АТС!$C635,2)</f>
        <v>212.53</v>
      </c>
      <c r="E1387" s="35">
        <f>ROUND($E$791/100*$E$792*АТС!C635,2)</f>
        <v>195.3</v>
      </c>
      <c r="F1387" s="35">
        <f>ROUND($F$791/100*$F$792*АТС!C635,2)</f>
        <v>132.97</v>
      </c>
      <c r="G1387" s="35">
        <f>ROUND($G$791/100*$G$792*АТС!C635,2)</f>
        <v>77.83</v>
      </c>
    </row>
    <row r="1388" spans="1:7" x14ac:dyDescent="0.25">
      <c r="A1388" s="257"/>
      <c r="B1388" s="123">
        <f t="shared" si="21"/>
        <v>42819.791669999999</v>
      </c>
      <c r="C1388" s="124">
        <v>19</v>
      </c>
      <c r="D1388" s="35">
        <f>ROUND($D$791/100*$D$792*АТС!$C636,2)</f>
        <v>234.96</v>
      </c>
      <c r="E1388" s="35">
        <f>ROUND($E$791/100*$E$792*АТС!C636,2)</f>
        <v>215.91</v>
      </c>
      <c r="F1388" s="35">
        <f>ROUND($F$791/100*$F$792*АТС!C636,2)</f>
        <v>147</v>
      </c>
      <c r="G1388" s="35">
        <f>ROUND($G$791/100*$G$792*АТС!C636,2)</f>
        <v>86.04</v>
      </c>
    </row>
    <row r="1389" spans="1:7" x14ac:dyDescent="0.25">
      <c r="A1389" s="257"/>
      <c r="B1389" s="123">
        <f t="shared" si="21"/>
        <v>42819.833330000001</v>
      </c>
      <c r="C1389" s="124">
        <v>20</v>
      </c>
      <c r="D1389" s="35">
        <f>ROUND($D$791/100*$D$792*АТС!$C637,2)</f>
        <v>221.01</v>
      </c>
      <c r="E1389" s="35">
        <f>ROUND($E$791/100*$E$792*АТС!C637,2)</f>
        <v>203.09</v>
      </c>
      <c r="F1389" s="35">
        <f>ROUND($F$791/100*$F$792*АТС!C637,2)</f>
        <v>138.28</v>
      </c>
      <c r="G1389" s="35">
        <f>ROUND($G$791/100*$G$792*АТС!C637,2)</f>
        <v>80.930000000000007</v>
      </c>
    </row>
    <row r="1390" spans="1:7" x14ac:dyDescent="0.25">
      <c r="A1390" s="257"/>
      <c r="B1390" s="123">
        <f t="shared" si="21"/>
        <v>42819.875</v>
      </c>
      <c r="C1390" s="124">
        <v>21</v>
      </c>
      <c r="D1390" s="35">
        <f>ROUND($D$791/100*$D$792*АТС!$C638,2)</f>
        <v>205.49</v>
      </c>
      <c r="E1390" s="35">
        <f>ROUND($E$791/100*$E$792*АТС!C638,2)</f>
        <v>188.84</v>
      </c>
      <c r="F1390" s="35">
        <f>ROUND($F$791/100*$F$792*АТС!C638,2)</f>
        <v>128.57</v>
      </c>
      <c r="G1390" s="35">
        <f>ROUND($G$791/100*$G$792*АТС!C638,2)</f>
        <v>75.25</v>
      </c>
    </row>
    <row r="1391" spans="1:7" x14ac:dyDescent="0.25">
      <c r="A1391" s="257"/>
      <c r="B1391" s="123">
        <f t="shared" si="21"/>
        <v>42819.916669999999</v>
      </c>
      <c r="C1391" s="124">
        <v>22</v>
      </c>
      <c r="D1391" s="35">
        <f>ROUND($D$791/100*$D$792*АТС!$C639,2)</f>
        <v>173.73</v>
      </c>
      <c r="E1391" s="35">
        <f>ROUND($E$791/100*$E$792*АТС!C639,2)</f>
        <v>159.65</v>
      </c>
      <c r="F1391" s="35">
        <f>ROUND($F$791/100*$F$792*АТС!C639,2)</f>
        <v>108.69</v>
      </c>
      <c r="G1391" s="35">
        <f>ROUND($G$791/100*$G$792*АТС!C639,2)</f>
        <v>63.62</v>
      </c>
    </row>
    <row r="1392" spans="1:7" x14ac:dyDescent="0.25">
      <c r="A1392" s="257"/>
      <c r="B1392" s="123">
        <f t="shared" si="21"/>
        <v>42819.958330000001</v>
      </c>
      <c r="C1392" s="124">
        <v>23</v>
      </c>
      <c r="D1392" s="35">
        <f>ROUND($D$791/100*$D$792*АТС!$C640,2)</f>
        <v>206.78</v>
      </c>
      <c r="E1392" s="35">
        <f>ROUND($E$791/100*$E$792*АТС!C640,2)</f>
        <v>190.02</v>
      </c>
      <c r="F1392" s="35">
        <f>ROUND($F$791/100*$F$792*АТС!C640,2)</f>
        <v>129.38</v>
      </c>
      <c r="G1392" s="35">
        <f>ROUND($G$791/100*$G$792*АТС!C640,2)</f>
        <v>75.72</v>
      </c>
    </row>
    <row r="1393" spans="1:7" x14ac:dyDescent="0.25">
      <c r="A1393" s="257"/>
      <c r="B1393" s="123">
        <f t="shared" si="21"/>
        <v>42820</v>
      </c>
      <c r="C1393" s="124">
        <v>0</v>
      </c>
      <c r="D1393" s="35">
        <f>ROUND($D$791/100*$D$792*АТС!$C641,2)</f>
        <v>171.57</v>
      </c>
      <c r="E1393" s="35">
        <f>ROUND($E$791/100*$E$792*АТС!C641,2)</f>
        <v>157.66</v>
      </c>
      <c r="F1393" s="35">
        <f>ROUND($F$791/100*$F$792*АТС!C641,2)</f>
        <v>107.35</v>
      </c>
      <c r="G1393" s="35">
        <f>ROUND($G$791/100*$G$792*АТС!C641,2)</f>
        <v>62.83</v>
      </c>
    </row>
    <row r="1394" spans="1:7" x14ac:dyDescent="0.25">
      <c r="A1394" s="257"/>
      <c r="B1394" s="123">
        <f t="shared" si="21"/>
        <v>42820.041669999999</v>
      </c>
      <c r="C1394" s="124">
        <v>1</v>
      </c>
      <c r="D1394" s="35">
        <f>ROUND($D$791/100*$D$792*АТС!$C642,2)</f>
        <v>188.59</v>
      </c>
      <c r="E1394" s="35">
        <f>ROUND($E$791/100*$E$792*АТС!C642,2)</f>
        <v>173.3</v>
      </c>
      <c r="F1394" s="35">
        <f>ROUND($F$791/100*$F$792*АТС!C642,2)</f>
        <v>117.99</v>
      </c>
      <c r="G1394" s="35">
        <f>ROUND($G$791/100*$G$792*АТС!C642,2)</f>
        <v>69.06</v>
      </c>
    </row>
    <row r="1395" spans="1:7" x14ac:dyDescent="0.25">
      <c r="A1395" s="257"/>
      <c r="B1395" s="123">
        <f t="shared" si="21"/>
        <v>42820.083330000001</v>
      </c>
      <c r="C1395" s="124">
        <v>2</v>
      </c>
      <c r="D1395" s="35">
        <f>ROUND($D$791/100*$D$792*АТС!$C643,2)</f>
        <v>198.4</v>
      </c>
      <c r="E1395" s="35">
        <f>ROUND($E$791/100*$E$792*АТС!C643,2)</f>
        <v>182.32</v>
      </c>
      <c r="F1395" s="35">
        <f>ROUND($F$791/100*$F$792*АТС!C643,2)</f>
        <v>124.13</v>
      </c>
      <c r="G1395" s="35">
        <f>ROUND($G$791/100*$G$792*АТС!C643,2)</f>
        <v>72.650000000000006</v>
      </c>
    </row>
    <row r="1396" spans="1:7" x14ac:dyDescent="0.25">
      <c r="A1396" s="257"/>
      <c r="B1396" s="123">
        <f t="shared" si="21"/>
        <v>42820.125</v>
      </c>
      <c r="C1396" s="124">
        <v>3</v>
      </c>
      <c r="D1396" s="35">
        <f>ROUND($D$791/100*$D$792*АТС!$C644,2)</f>
        <v>198.4</v>
      </c>
      <c r="E1396" s="35">
        <f>ROUND($E$791/100*$E$792*АТС!C644,2)</f>
        <v>182.32</v>
      </c>
      <c r="F1396" s="35">
        <f>ROUND($F$791/100*$F$792*АТС!C644,2)</f>
        <v>124.13</v>
      </c>
      <c r="G1396" s="35">
        <f>ROUND($G$791/100*$G$792*АТС!C644,2)</f>
        <v>72.650000000000006</v>
      </c>
    </row>
    <row r="1397" spans="1:7" x14ac:dyDescent="0.25">
      <c r="A1397" s="257"/>
      <c r="B1397" s="123">
        <f t="shared" si="21"/>
        <v>42820.166669999999</v>
      </c>
      <c r="C1397" s="124">
        <v>4</v>
      </c>
      <c r="D1397" s="35">
        <f>ROUND($D$791/100*$D$792*АТС!$C645,2)</f>
        <v>198.37</v>
      </c>
      <c r="E1397" s="35">
        <f>ROUND($E$791/100*$E$792*АТС!C645,2)</f>
        <v>182.29</v>
      </c>
      <c r="F1397" s="35">
        <f>ROUND($F$791/100*$F$792*АТС!C645,2)</f>
        <v>124.11</v>
      </c>
      <c r="G1397" s="35">
        <f>ROUND($G$791/100*$G$792*АТС!C645,2)</f>
        <v>72.64</v>
      </c>
    </row>
    <row r="1398" spans="1:7" x14ac:dyDescent="0.25">
      <c r="A1398" s="257"/>
      <c r="B1398" s="123">
        <f t="shared" si="21"/>
        <v>42820.208330000001</v>
      </c>
      <c r="C1398" s="124">
        <v>5</v>
      </c>
      <c r="D1398" s="35">
        <f>ROUND($D$791/100*$D$792*АТС!$C646,2)</f>
        <v>192.41</v>
      </c>
      <c r="E1398" s="35">
        <f>ROUND($E$791/100*$E$792*АТС!C646,2)</f>
        <v>176.81</v>
      </c>
      <c r="F1398" s="35">
        <f>ROUND($F$791/100*$F$792*АТС!C646,2)</f>
        <v>120.38</v>
      </c>
      <c r="G1398" s="35">
        <f>ROUND($G$791/100*$G$792*АТС!C646,2)</f>
        <v>70.459999999999994</v>
      </c>
    </row>
    <row r="1399" spans="1:7" x14ac:dyDescent="0.25">
      <c r="A1399" s="257"/>
      <c r="B1399" s="123">
        <f t="shared" si="21"/>
        <v>42820.25</v>
      </c>
      <c r="C1399" s="124">
        <v>6</v>
      </c>
      <c r="D1399" s="35">
        <f>ROUND($D$791/100*$D$792*АТС!$C647,2)</f>
        <v>179.68</v>
      </c>
      <c r="E1399" s="35">
        <f>ROUND($E$791/100*$E$792*АТС!C647,2)</f>
        <v>165.12</v>
      </c>
      <c r="F1399" s="35">
        <f>ROUND($F$791/100*$F$792*АТС!C647,2)</f>
        <v>112.42</v>
      </c>
      <c r="G1399" s="35">
        <f>ROUND($G$791/100*$G$792*АТС!C647,2)</f>
        <v>65.8</v>
      </c>
    </row>
    <row r="1400" spans="1:7" x14ac:dyDescent="0.25">
      <c r="A1400" s="257"/>
      <c r="B1400" s="123">
        <f t="shared" si="21"/>
        <v>42820.291669999999</v>
      </c>
      <c r="C1400" s="124">
        <v>7</v>
      </c>
      <c r="D1400" s="35">
        <f>ROUND($D$791/100*$D$792*АТС!$C648,2)</f>
        <v>173.22</v>
      </c>
      <c r="E1400" s="35">
        <f>ROUND($E$791/100*$E$792*АТС!C648,2)</f>
        <v>159.18</v>
      </c>
      <c r="F1400" s="35">
        <f>ROUND($F$791/100*$F$792*АТС!C648,2)</f>
        <v>108.38</v>
      </c>
      <c r="G1400" s="35">
        <f>ROUND($G$791/100*$G$792*АТС!C648,2)</f>
        <v>63.43</v>
      </c>
    </row>
    <row r="1401" spans="1:7" x14ac:dyDescent="0.25">
      <c r="A1401" s="257"/>
      <c r="B1401" s="123">
        <f t="shared" si="21"/>
        <v>42820.333330000001</v>
      </c>
      <c r="C1401" s="124">
        <v>8</v>
      </c>
      <c r="D1401" s="35">
        <f>ROUND($D$791/100*$D$792*АТС!$C649,2)</f>
        <v>181.19</v>
      </c>
      <c r="E1401" s="35">
        <f>ROUND($E$791/100*$E$792*АТС!C649,2)</f>
        <v>166.5</v>
      </c>
      <c r="F1401" s="35">
        <f>ROUND($F$791/100*$F$792*АТС!C649,2)</f>
        <v>113.36</v>
      </c>
      <c r="G1401" s="35">
        <f>ROUND($G$791/100*$G$792*АТС!C649,2)</f>
        <v>66.349999999999994</v>
      </c>
    </row>
    <row r="1402" spans="1:7" x14ac:dyDescent="0.25">
      <c r="A1402" s="257"/>
      <c r="B1402" s="123">
        <f t="shared" si="21"/>
        <v>42820.375</v>
      </c>
      <c r="C1402" s="124">
        <v>9</v>
      </c>
      <c r="D1402" s="35">
        <f>ROUND($D$791/100*$D$792*АТС!$C650,2)</f>
        <v>198.79</v>
      </c>
      <c r="E1402" s="35">
        <f>ROUND($E$791/100*$E$792*АТС!C650,2)</f>
        <v>182.67</v>
      </c>
      <c r="F1402" s="35">
        <f>ROUND($F$791/100*$F$792*АТС!C650,2)</f>
        <v>124.37</v>
      </c>
      <c r="G1402" s="35">
        <f>ROUND($G$791/100*$G$792*АТС!C650,2)</f>
        <v>72.790000000000006</v>
      </c>
    </row>
    <row r="1403" spans="1:7" x14ac:dyDescent="0.25">
      <c r="A1403" s="257"/>
      <c r="B1403" s="123">
        <f t="shared" si="21"/>
        <v>42820.416669999999</v>
      </c>
      <c r="C1403" s="124">
        <v>10</v>
      </c>
      <c r="D1403" s="35">
        <f>ROUND($D$791/100*$D$792*АТС!$C651,2)</f>
        <v>201.03</v>
      </c>
      <c r="E1403" s="35">
        <f>ROUND($E$791/100*$E$792*АТС!C651,2)</f>
        <v>184.73</v>
      </c>
      <c r="F1403" s="35">
        <f>ROUND($F$791/100*$F$792*АТС!C651,2)</f>
        <v>125.78</v>
      </c>
      <c r="G1403" s="35">
        <f>ROUND($G$791/100*$G$792*АТС!C651,2)</f>
        <v>73.62</v>
      </c>
    </row>
    <row r="1404" spans="1:7" x14ac:dyDescent="0.25">
      <c r="A1404" s="257"/>
      <c r="B1404" s="123">
        <f t="shared" si="21"/>
        <v>42820.458330000001</v>
      </c>
      <c r="C1404" s="124">
        <v>11</v>
      </c>
      <c r="D1404" s="35">
        <f>ROUND($D$791/100*$D$792*АТС!$C652,2)</f>
        <v>200.97</v>
      </c>
      <c r="E1404" s="35">
        <f>ROUND($E$791/100*$E$792*АТС!C652,2)</f>
        <v>184.68</v>
      </c>
      <c r="F1404" s="35">
        <f>ROUND($F$791/100*$F$792*АТС!C652,2)</f>
        <v>125.74</v>
      </c>
      <c r="G1404" s="35">
        <f>ROUND($G$791/100*$G$792*АТС!C652,2)</f>
        <v>73.59</v>
      </c>
    </row>
    <row r="1405" spans="1:7" x14ac:dyDescent="0.25">
      <c r="A1405" s="257"/>
      <c r="B1405" s="123">
        <f t="shared" si="21"/>
        <v>42820.5</v>
      </c>
      <c r="C1405" s="124">
        <v>12</v>
      </c>
      <c r="D1405" s="35">
        <f>ROUND($D$791/100*$D$792*АТС!$C653,2)</f>
        <v>207.27</v>
      </c>
      <c r="E1405" s="35">
        <f>ROUND($E$791/100*$E$792*АТС!C653,2)</f>
        <v>190.47</v>
      </c>
      <c r="F1405" s="35">
        <f>ROUND($F$791/100*$F$792*АТС!C653,2)</f>
        <v>129.68</v>
      </c>
      <c r="G1405" s="35">
        <f>ROUND($G$791/100*$G$792*АТС!C653,2)</f>
        <v>75.900000000000006</v>
      </c>
    </row>
    <row r="1406" spans="1:7" x14ac:dyDescent="0.25">
      <c r="A1406" s="257"/>
      <c r="B1406" s="123">
        <f t="shared" si="21"/>
        <v>42820.541669999999</v>
      </c>
      <c r="C1406" s="124">
        <v>13</v>
      </c>
      <c r="D1406" s="35">
        <f>ROUND($D$791/100*$D$792*АТС!$C654,2)</f>
        <v>214.13</v>
      </c>
      <c r="E1406" s="35">
        <f>ROUND($E$791/100*$E$792*АТС!C654,2)</f>
        <v>196.78</v>
      </c>
      <c r="F1406" s="35">
        <f>ROUND($F$791/100*$F$792*АТС!C654,2)</f>
        <v>133.97999999999999</v>
      </c>
      <c r="G1406" s="35">
        <f>ROUND($G$791/100*$G$792*АТС!C654,2)</f>
        <v>78.41</v>
      </c>
    </row>
    <row r="1407" spans="1:7" x14ac:dyDescent="0.25">
      <c r="A1407" s="257"/>
      <c r="B1407" s="123">
        <f t="shared" si="21"/>
        <v>42820.583330000001</v>
      </c>
      <c r="C1407" s="124">
        <v>14</v>
      </c>
      <c r="D1407" s="35">
        <f>ROUND($D$791/100*$D$792*АТС!$C655,2)</f>
        <v>201.77</v>
      </c>
      <c r="E1407" s="35">
        <f>ROUND($E$791/100*$E$792*АТС!C655,2)</f>
        <v>185.42</v>
      </c>
      <c r="F1407" s="35">
        <f>ROUND($F$791/100*$F$792*АТС!C655,2)</f>
        <v>126.24</v>
      </c>
      <c r="G1407" s="35">
        <f>ROUND($G$791/100*$G$792*АТС!C655,2)</f>
        <v>73.89</v>
      </c>
    </row>
    <row r="1408" spans="1:7" x14ac:dyDescent="0.25">
      <c r="A1408" s="257"/>
      <c r="B1408" s="123">
        <f t="shared" si="21"/>
        <v>42820.625</v>
      </c>
      <c r="C1408" s="124">
        <v>15</v>
      </c>
      <c r="D1408" s="35">
        <f>ROUND($D$791/100*$D$792*АТС!$C656,2)</f>
        <v>199.88</v>
      </c>
      <c r="E1408" s="35">
        <f>ROUND($E$791/100*$E$792*АТС!C656,2)</f>
        <v>183.68</v>
      </c>
      <c r="F1408" s="35">
        <f>ROUND($F$791/100*$F$792*АТС!C656,2)</f>
        <v>125.06</v>
      </c>
      <c r="G1408" s="35">
        <f>ROUND($G$791/100*$G$792*АТС!C656,2)</f>
        <v>73.19</v>
      </c>
    </row>
    <row r="1409" spans="1:7" x14ac:dyDescent="0.25">
      <c r="A1409" s="257"/>
      <c r="B1409" s="123">
        <f t="shared" si="21"/>
        <v>42820.666669999999</v>
      </c>
      <c r="C1409" s="124">
        <v>16</v>
      </c>
      <c r="D1409" s="35">
        <f>ROUND($D$791/100*$D$792*АТС!$C657,2)</f>
        <v>218.68</v>
      </c>
      <c r="E1409" s="35">
        <f>ROUND($E$791/100*$E$792*АТС!C657,2)</f>
        <v>200.95</v>
      </c>
      <c r="F1409" s="35">
        <f>ROUND($F$791/100*$F$792*АТС!C657,2)</f>
        <v>136.82</v>
      </c>
      <c r="G1409" s="35">
        <f>ROUND($G$791/100*$G$792*АТС!C657,2)</f>
        <v>80.08</v>
      </c>
    </row>
    <row r="1410" spans="1:7" x14ac:dyDescent="0.25">
      <c r="A1410" s="257"/>
      <c r="B1410" s="123">
        <f t="shared" si="21"/>
        <v>42820.708330000001</v>
      </c>
      <c r="C1410" s="124">
        <v>17</v>
      </c>
      <c r="D1410" s="35">
        <f>ROUND($D$791/100*$D$792*АТС!$C658,2)</f>
        <v>190.9</v>
      </c>
      <c r="E1410" s="35">
        <f>ROUND($E$791/100*$E$792*АТС!C658,2)</f>
        <v>175.43</v>
      </c>
      <c r="F1410" s="35">
        <f>ROUND($F$791/100*$F$792*АТС!C658,2)</f>
        <v>119.44</v>
      </c>
      <c r="G1410" s="35">
        <f>ROUND($G$791/100*$G$792*АТС!C658,2)</f>
        <v>69.91</v>
      </c>
    </row>
    <row r="1411" spans="1:7" x14ac:dyDescent="0.25">
      <c r="A1411" s="257"/>
      <c r="B1411" s="123">
        <f t="shared" si="21"/>
        <v>42820.75</v>
      </c>
      <c r="C1411" s="124">
        <v>18</v>
      </c>
      <c r="D1411" s="35">
        <f>ROUND($D$791/100*$D$792*АТС!$C659,2)</f>
        <v>188.29</v>
      </c>
      <c r="E1411" s="35">
        <f>ROUND($E$791/100*$E$792*АТС!C659,2)</f>
        <v>173.03</v>
      </c>
      <c r="F1411" s="35">
        <f>ROUND($F$791/100*$F$792*АТС!C659,2)</f>
        <v>117.81</v>
      </c>
      <c r="G1411" s="35">
        <f>ROUND($G$791/100*$G$792*АТС!C659,2)</f>
        <v>68.95</v>
      </c>
    </row>
    <row r="1412" spans="1:7" x14ac:dyDescent="0.25">
      <c r="A1412" s="257"/>
      <c r="B1412" s="123">
        <f t="shared" si="21"/>
        <v>42820.791669999999</v>
      </c>
      <c r="C1412" s="124">
        <v>19</v>
      </c>
      <c r="D1412" s="35">
        <f>ROUND($D$791/100*$D$792*АТС!$C660,2)</f>
        <v>217.4</v>
      </c>
      <c r="E1412" s="35">
        <f>ROUND($E$791/100*$E$792*АТС!C660,2)</f>
        <v>199.78</v>
      </c>
      <c r="F1412" s="35">
        <f>ROUND($F$791/100*$F$792*АТС!C660,2)</f>
        <v>136.02000000000001</v>
      </c>
      <c r="G1412" s="35">
        <f>ROUND($G$791/100*$G$792*АТС!C660,2)</f>
        <v>79.61</v>
      </c>
    </row>
    <row r="1413" spans="1:7" x14ac:dyDescent="0.25">
      <c r="A1413" s="257"/>
      <c r="B1413" s="123">
        <f t="shared" si="21"/>
        <v>42820.833330000001</v>
      </c>
      <c r="C1413" s="124">
        <v>20</v>
      </c>
      <c r="D1413" s="35">
        <f>ROUND($D$791/100*$D$792*АТС!$C661,2)</f>
        <v>209.37</v>
      </c>
      <c r="E1413" s="35">
        <f>ROUND($E$791/100*$E$792*АТС!C661,2)</f>
        <v>192.4</v>
      </c>
      <c r="F1413" s="35">
        <f>ROUND($F$791/100*$F$792*АТС!C661,2)</f>
        <v>130.99</v>
      </c>
      <c r="G1413" s="35">
        <f>ROUND($G$791/100*$G$792*АТС!C661,2)</f>
        <v>76.67</v>
      </c>
    </row>
    <row r="1414" spans="1:7" x14ac:dyDescent="0.25">
      <c r="A1414" s="257"/>
      <c r="B1414" s="123">
        <f t="shared" si="21"/>
        <v>42820.875</v>
      </c>
      <c r="C1414" s="124">
        <v>21</v>
      </c>
      <c r="D1414" s="35">
        <f>ROUND($D$791/100*$D$792*АТС!$C662,2)</f>
        <v>194.05</v>
      </c>
      <c r="E1414" s="35">
        <f>ROUND($E$791/100*$E$792*АТС!C662,2)</f>
        <v>178.32</v>
      </c>
      <c r="F1414" s="35">
        <f>ROUND($F$791/100*$F$792*АТС!C662,2)</f>
        <v>121.41</v>
      </c>
      <c r="G1414" s="35">
        <f>ROUND($G$791/100*$G$792*АТС!C662,2)</f>
        <v>71.06</v>
      </c>
    </row>
    <row r="1415" spans="1:7" x14ac:dyDescent="0.25">
      <c r="A1415" s="257"/>
      <c r="B1415" s="123">
        <f t="shared" si="21"/>
        <v>42820.916669999999</v>
      </c>
      <c r="C1415" s="124">
        <v>22</v>
      </c>
      <c r="D1415" s="35">
        <f>ROUND($D$791/100*$D$792*АТС!$C663,2)</f>
        <v>181.91</v>
      </c>
      <c r="E1415" s="35">
        <f>ROUND($E$791/100*$E$792*АТС!C663,2)</f>
        <v>167.16</v>
      </c>
      <c r="F1415" s="35">
        <f>ROUND($F$791/100*$F$792*АТС!C663,2)</f>
        <v>113.81</v>
      </c>
      <c r="G1415" s="35">
        <f>ROUND($G$791/100*$G$792*АТС!C663,2)</f>
        <v>66.61</v>
      </c>
    </row>
    <row r="1416" spans="1:7" x14ac:dyDescent="0.25">
      <c r="A1416" s="257"/>
      <c r="B1416" s="123">
        <f t="shared" si="21"/>
        <v>42820.958330000001</v>
      </c>
      <c r="C1416" s="124">
        <v>23</v>
      </c>
      <c r="D1416" s="35">
        <f>ROUND($D$791/100*$D$792*АТС!$C664,2)</f>
        <v>191.79</v>
      </c>
      <c r="E1416" s="35">
        <f>ROUND($E$791/100*$E$792*АТС!C664,2)</f>
        <v>176.24</v>
      </c>
      <c r="F1416" s="35">
        <f>ROUND($F$791/100*$F$792*АТС!C664,2)</f>
        <v>120</v>
      </c>
      <c r="G1416" s="35">
        <f>ROUND($G$791/100*$G$792*АТС!C664,2)</f>
        <v>70.23</v>
      </c>
    </row>
    <row r="1417" spans="1:7" x14ac:dyDescent="0.25">
      <c r="A1417" s="257"/>
      <c r="B1417" s="123">
        <f t="shared" si="21"/>
        <v>42821</v>
      </c>
      <c r="C1417" s="124">
        <v>0</v>
      </c>
      <c r="D1417" s="35">
        <f>ROUND($D$791/100*$D$792*АТС!$C665,2)</f>
        <v>172.42</v>
      </c>
      <c r="E1417" s="35">
        <f>ROUND($E$791/100*$E$792*АТС!C665,2)</f>
        <v>158.44</v>
      </c>
      <c r="F1417" s="35">
        <f>ROUND($F$791/100*$F$792*АТС!C665,2)</f>
        <v>107.88</v>
      </c>
      <c r="G1417" s="35">
        <f>ROUND($G$791/100*$G$792*АТС!C665,2)</f>
        <v>63.14</v>
      </c>
    </row>
    <row r="1418" spans="1:7" x14ac:dyDescent="0.25">
      <c r="A1418" s="257"/>
      <c r="B1418" s="123">
        <f t="shared" si="21"/>
        <v>42821.041669999999</v>
      </c>
      <c r="C1418" s="124">
        <v>1</v>
      </c>
      <c r="D1418" s="35">
        <f>ROUND($D$791/100*$D$792*АТС!$C666,2)</f>
        <v>190.95</v>
      </c>
      <c r="E1418" s="35">
        <f>ROUND($E$791/100*$E$792*АТС!C666,2)</f>
        <v>175.47</v>
      </c>
      <c r="F1418" s="35">
        <f>ROUND($F$791/100*$F$792*АТС!C666,2)</f>
        <v>119.47</v>
      </c>
      <c r="G1418" s="35">
        <f>ROUND($G$791/100*$G$792*АТС!C666,2)</f>
        <v>69.92</v>
      </c>
    </row>
    <row r="1419" spans="1:7" x14ac:dyDescent="0.25">
      <c r="A1419" s="257"/>
      <c r="B1419" s="123">
        <f t="shared" si="21"/>
        <v>42821.083330000001</v>
      </c>
      <c r="C1419" s="124">
        <v>2</v>
      </c>
      <c r="D1419" s="35">
        <f>ROUND($D$791/100*$D$792*АТС!$C667,2)</f>
        <v>198.06</v>
      </c>
      <c r="E1419" s="35">
        <f>ROUND($E$791/100*$E$792*АТС!C667,2)</f>
        <v>182.01</v>
      </c>
      <c r="F1419" s="35">
        <f>ROUND($F$791/100*$F$792*АТС!C667,2)</f>
        <v>123.92</v>
      </c>
      <c r="G1419" s="35">
        <f>ROUND($G$791/100*$G$792*АТС!C667,2)</f>
        <v>72.53</v>
      </c>
    </row>
    <row r="1420" spans="1:7" x14ac:dyDescent="0.25">
      <c r="A1420" s="257"/>
      <c r="B1420" s="123">
        <f t="shared" si="21"/>
        <v>42821.125</v>
      </c>
      <c r="C1420" s="124">
        <v>3</v>
      </c>
      <c r="D1420" s="35">
        <f>ROUND($D$791/100*$D$792*АТС!$C668,2)</f>
        <v>205.64</v>
      </c>
      <c r="E1420" s="35">
        <f>ROUND($E$791/100*$E$792*АТС!C668,2)</f>
        <v>188.97</v>
      </c>
      <c r="F1420" s="35">
        <f>ROUND($F$791/100*$F$792*АТС!C668,2)</f>
        <v>128.66</v>
      </c>
      <c r="G1420" s="35">
        <f>ROUND($G$791/100*$G$792*АТС!C668,2)</f>
        <v>75.3</v>
      </c>
    </row>
    <row r="1421" spans="1:7" x14ac:dyDescent="0.25">
      <c r="A1421" s="257"/>
      <c r="B1421" s="123">
        <f t="shared" si="21"/>
        <v>42821.166669999999</v>
      </c>
      <c r="C1421" s="124">
        <v>4</v>
      </c>
      <c r="D1421" s="35">
        <f>ROUND($D$791/100*$D$792*АТС!$C669,2)</f>
        <v>205.68</v>
      </c>
      <c r="E1421" s="35">
        <f>ROUND($E$791/100*$E$792*АТС!C669,2)</f>
        <v>189</v>
      </c>
      <c r="F1421" s="35">
        <f>ROUND($F$791/100*$F$792*АТС!C669,2)</f>
        <v>128.68</v>
      </c>
      <c r="G1421" s="35">
        <f>ROUND($G$791/100*$G$792*АТС!C669,2)</f>
        <v>75.319999999999993</v>
      </c>
    </row>
    <row r="1422" spans="1:7" x14ac:dyDescent="0.25">
      <c r="A1422" s="257"/>
      <c r="B1422" s="123">
        <f t="shared" si="21"/>
        <v>42821.208330000001</v>
      </c>
      <c r="C1422" s="124">
        <v>5</v>
      </c>
      <c r="D1422" s="35">
        <f>ROUND($D$791/100*$D$792*АТС!$C670,2)</f>
        <v>199.87</v>
      </c>
      <c r="E1422" s="35">
        <f>ROUND($E$791/100*$E$792*АТС!C670,2)</f>
        <v>183.67</v>
      </c>
      <c r="F1422" s="35">
        <f>ROUND($F$791/100*$F$792*АТС!C670,2)</f>
        <v>125.05</v>
      </c>
      <c r="G1422" s="35">
        <f>ROUND($G$791/100*$G$792*АТС!C670,2)</f>
        <v>73.19</v>
      </c>
    </row>
    <row r="1423" spans="1:7" x14ac:dyDescent="0.25">
      <c r="A1423" s="257"/>
      <c r="B1423" s="123">
        <f t="shared" si="21"/>
        <v>42821.25</v>
      </c>
      <c r="C1423" s="124">
        <v>6</v>
      </c>
      <c r="D1423" s="35">
        <f>ROUND($D$791/100*$D$792*АТС!$C671,2)</f>
        <v>187.75</v>
      </c>
      <c r="E1423" s="35">
        <f>ROUND($E$791/100*$E$792*АТС!C671,2)</f>
        <v>172.53</v>
      </c>
      <c r="F1423" s="35">
        <f>ROUND($F$791/100*$F$792*АТС!C671,2)</f>
        <v>117.47</v>
      </c>
      <c r="G1423" s="35">
        <f>ROUND($G$791/100*$G$792*АТС!C671,2)</f>
        <v>68.75</v>
      </c>
    </row>
    <row r="1424" spans="1:7" x14ac:dyDescent="0.25">
      <c r="A1424" s="257"/>
      <c r="B1424" s="123">
        <f t="shared" si="21"/>
        <v>42821.291669999999</v>
      </c>
      <c r="C1424" s="124">
        <v>7</v>
      </c>
      <c r="D1424" s="35">
        <f>ROUND($D$791/100*$D$792*АТС!$C672,2)</f>
        <v>214.34</v>
      </c>
      <c r="E1424" s="35">
        <f>ROUND($E$791/100*$E$792*АТС!C672,2)</f>
        <v>196.96</v>
      </c>
      <c r="F1424" s="35">
        <f>ROUND($F$791/100*$F$792*АТС!C672,2)</f>
        <v>134.1</v>
      </c>
      <c r="G1424" s="35">
        <f>ROUND($G$791/100*$G$792*АТС!C672,2)</f>
        <v>78.489999999999995</v>
      </c>
    </row>
    <row r="1425" spans="1:7" x14ac:dyDescent="0.25">
      <c r="A1425" s="257"/>
      <c r="B1425" s="123">
        <f t="shared" si="21"/>
        <v>42821.333330000001</v>
      </c>
      <c r="C1425" s="124">
        <v>8</v>
      </c>
      <c r="D1425" s="35">
        <f>ROUND($D$791/100*$D$792*АТС!$C673,2)</f>
        <v>194.09</v>
      </c>
      <c r="E1425" s="35">
        <f>ROUND($E$791/100*$E$792*АТС!C673,2)</f>
        <v>178.36</v>
      </c>
      <c r="F1425" s="35">
        <f>ROUND($F$791/100*$F$792*АТС!C673,2)</f>
        <v>121.43</v>
      </c>
      <c r="G1425" s="35">
        <f>ROUND($G$791/100*$G$792*АТС!C673,2)</f>
        <v>71.069999999999993</v>
      </c>
    </row>
    <row r="1426" spans="1:7" x14ac:dyDescent="0.25">
      <c r="A1426" s="257"/>
      <c r="B1426" s="123">
        <f t="shared" si="21"/>
        <v>42821.375</v>
      </c>
      <c r="C1426" s="124">
        <v>9</v>
      </c>
      <c r="D1426" s="35">
        <f>ROUND($D$791/100*$D$792*АТС!$C674,2)</f>
        <v>217.92</v>
      </c>
      <c r="E1426" s="35">
        <f>ROUND($E$791/100*$E$792*АТС!C674,2)</f>
        <v>200.26</v>
      </c>
      <c r="F1426" s="35">
        <f>ROUND($F$791/100*$F$792*АТС!C674,2)</f>
        <v>136.34</v>
      </c>
      <c r="G1426" s="35">
        <f>ROUND($G$791/100*$G$792*АТС!C674,2)</f>
        <v>79.8</v>
      </c>
    </row>
    <row r="1427" spans="1:7" x14ac:dyDescent="0.25">
      <c r="A1427" s="257"/>
      <c r="B1427" s="123">
        <f t="shared" si="21"/>
        <v>42821.416669999999</v>
      </c>
      <c r="C1427" s="124">
        <v>10</v>
      </c>
      <c r="D1427" s="35">
        <f>ROUND($D$791/100*$D$792*АТС!$C675,2)</f>
        <v>207.29</v>
      </c>
      <c r="E1427" s="35">
        <f>ROUND($E$791/100*$E$792*АТС!C675,2)</f>
        <v>190.49</v>
      </c>
      <c r="F1427" s="35">
        <f>ROUND($F$791/100*$F$792*АТС!C675,2)</f>
        <v>129.69</v>
      </c>
      <c r="G1427" s="35">
        <f>ROUND($G$791/100*$G$792*АТС!C675,2)</f>
        <v>75.91</v>
      </c>
    </row>
    <row r="1428" spans="1:7" x14ac:dyDescent="0.25">
      <c r="A1428" s="257"/>
      <c r="B1428" s="123">
        <f t="shared" si="21"/>
        <v>42821.458330000001</v>
      </c>
      <c r="C1428" s="124">
        <v>11</v>
      </c>
      <c r="D1428" s="35">
        <f>ROUND($D$791/100*$D$792*АТС!$C676,2)</f>
        <v>174.31</v>
      </c>
      <c r="E1428" s="35">
        <f>ROUND($E$791/100*$E$792*АТС!C676,2)</f>
        <v>160.18</v>
      </c>
      <c r="F1428" s="35">
        <f>ROUND($F$791/100*$F$792*АТС!C676,2)</f>
        <v>109.06</v>
      </c>
      <c r="G1428" s="35">
        <f>ROUND($G$791/100*$G$792*АТС!C676,2)</f>
        <v>63.83</v>
      </c>
    </row>
    <row r="1429" spans="1:7" x14ac:dyDescent="0.25">
      <c r="A1429" s="257"/>
      <c r="B1429" s="123">
        <f t="shared" si="21"/>
        <v>42821.5</v>
      </c>
      <c r="C1429" s="124">
        <v>12</v>
      </c>
      <c r="D1429" s="35">
        <f>ROUND($D$791/100*$D$792*АТС!$C677,2)</f>
        <v>175.77</v>
      </c>
      <c r="E1429" s="35">
        <f>ROUND($E$791/100*$E$792*АТС!C677,2)</f>
        <v>161.52000000000001</v>
      </c>
      <c r="F1429" s="35">
        <f>ROUND($F$791/100*$F$792*АТС!C677,2)</f>
        <v>109.97</v>
      </c>
      <c r="G1429" s="35">
        <f>ROUND($G$791/100*$G$792*АТС!C677,2)</f>
        <v>64.37</v>
      </c>
    </row>
    <row r="1430" spans="1:7" x14ac:dyDescent="0.25">
      <c r="A1430" s="257"/>
      <c r="B1430" s="123">
        <f t="shared" si="21"/>
        <v>42821.541669999999</v>
      </c>
      <c r="C1430" s="124">
        <v>13</v>
      </c>
      <c r="D1430" s="35">
        <f>ROUND($D$791/100*$D$792*АТС!$C678,2)</f>
        <v>175.74</v>
      </c>
      <c r="E1430" s="35">
        <f>ROUND($E$791/100*$E$792*АТС!C678,2)</f>
        <v>161.49</v>
      </c>
      <c r="F1430" s="35">
        <f>ROUND($F$791/100*$F$792*АТС!C678,2)</f>
        <v>109.95</v>
      </c>
      <c r="G1430" s="35">
        <f>ROUND($G$791/100*$G$792*АТС!C678,2)</f>
        <v>64.349999999999994</v>
      </c>
    </row>
    <row r="1431" spans="1:7" x14ac:dyDescent="0.25">
      <c r="A1431" s="257"/>
      <c r="B1431" s="123">
        <f t="shared" si="21"/>
        <v>42821.583330000001</v>
      </c>
      <c r="C1431" s="124">
        <v>14</v>
      </c>
      <c r="D1431" s="35">
        <f>ROUND($D$791/100*$D$792*АТС!$C679,2)</f>
        <v>174.36</v>
      </c>
      <c r="E1431" s="35">
        <f>ROUND($E$791/100*$E$792*АТС!C679,2)</f>
        <v>160.22999999999999</v>
      </c>
      <c r="F1431" s="35">
        <f>ROUND($F$791/100*$F$792*АТС!C679,2)</f>
        <v>109.09</v>
      </c>
      <c r="G1431" s="35">
        <f>ROUND($G$791/100*$G$792*АТС!C679,2)</f>
        <v>63.85</v>
      </c>
    </row>
    <row r="1432" spans="1:7" x14ac:dyDescent="0.25">
      <c r="A1432" s="257"/>
      <c r="B1432" s="123">
        <f t="shared" si="21"/>
        <v>42821.625</v>
      </c>
      <c r="C1432" s="124">
        <v>15</v>
      </c>
      <c r="D1432" s="35">
        <f>ROUND($D$791/100*$D$792*АТС!$C680,2)</f>
        <v>174.42</v>
      </c>
      <c r="E1432" s="35">
        <f>ROUND($E$791/100*$E$792*АТС!C680,2)</f>
        <v>160.28</v>
      </c>
      <c r="F1432" s="35">
        <f>ROUND($F$791/100*$F$792*АТС!C680,2)</f>
        <v>109.13</v>
      </c>
      <c r="G1432" s="35">
        <f>ROUND($G$791/100*$G$792*АТС!C680,2)</f>
        <v>63.87</v>
      </c>
    </row>
    <row r="1433" spans="1:7" x14ac:dyDescent="0.25">
      <c r="A1433" s="257"/>
      <c r="B1433" s="123">
        <f t="shared" si="21"/>
        <v>42821.666669999999</v>
      </c>
      <c r="C1433" s="124">
        <v>16</v>
      </c>
      <c r="D1433" s="35">
        <f>ROUND($D$791/100*$D$792*АТС!$C681,2)</f>
        <v>183.71</v>
      </c>
      <c r="E1433" s="35">
        <f>ROUND($E$791/100*$E$792*АТС!C681,2)</f>
        <v>168.82</v>
      </c>
      <c r="F1433" s="35">
        <f>ROUND($F$791/100*$F$792*АТС!C681,2)</f>
        <v>114.94</v>
      </c>
      <c r="G1433" s="35">
        <f>ROUND($G$791/100*$G$792*АТС!C681,2)</f>
        <v>67.27</v>
      </c>
    </row>
    <row r="1434" spans="1:7" x14ac:dyDescent="0.25">
      <c r="A1434" s="257"/>
      <c r="B1434" s="123">
        <f t="shared" si="21"/>
        <v>42821.708330000001</v>
      </c>
      <c r="C1434" s="124">
        <v>17</v>
      </c>
      <c r="D1434" s="35">
        <f>ROUND($D$791/100*$D$792*АТС!$C682,2)</f>
        <v>187.15</v>
      </c>
      <c r="E1434" s="35">
        <f>ROUND($E$791/100*$E$792*АТС!C682,2)</f>
        <v>171.98</v>
      </c>
      <c r="F1434" s="35">
        <f>ROUND($F$791/100*$F$792*АТС!C682,2)</f>
        <v>117.09</v>
      </c>
      <c r="G1434" s="35">
        <f>ROUND($G$791/100*$G$792*АТС!C682,2)</f>
        <v>68.53</v>
      </c>
    </row>
    <row r="1435" spans="1:7" x14ac:dyDescent="0.25">
      <c r="A1435" s="257"/>
      <c r="B1435" s="123">
        <f t="shared" si="21"/>
        <v>42821.75</v>
      </c>
      <c r="C1435" s="124">
        <v>18</v>
      </c>
      <c r="D1435" s="35">
        <f>ROUND($D$791/100*$D$792*АТС!$C683,2)</f>
        <v>179.92</v>
      </c>
      <c r="E1435" s="35">
        <f>ROUND($E$791/100*$E$792*АТС!C683,2)</f>
        <v>165.34</v>
      </c>
      <c r="F1435" s="35">
        <f>ROUND($F$791/100*$F$792*АТС!C683,2)</f>
        <v>112.57</v>
      </c>
      <c r="G1435" s="35">
        <f>ROUND($G$791/100*$G$792*АТС!C683,2)</f>
        <v>65.88</v>
      </c>
    </row>
    <row r="1436" spans="1:7" x14ac:dyDescent="0.25">
      <c r="A1436" s="257"/>
      <c r="B1436" s="123">
        <f t="shared" si="21"/>
        <v>42821.791669999999</v>
      </c>
      <c r="C1436" s="124">
        <v>19</v>
      </c>
      <c r="D1436" s="35">
        <f>ROUND($D$791/100*$D$792*АТС!$C684,2)</f>
        <v>186.68</v>
      </c>
      <c r="E1436" s="35">
        <f>ROUND($E$791/100*$E$792*АТС!C684,2)</f>
        <v>171.54</v>
      </c>
      <c r="F1436" s="35">
        <f>ROUND($F$791/100*$F$792*АТС!C684,2)</f>
        <v>116.8</v>
      </c>
      <c r="G1436" s="35">
        <f>ROUND($G$791/100*$G$792*АТС!C684,2)</f>
        <v>68.36</v>
      </c>
    </row>
    <row r="1437" spans="1:7" x14ac:dyDescent="0.25">
      <c r="A1437" s="257"/>
      <c r="B1437" s="123">
        <f t="shared" si="21"/>
        <v>42821.833330000001</v>
      </c>
      <c r="C1437" s="124">
        <v>20</v>
      </c>
      <c r="D1437" s="35">
        <f>ROUND($D$791/100*$D$792*АТС!$C685,2)</f>
        <v>187.01</v>
      </c>
      <c r="E1437" s="35">
        <f>ROUND($E$791/100*$E$792*АТС!C685,2)</f>
        <v>171.85</v>
      </c>
      <c r="F1437" s="35">
        <f>ROUND($F$791/100*$F$792*АТС!C685,2)</f>
        <v>117.01</v>
      </c>
      <c r="G1437" s="35">
        <f>ROUND($G$791/100*$G$792*АТС!C685,2)</f>
        <v>68.48</v>
      </c>
    </row>
    <row r="1438" spans="1:7" x14ac:dyDescent="0.25">
      <c r="A1438" s="257"/>
      <c r="B1438" s="123">
        <f t="shared" si="21"/>
        <v>42821.875</v>
      </c>
      <c r="C1438" s="124">
        <v>21</v>
      </c>
      <c r="D1438" s="35">
        <f>ROUND($D$791/100*$D$792*АТС!$C686,2)</f>
        <v>197.47</v>
      </c>
      <c r="E1438" s="35">
        <f>ROUND($E$791/100*$E$792*АТС!C686,2)</f>
        <v>181.46</v>
      </c>
      <c r="F1438" s="35">
        <f>ROUND($F$791/100*$F$792*АТС!C686,2)</f>
        <v>123.55</v>
      </c>
      <c r="G1438" s="35">
        <f>ROUND($G$791/100*$G$792*АТС!C686,2)</f>
        <v>72.31</v>
      </c>
    </row>
    <row r="1439" spans="1:7" x14ac:dyDescent="0.25">
      <c r="A1439" s="257"/>
      <c r="B1439" s="123">
        <f t="shared" si="21"/>
        <v>42821.916669999999</v>
      </c>
      <c r="C1439" s="124">
        <v>22</v>
      </c>
      <c r="D1439" s="35">
        <f>ROUND($D$791/100*$D$792*АТС!$C687,2)</f>
        <v>225.77</v>
      </c>
      <c r="E1439" s="35">
        <f>ROUND($E$791/100*$E$792*АТС!C687,2)</f>
        <v>207.47</v>
      </c>
      <c r="F1439" s="35">
        <f>ROUND($F$791/100*$F$792*АТС!C687,2)</f>
        <v>141.25</v>
      </c>
      <c r="G1439" s="35">
        <f>ROUND($G$791/100*$G$792*АТС!C687,2)</f>
        <v>82.67</v>
      </c>
    </row>
    <row r="1440" spans="1:7" x14ac:dyDescent="0.25">
      <c r="A1440" s="257"/>
      <c r="B1440" s="123">
        <f t="shared" si="21"/>
        <v>42821.958330000001</v>
      </c>
      <c r="C1440" s="124">
        <v>23</v>
      </c>
      <c r="D1440" s="35">
        <f>ROUND($D$791/100*$D$792*АТС!$C688,2)</f>
        <v>189.39</v>
      </c>
      <c r="E1440" s="35">
        <f>ROUND($E$791/100*$E$792*АТС!C688,2)</f>
        <v>174.04</v>
      </c>
      <c r="F1440" s="35">
        <f>ROUND($F$791/100*$F$792*АТС!C688,2)</f>
        <v>118.5</v>
      </c>
      <c r="G1440" s="35">
        <f>ROUND($G$791/100*$G$792*АТС!C688,2)</f>
        <v>69.349999999999994</v>
      </c>
    </row>
    <row r="1441" spans="1:7" x14ac:dyDescent="0.25">
      <c r="A1441" s="257"/>
      <c r="B1441" s="123">
        <f t="shared" si="21"/>
        <v>42822</v>
      </c>
      <c r="C1441" s="124">
        <v>0</v>
      </c>
      <c r="D1441" s="35">
        <f>ROUND($D$791/100*$D$792*АТС!$C689,2)</f>
        <v>177.84</v>
      </c>
      <c r="E1441" s="35">
        <f>ROUND($E$791/100*$E$792*АТС!C689,2)</f>
        <v>163.43</v>
      </c>
      <c r="F1441" s="35">
        <f>ROUND($F$791/100*$F$792*АТС!C689,2)</f>
        <v>111.27</v>
      </c>
      <c r="G1441" s="35">
        <f>ROUND($G$791/100*$G$792*АТС!C689,2)</f>
        <v>65.12</v>
      </c>
    </row>
    <row r="1442" spans="1:7" x14ac:dyDescent="0.25">
      <c r="A1442" s="257"/>
      <c r="B1442" s="123">
        <f t="shared" si="21"/>
        <v>42822.041669999999</v>
      </c>
      <c r="C1442" s="124">
        <v>1</v>
      </c>
      <c r="D1442" s="35">
        <f>ROUND($D$791/100*$D$792*АТС!$C690,2)</f>
        <v>181.2</v>
      </c>
      <c r="E1442" s="35">
        <f>ROUND($E$791/100*$E$792*АТС!C690,2)</f>
        <v>166.51</v>
      </c>
      <c r="F1442" s="35">
        <f>ROUND($F$791/100*$F$792*АТС!C690,2)</f>
        <v>113.37</v>
      </c>
      <c r="G1442" s="35">
        <f>ROUND($G$791/100*$G$792*АТС!C690,2)</f>
        <v>66.36</v>
      </c>
    </row>
    <row r="1443" spans="1:7" x14ac:dyDescent="0.25">
      <c r="A1443" s="257"/>
      <c r="B1443" s="123">
        <f t="shared" si="21"/>
        <v>42822.083330000001</v>
      </c>
      <c r="C1443" s="124">
        <v>2</v>
      </c>
      <c r="D1443" s="35">
        <f>ROUND($D$791/100*$D$792*АТС!$C691,2)</f>
        <v>187.58</v>
      </c>
      <c r="E1443" s="35">
        <f>ROUND($E$791/100*$E$792*АТС!C691,2)</f>
        <v>172.37</v>
      </c>
      <c r="F1443" s="35">
        <f>ROUND($F$791/100*$F$792*АТС!C691,2)</f>
        <v>117.36</v>
      </c>
      <c r="G1443" s="35">
        <f>ROUND($G$791/100*$G$792*АТС!C691,2)</f>
        <v>68.69</v>
      </c>
    </row>
    <row r="1444" spans="1:7" x14ac:dyDescent="0.25">
      <c r="A1444" s="257"/>
      <c r="B1444" s="123">
        <f t="shared" si="21"/>
        <v>42822.125</v>
      </c>
      <c r="C1444" s="124">
        <v>3</v>
      </c>
      <c r="D1444" s="35">
        <f>ROUND($D$791/100*$D$792*АТС!$C692,2)</f>
        <v>190.9</v>
      </c>
      <c r="E1444" s="35">
        <f>ROUND($E$791/100*$E$792*АТС!C692,2)</f>
        <v>175.42</v>
      </c>
      <c r="F1444" s="35">
        <f>ROUND($F$791/100*$F$792*АТС!C692,2)</f>
        <v>119.44</v>
      </c>
      <c r="G1444" s="35">
        <f>ROUND($G$791/100*$G$792*АТС!C692,2)</f>
        <v>69.900000000000006</v>
      </c>
    </row>
    <row r="1445" spans="1:7" x14ac:dyDescent="0.25">
      <c r="A1445" s="257"/>
      <c r="B1445" s="123">
        <f t="shared" si="21"/>
        <v>42822.166669999999</v>
      </c>
      <c r="C1445" s="124">
        <v>4</v>
      </c>
      <c r="D1445" s="35">
        <f>ROUND($D$791/100*$D$792*АТС!$C693,2)</f>
        <v>190.92</v>
      </c>
      <c r="E1445" s="35">
        <f>ROUND($E$791/100*$E$792*АТС!C693,2)</f>
        <v>175.44</v>
      </c>
      <c r="F1445" s="35">
        <f>ROUND($F$791/100*$F$792*АТС!C693,2)</f>
        <v>119.45</v>
      </c>
      <c r="G1445" s="35">
        <f>ROUND($G$791/100*$G$792*АТС!C693,2)</f>
        <v>69.91</v>
      </c>
    </row>
    <row r="1446" spans="1:7" x14ac:dyDescent="0.25">
      <c r="A1446" s="257"/>
      <c r="B1446" s="123">
        <f t="shared" si="21"/>
        <v>42822.208330000001</v>
      </c>
      <c r="C1446" s="124">
        <v>5</v>
      </c>
      <c r="D1446" s="35">
        <f>ROUND($D$791/100*$D$792*АТС!$C694,2)</f>
        <v>187.59</v>
      </c>
      <c r="E1446" s="35">
        <f>ROUND($E$791/100*$E$792*АТС!C694,2)</f>
        <v>172.38</v>
      </c>
      <c r="F1446" s="35">
        <f>ROUND($F$791/100*$F$792*АТС!C694,2)</f>
        <v>117.37</v>
      </c>
      <c r="G1446" s="35">
        <f>ROUND($G$791/100*$G$792*АТС!C694,2)</f>
        <v>68.69</v>
      </c>
    </row>
    <row r="1447" spans="1:7" x14ac:dyDescent="0.25">
      <c r="A1447" s="257"/>
      <c r="B1447" s="123">
        <f t="shared" si="21"/>
        <v>42822.25</v>
      </c>
      <c r="C1447" s="124">
        <v>6</v>
      </c>
      <c r="D1447" s="35">
        <f>ROUND($D$791/100*$D$792*АТС!$C695,2)</f>
        <v>175.27</v>
      </c>
      <c r="E1447" s="35">
        <f>ROUND($E$791/100*$E$792*АТС!C695,2)</f>
        <v>161.06</v>
      </c>
      <c r="F1447" s="35">
        <f>ROUND($F$791/100*$F$792*АТС!C695,2)</f>
        <v>109.66</v>
      </c>
      <c r="G1447" s="35">
        <f>ROUND($G$791/100*$G$792*АТС!C695,2)</f>
        <v>64.180000000000007</v>
      </c>
    </row>
    <row r="1448" spans="1:7" x14ac:dyDescent="0.25">
      <c r="A1448" s="257"/>
      <c r="B1448" s="123">
        <f t="shared" si="21"/>
        <v>42822.291669999999</v>
      </c>
      <c r="C1448" s="124">
        <v>7</v>
      </c>
      <c r="D1448" s="35">
        <f>ROUND($D$791/100*$D$792*АТС!$C696,2)</f>
        <v>210.63</v>
      </c>
      <c r="E1448" s="35">
        <f>ROUND($E$791/100*$E$792*АТС!C696,2)</f>
        <v>193.56</v>
      </c>
      <c r="F1448" s="35">
        <f>ROUND($F$791/100*$F$792*АТС!C696,2)</f>
        <v>131.78</v>
      </c>
      <c r="G1448" s="35">
        <f>ROUND($G$791/100*$G$792*АТС!C696,2)</f>
        <v>77.13</v>
      </c>
    </row>
    <row r="1449" spans="1:7" x14ac:dyDescent="0.25">
      <c r="A1449" s="257"/>
      <c r="B1449" s="123">
        <f t="shared" si="21"/>
        <v>42822.333330000001</v>
      </c>
      <c r="C1449" s="124">
        <v>8</v>
      </c>
      <c r="D1449" s="35">
        <f>ROUND($D$791/100*$D$792*АТС!$C697,2)</f>
        <v>182.34</v>
      </c>
      <c r="E1449" s="35">
        <f>ROUND($E$791/100*$E$792*АТС!C697,2)</f>
        <v>167.56</v>
      </c>
      <c r="F1449" s="35">
        <f>ROUND($F$791/100*$F$792*АТС!C697,2)</f>
        <v>114.08</v>
      </c>
      <c r="G1449" s="35">
        <f>ROUND($G$791/100*$G$792*АТС!C697,2)</f>
        <v>66.77</v>
      </c>
    </row>
    <row r="1450" spans="1:7" x14ac:dyDescent="0.25">
      <c r="A1450" s="257"/>
      <c r="B1450" s="123">
        <f t="shared" si="21"/>
        <v>42822.375</v>
      </c>
      <c r="C1450" s="124">
        <v>9</v>
      </c>
      <c r="D1450" s="35">
        <f>ROUND($D$791/100*$D$792*АТС!$C698,2)</f>
        <v>203.02</v>
      </c>
      <c r="E1450" s="35">
        <f>ROUND($E$791/100*$E$792*АТС!C698,2)</f>
        <v>186.56</v>
      </c>
      <c r="F1450" s="35">
        <f>ROUND($F$791/100*$F$792*АТС!C698,2)</f>
        <v>127.02</v>
      </c>
      <c r="G1450" s="35">
        <f>ROUND($G$791/100*$G$792*АТС!C698,2)</f>
        <v>74.34</v>
      </c>
    </row>
    <row r="1451" spans="1:7" x14ac:dyDescent="0.25">
      <c r="A1451" s="257"/>
      <c r="B1451" s="123">
        <f t="shared" si="21"/>
        <v>42822.416669999999</v>
      </c>
      <c r="C1451" s="124">
        <v>10</v>
      </c>
      <c r="D1451" s="35">
        <f>ROUND($D$791/100*$D$792*АТС!$C699,2)</f>
        <v>197.37</v>
      </c>
      <c r="E1451" s="35">
        <f>ROUND($E$791/100*$E$792*АТС!C699,2)</f>
        <v>181.37</v>
      </c>
      <c r="F1451" s="35">
        <f>ROUND($F$791/100*$F$792*АТС!C699,2)</f>
        <v>123.48</v>
      </c>
      <c r="G1451" s="35">
        <f>ROUND($G$791/100*$G$792*АТС!C699,2)</f>
        <v>72.27</v>
      </c>
    </row>
    <row r="1452" spans="1:7" x14ac:dyDescent="0.25">
      <c r="A1452" s="257"/>
      <c r="B1452" s="123">
        <f t="shared" si="21"/>
        <v>42822.458330000001</v>
      </c>
      <c r="C1452" s="124">
        <v>11</v>
      </c>
      <c r="D1452" s="35">
        <f>ROUND($D$791/100*$D$792*АТС!$C700,2)</f>
        <v>184.08</v>
      </c>
      <c r="E1452" s="35">
        <f>ROUND($E$791/100*$E$792*АТС!C700,2)</f>
        <v>169.16</v>
      </c>
      <c r="F1452" s="35">
        <f>ROUND($F$791/100*$F$792*АТС!C700,2)</f>
        <v>115.17</v>
      </c>
      <c r="G1452" s="35">
        <f>ROUND($G$791/100*$G$792*АТС!C700,2)</f>
        <v>67.41</v>
      </c>
    </row>
    <row r="1453" spans="1:7" x14ac:dyDescent="0.25">
      <c r="A1453" s="257"/>
      <c r="B1453" s="123">
        <f t="shared" si="21"/>
        <v>42822.5</v>
      </c>
      <c r="C1453" s="124">
        <v>12</v>
      </c>
      <c r="D1453" s="35">
        <f>ROUND($D$791/100*$D$792*АТС!$C701,2)</f>
        <v>178.45</v>
      </c>
      <c r="E1453" s="35">
        <f>ROUND($E$791/100*$E$792*АТС!C701,2)</f>
        <v>163.99</v>
      </c>
      <c r="F1453" s="35">
        <f>ROUND($F$791/100*$F$792*АТС!C701,2)</f>
        <v>111.65</v>
      </c>
      <c r="G1453" s="35">
        <f>ROUND($G$791/100*$G$792*АТС!C701,2)</f>
        <v>65.349999999999994</v>
      </c>
    </row>
    <row r="1454" spans="1:7" x14ac:dyDescent="0.25">
      <c r="A1454" s="257"/>
      <c r="B1454" s="123">
        <f t="shared" si="21"/>
        <v>42822.541669999999</v>
      </c>
      <c r="C1454" s="124">
        <v>13</v>
      </c>
      <c r="D1454" s="35">
        <f>ROUND($D$791/100*$D$792*АТС!$C702,2)</f>
        <v>178.56</v>
      </c>
      <c r="E1454" s="35">
        <f>ROUND($E$791/100*$E$792*АТС!C702,2)</f>
        <v>164.09</v>
      </c>
      <c r="F1454" s="35">
        <f>ROUND($F$791/100*$F$792*АТС!C702,2)</f>
        <v>111.72</v>
      </c>
      <c r="G1454" s="35">
        <f>ROUND($G$791/100*$G$792*АТС!C702,2)</f>
        <v>65.39</v>
      </c>
    </row>
    <row r="1455" spans="1:7" x14ac:dyDescent="0.25">
      <c r="A1455" s="257"/>
      <c r="B1455" s="123">
        <f t="shared" si="21"/>
        <v>42822.583330000001</v>
      </c>
      <c r="C1455" s="124">
        <v>14</v>
      </c>
      <c r="D1455" s="35">
        <f>ROUND($D$791/100*$D$792*АТС!$C703,2)</f>
        <v>174.68</v>
      </c>
      <c r="E1455" s="35">
        <f>ROUND($E$791/100*$E$792*АТС!C703,2)</f>
        <v>160.52000000000001</v>
      </c>
      <c r="F1455" s="35">
        <f>ROUND($F$791/100*$F$792*АТС!C703,2)</f>
        <v>109.29</v>
      </c>
      <c r="G1455" s="35">
        <f>ROUND($G$791/100*$G$792*АТС!C703,2)</f>
        <v>63.97</v>
      </c>
    </row>
    <row r="1456" spans="1:7" x14ac:dyDescent="0.25">
      <c r="A1456" s="257"/>
      <c r="B1456" s="123">
        <f t="shared" si="21"/>
        <v>42822.625</v>
      </c>
      <c r="C1456" s="124">
        <v>15</v>
      </c>
      <c r="D1456" s="35">
        <f>ROUND($D$791/100*$D$792*АТС!$C704,2)</f>
        <v>174.71</v>
      </c>
      <c r="E1456" s="35">
        <f>ROUND($E$791/100*$E$792*АТС!C704,2)</f>
        <v>160.54</v>
      </c>
      <c r="F1456" s="35">
        <f>ROUND($F$791/100*$F$792*АТС!C704,2)</f>
        <v>109.31</v>
      </c>
      <c r="G1456" s="35">
        <f>ROUND($G$791/100*$G$792*АТС!C704,2)</f>
        <v>63.98</v>
      </c>
    </row>
    <row r="1457" spans="1:7" x14ac:dyDescent="0.25">
      <c r="A1457" s="257"/>
      <c r="B1457" s="123">
        <f t="shared" si="21"/>
        <v>42822.666669999999</v>
      </c>
      <c r="C1457" s="124">
        <v>16</v>
      </c>
      <c r="D1457" s="35">
        <f>ROUND($D$791/100*$D$792*АТС!$C705,2)</f>
        <v>184.2</v>
      </c>
      <c r="E1457" s="35">
        <f>ROUND($E$791/100*$E$792*АТС!C705,2)</f>
        <v>169.27</v>
      </c>
      <c r="F1457" s="35">
        <f>ROUND($F$791/100*$F$792*АТС!C705,2)</f>
        <v>115.25</v>
      </c>
      <c r="G1457" s="35">
        <f>ROUND($G$791/100*$G$792*АТС!C705,2)</f>
        <v>67.45</v>
      </c>
    </row>
    <row r="1458" spans="1:7" x14ac:dyDescent="0.25">
      <c r="A1458" s="257"/>
      <c r="B1458" s="123">
        <f t="shared" si="21"/>
        <v>42822.708330000001</v>
      </c>
      <c r="C1458" s="124">
        <v>17</v>
      </c>
      <c r="D1458" s="35">
        <f>ROUND($D$791/100*$D$792*АТС!$C706,2)</f>
        <v>184.16</v>
      </c>
      <c r="E1458" s="35">
        <f>ROUND($E$791/100*$E$792*АТС!C706,2)</f>
        <v>169.23</v>
      </c>
      <c r="F1458" s="35">
        <f>ROUND($F$791/100*$F$792*АТС!C706,2)</f>
        <v>115.22</v>
      </c>
      <c r="G1458" s="35">
        <f>ROUND($G$791/100*$G$792*АТС!C706,2)</f>
        <v>67.44</v>
      </c>
    </row>
    <row r="1459" spans="1:7" x14ac:dyDescent="0.25">
      <c r="A1459" s="257"/>
      <c r="B1459" s="123">
        <f t="shared" si="21"/>
        <v>42822.75</v>
      </c>
      <c r="C1459" s="124">
        <v>18</v>
      </c>
      <c r="D1459" s="35">
        <f>ROUND($D$791/100*$D$792*АТС!$C707,2)</f>
        <v>180.29</v>
      </c>
      <c r="E1459" s="35">
        <f>ROUND($E$791/100*$E$792*АТС!C707,2)</f>
        <v>165.68</v>
      </c>
      <c r="F1459" s="35">
        <f>ROUND($F$791/100*$F$792*АТС!C707,2)</f>
        <v>112.8</v>
      </c>
      <c r="G1459" s="35">
        <f>ROUND($G$791/100*$G$792*АТС!C707,2)</f>
        <v>66.02</v>
      </c>
    </row>
    <row r="1460" spans="1:7" x14ac:dyDescent="0.25">
      <c r="A1460" s="257"/>
      <c r="B1460" s="123">
        <f t="shared" si="21"/>
        <v>42822.791669999999</v>
      </c>
      <c r="C1460" s="124">
        <v>19</v>
      </c>
      <c r="D1460" s="35">
        <f>ROUND($D$791/100*$D$792*АТС!$C708,2)</f>
        <v>187.05</v>
      </c>
      <c r="E1460" s="35">
        <f>ROUND($E$791/100*$E$792*АТС!C708,2)</f>
        <v>171.89</v>
      </c>
      <c r="F1460" s="35">
        <f>ROUND($F$791/100*$F$792*АТС!C708,2)</f>
        <v>117.03</v>
      </c>
      <c r="G1460" s="35">
        <f>ROUND($G$791/100*$G$792*АТС!C708,2)</f>
        <v>68.5</v>
      </c>
    </row>
    <row r="1461" spans="1:7" x14ac:dyDescent="0.25">
      <c r="A1461" s="257"/>
      <c r="B1461" s="123">
        <f t="shared" si="21"/>
        <v>42822.833330000001</v>
      </c>
      <c r="C1461" s="124">
        <v>20</v>
      </c>
      <c r="D1461" s="35">
        <f>ROUND($D$791/100*$D$792*АТС!$C709,2)</f>
        <v>187.15</v>
      </c>
      <c r="E1461" s="35">
        <f>ROUND($E$791/100*$E$792*АТС!C709,2)</f>
        <v>171.98</v>
      </c>
      <c r="F1461" s="35">
        <f>ROUND($F$791/100*$F$792*АТС!C709,2)</f>
        <v>117.09</v>
      </c>
      <c r="G1461" s="35">
        <f>ROUND($G$791/100*$G$792*АТС!C709,2)</f>
        <v>68.53</v>
      </c>
    </row>
    <row r="1462" spans="1:7" x14ac:dyDescent="0.25">
      <c r="A1462" s="257"/>
      <c r="B1462" s="123">
        <f t="shared" si="21"/>
        <v>42822.875</v>
      </c>
      <c r="C1462" s="124">
        <v>21</v>
      </c>
      <c r="D1462" s="35">
        <f>ROUND($D$791/100*$D$792*АТС!$C710,2)</f>
        <v>197.4</v>
      </c>
      <c r="E1462" s="35">
        <f>ROUND($E$791/100*$E$792*АТС!C710,2)</f>
        <v>181.4</v>
      </c>
      <c r="F1462" s="35">
        <f>ROUND($F$791/100*$F$792*АТС!C710,2)</f>
        <v>123.51</v>
      </c>
      <c r="G1462" s="35">
        <f>ROUND($G$791/100*$G$792*АТС!C710,2)</f>
        <v>72.290000000000006</v>
      </c>
    </row>
    <row r="1463" spans="1:7" x14ac:dyDescent="0.25">
      <c r="A1463" s="257"/>
      <c r="B1463" s="123">
        <f t="shared" si="21"/>
        <v>42822.916669999999</v>
      </c>
      <c r="C1463" s="124">
        <v>22</v>
      </c>
      <c r="D1463" s="35">
        <f>ROUND($D$791/100*$D$792*АТС!$C711,2)</f>
        <v>231.01</v>
      </c>
      <c r="E1463" s="35">
        <f>ROUND($E$791/100*$E$792*АТС!C711,2)</f>
        <v>212.29</v>
      </c>
      <c r="F1463" s="35">
        <f>ROUND($F$791/100*$F$792*АТС!C711,2)</f>
        <v>144.54</v>
      </c>
      <c r="G1463" s="35">
        <f>ROUND($G$791/100*$G$792*АТС!C711,2)</f>
        <v>84.59</v>
      </c>
    </row>
    <row r="1464" spans="1:7" x14ac:dyDescent="0.25">
      <c r="A1464" s="257"/>
      <c r="B1464" s="123">
        <f t="shared" si="21"/>
        <v>42822.958330000001</v>
      </c>
      <c r="C1464" s="124">
        <v>23</v>
      </c>
      <c r="D1464" s="35">
        <f>ROUND($D$791/100*$D$792*АТС!$C712,2)</f>
        <v>196.54</v>
      </c>
      <c r="E1464" s="35">
        <f>ROUND($E$791/100*$E$792*АТС!C712,2)</f>
        <v>180.61</v>
      </c>
      <c r="F1464" s="35">
        <f>ROUND($F$791/100*$F$792*АТС!C712,2)</f>
        <v>122.97</v>
      </c>
      <c r="G1464" s="35">
        <f>ROUND($G$791/100*$G$792*АТС!C712,2)</f>
        <v>71.97</v>
      </c>
    </row>
    <row r="1465" spans="1:7" x14ac:dyDescent="0.25">
      <c r="A1465" s="257"/>
      <c r="B1465" s="123">
        <f t="shared" si="21"/>
        <v>42823</v>
      </c>
      <c r="C1465" s="124">
        <v>0</v>
      </c>
      <c r="D1465" s="35">
        <f>ROUND($D$791/100*$D$792*АТС!$C713,2)</f>
        <v>175.24</v>
      </c>
      <c r="E1465" s="35">
        <f>ROUND($E$791/100*$E$792*АТС!C713,2)</f>
        <v>161.03</v>
      </c>
      <c r="F1465" s="35">
        <f>ROUND($F$791/100*$F$792*АТС!C713,2)</f>
        <v>109.64</v>
      </c>
      <c r="G1465" s="35">
        <f>ROUND($G$791/100*$G$792*АТС!C713,2)</f>
        <v>64.17</v>
      </c>
    </row>
    <row r="1466" spans="1:7" x14ac:dyDescent="0.25">
      <c r="A1466" s="257"/>
      <c r="B1466" s="123">
        <f t="shared" si="21"/>
        <v>42823.041669999999</v>
      </c>
      <c r="C1466" s="124">
        <v>1</v>
      </c>
      <c r="D1466" s="35">
        <f>ROUND($D$791/100*$D$792*АТС!$C714,2)</f>
        <v>190.95</v>
      </c>
      <c r="E1466" s="35">
        <f>ROUND($E$791/100*$E$792*АТС!C714,2)</f>
        <v>175.48</v>
      </c>
      <c r="F1466" s="35">
        <f>ROUND($F$791/100*$F$792*АТС!C714,2)</f>
        <v>119.47</v>
      </c>
      <c r="G1466" s="35">
        <f>ROUND($G$791/100*$G$792*АТС!C714,2)</f>
        <v>69.930000000000007</v>
      </c>
    </row>
    <row r="1467" spans="1:7" x14ac:dyDescent="0.25">
      <c r="A1467" s="257"/>
      <c r="B1467" s="123">
        <f t="shared" si="21"/>
        <v>42823.083330000001</v>
      </c>
      <c r="C1467" s="124">
        <v>2</v>
      </c>
      <c r="D1467" s="35">
        <f>ROUND($D$791/100*$D$792*АТС!$C715,2)</f>
        <v>187.61</v>
      </c>
      <c r="E1467" s="35">
        <f>ROUND($E$791/100*$E$792*АТС!C715,2)</f>
        <v>172.4</v>
      </c>
      <c r="F1467" s="35">
        <f>ROUND($F$791/100*$F$792*АТС!C715,2)</f>
        <v>117.38</v>
      </c>
      <c r="G1467" s="35">
        <f>ROUND($G$791/100*$G$792*АТС!C715,2)</f>
        <v>68.7</v>
      </c>
    </row>
    <row r="1468" spans="1:7" x14ac:dyDescent="0.25">
      <c r="A1468" s="257"/>
      <c r="B1468" s="123">
        <f t="shared" si="21"/>
        <v>42823.125</v>
      </c>
      <c r="C1468" s="124">
        <v>3</v>
      </c>
      <c r="D1468" s="35">
        <f>ROUND($D$791/100*$D$792*АТС!$C716,2)</f>
        <v>194.46</v>
      </c>
      <c r="E1468" s="35">
        <f>ROUND($E$791/100*$E$792*АТС!C716,2)</f>
        <v>178.7</v>
      </c>
      <c r="F1468" s="35">
        <f>ROUND($F$791/100*$F$792*АТС!C716,2)</f>
        <v>121.67</v>
      </c>
      <c r="G1468" s="35">
        <f>ROUND($G$791/100*$G$792*АТС!C716,2)</f>
        <v>71.209999999999994</v>
      </c>
    </row>
    <row r="1469" spans="1:7" x14ac:dyDescent="0.25">
      <c r="A1469" s="257"/>
      <c r="B1469" s="123">
        <f t="shared" si="21"/>
        <v>42823.166669999999</v>
      </c>
      <c r="C1469" s="124">
        <v>4</v>
      </c>
      <c r="D1469" s="35">
        <f>ROUND($D$791/100*$D$792*АТС!$C717,2)</f>
        <v>194.49</v>
      </c>
      <c r="E1469" s="35">
        <f>ROUND($E$791/100*$E$792*АТС!C717,2)</f>
        <v>178.73</v>
      </c>
      <c r="F1469" s="35">
        <f>ROUND($F$791/100*$F$792*АТС!C717,2)</f>
        <v>121.69</v>
      </c>
      <c r="G1469" s="35">
        <f>ROUND($G$791/100*$G$792*АТС!C717,2)</f>
        <v>71.22</v>
      </c>
    </row>
    <row r="1470" spans="1:7" x14ac:dyDescent="0.25">
      <c r="A1470" s="257"/>
      <c r="B1470" s="123">
        <f t="shared" si="21"/>
        <v>42823.208330000001</v>
      </c>
      <c r="C1470" s="124">
        <v>5</v>
      </c>
      <c r="D1470" s="35">
        <f>ROUND($D$791/100*$D$792*АТС!$C718,2)</f>
        <v>191.04</v>
      </c>
      <c r="E1470" s="35">
        <f>ROUND($E$791/100*$E$792*АТС!C718,2)</f>
        <v>175.56</v>
      </c>
      <c r="F1470" s="35">
        <f>ROUND($F$791/100*$F$792*АТС!C718,2)</f>
        <v>119.53</v>
      </c>
      <c r="G1470" s="35">
        <f>ROUND($G$791/100*$G$792*АТС!C718,2)</f>
        <v>69.959999999999994</v>
      </c>
    </row>
    <row r="1471" spans="1:7" x14ac:dyDescent="0.25">
      <c r="A1471" s="257"/>
      <c r="B1471" s="123">
        <f t="shared" si="21"/>
        <v>42823.25</v>
      </c>
      <c r="C1471" s="124">
        <v>6</v>
      </c>
      <c r="D1471" s="35">
        <f>ROUND($D$791/100*$D$792*АТС!$C719,2)</f>
        <v>181.45</v>
      </c>
      <c r="E1471" s="35">
        <f>ROUND($E$791/100*$E$792*АТС!C719,2)</f>
        <v>166.74</v>
      </c>
      <c r="F1471" s="35">
        <f>ROUND($F$791/100*$F$792*АТС!C719,2)</f>
        <v>113.53</v>
      </c>
      <c r="G1471" s="35">
        <f>ROUND($G$791/100*$G$792*АТС!C719,2)</f>
        <v>66.45</v>
      </c>
    </row>
    <row r="1472" spans="1:7" x14ac:dyDescent="0.25">
      <c r="A1472" s="257"/>
      <c r="B1472" s="123">
        <f t="shared" si="21"/>
        <v>42823.291669999999</v>
      </c>
      <c r="C1472" s="124">
        <v>7</v>
      </c>
      <c r="D1472" s="35">
        <f>ROUND($D$791/100*$D$792*АТС!$C720,2)</f>
        <v>224.25</v>
      </c>
      <c r="E1472" s="35">
        <f>ROUND($E$791/100*$E$792*АТС!C720,2)</f>
        <v>206.07</v>
      </c>
      <c r="F1472" s="35">
        <f>ROUND($F$791/100*$F$792*АТС!C720,2)</f>
        <v>140.31</v>
      </c>
      <c r="G1472" s="35">
        <f>ROUND($G$791/100*$G$792*АТС!C720,2)</f>
        <v>82.12</v>
      </c>
    </row>
    <row r="1473" spans="1:7" x14ac:dyDescent="0.25">
      <c r="A1473" s="257"/>
      <c r="B1473" s="123">
        <f t="shared" si="21"/>
        <v>42823.333330000001</v>
      </c>
      <c r="C1473" s="124">
        <v>8</v>
      </c>
      <c r="D1473" s="35">
        <f>ROUND($D$791/100*$D$792*АТС!$C721,2)</f>
        <v>182.56</v>
      </c>
      <c r="E1473" s="35">
        <f>ROUND($E$791/100*$E$792*АТС!C721,2)</f>
        <v>167.76</v>
      </c>
      <c r="F1473" s="35">
        <f>ROUND($F$791/100*$F$792*АТС!C721,2)</f>
        <v>114.22</v>
      </c>
      <c r="G1473" s="35">
        <f>ROUND($G$791/100*$G$792*АТС!C721,2)</f>
        <v>66.849999999999994</v>
      </c>
    </row>
    <row r="1474" spans="1:7" x14ac:dyDescent="0.25">
      <c r="A1474" s="257"/>
      <c r="B1474" s="123">
        <f t="shared" si="21"/>
        <v>42823.375</v>
      </c>
      <c r="C1474" s="124">
        <v>9</v>
      </c>
      <c r="D1474" s="35">
        <f>ROUND($D$791/100*$D$792*АТС!$C722,2)</f>
        <v>203.26</v>
      </c>
      <c r="E1474" s="35">
        <f>ROUND($E$791/100*$E$792*АТС!C722,2)</f>
        <v>186.79</v>
      </c>
      <c r="F1474" s="35">
        <f>ROUND($F$791/100*$F$792*АТС!C722,2)</f>
        <v>127.17</v>
      </c>
      <c r="G1474" s="35">
        <f>ROUND($G$791/100*$G$792*АТС!C722,2)</f>
        <v>74.430000000000007</v>
      </c>
    </row>
    <row r="1475" spans="1:7" x14ac:dyDescent="0.25">
      <c r="A1475" s="257"/>
      <c r="B1475" s="123">
        <f t="shared" si="21"/>
        <v>42823.416669999999</v>
      </c>
      <c r="C1475" s="124">
        <v>10</v>
      </c>
      <c r="D1475" s="35">
        <f>ROUND($D$791/100*$D$792*АТС!$C723,2)</f>
        <v>197.67</v>
      </c>
      <c r="E1475" s="35">
        <f>ROUND($E$791/100*$E$792*АТС!C723,2)</f>
        <v>181.65</v>
      </c>
      <c r="F1475" s="35">
        <f>ROUND($F$791/100*$F$792*АТС!C723,2)</f>
        <v>123.67</v>
      </c>
      <c r="G1475" s="35">
        <f>ROUND($G$791/100*$G$792*АТС!C723,2)</f>
        <v>72.38</v>
      </c>
    </row>
    <row r="1476" spans="1:7" x14ac:dyDescent="0.25">
      <c r="A1476" s="257"/>
      <c r="B1476" s="123">
        <f t="shared" si="21"/>
        <v>42823.458330000001</v>
      </c>
      <c r="C1476" s="124">
        <v>11</v>
      </c>
      <c r="D1476" s="35">
        <f>ROUND($D$791/100*$D$792*АТС!$C724,2)</f>
        <v>184.87</v>
      </c>
      <c r="E1476" s="35">
        <f>ROUND($E$791/100*$E$792*АТС!C724,2)</f>
        <v>169.88</v>
      </c>
      <c r="F1476" s="35">
        <f>ROUND($F$791/100*$F$792*АТС!C724,2)</f>
        <v>115.67</v>
      </c>
      <c r="G1476" s="35">
        <f>ROUND($G$791/100*$G$792*АТС!C724,2)</f>
        <v>67.7</v>
      </c>
    </row>
    <row r="1477" spans="1:7" x14ac:dyDescent="0.25">
      <c r="A1477" s="257"/>
      <c r="B1477" s="123">
        <f t="shared" si="21"/>
        <v>42823.5</v>
      </c>
      <c r="C1477" s="124">
        <v>12</v>
      </c>
      <c r="D1477" s="35">
        <f>ROUND($D$791/100*$D$792*АТС!$C725,2)</f>
        <v>178.75</v>
      </c>
      <c r="E1477" s="35">
        <f>ROUND($E$791/100*$E$792*АТС!C725,2)</f>
        <v>164.26</v>
      </c>
      <c r="F1477" s="35">
        <f>ROUND($F$791/100*$F$792*АТС!C725,2)</f>
        <v>111.84</v>
      </c>
      <c r="G1477" s="35">
        <f>ROUND($G$791/100*$G$792*АТС!C725,2)</f>
        <v>65.459999999999994</v>
      </c>
    </row>
    <row r="1478" spans="1:7" x14ac:dyDescent="0.25">
      <c r="A1478" s="257"/>
      <c r="B1478" s="123">
        <f t="shared" si="21"/>
        <v>42823.541669999999</v>
      </c>
      <c r="C1478" s="124">
        <v>13</v>
      </c>
      <c r="D1478" s="35">
        <f>ROUND($D$791/100*$D$792*АТС!$C726,2)</f>
        <v>174.46</v>
      </c>
      <c r="E1478" s="35">
        <f>ROUND($E$791/100*$E$792*АТС!C726,2)</f>
        <v>160.32</v>
      </c>
      <c r="F1478" s="35">
        <f>ROUND($F$791/100*$F$792*АТС!C726,2)</f>
        <v>109.15</v>
      </c>
      <c r="G1478" s="35">
        <f>ROUND($G$791/100*$G$792*АТС!C726,2)</f>
        <v>63.89</v>
      </c>
    </row>
    <row r="1479" spans="1:7" x14ac:dyDescent="0.25">
      <c r="A1479" s="257"/>
      <c r="B1479" s="123">
        <f t="shared" si="21"/>
        <v>42823.583330000001</v>
      </c>
      <c r="C1479" s="124">
        <v>14</v>
      </c>
      <c r="D1479" s="35">
        <f>ROUND($D$791/100*$D$792*АТС!$C727,2)</f>
        <v>177.01</v>
      </c>
      <c r="E1479" s="35">
        <f>ROUND($E$791/100*$E$792*АТС!C727,2)</f>
        <v>162.66</v>
      </c>
      <c r="F1479" s="35">
        <f>ROUND($F$791/100*$F$792*АТС!C727,2)</f>
        <v>110.75</v>
      </c>
      <c r="G1479" s="35">
        <f>ROUND($G$791/100*$G$792*АТС!C727,2)</f>
        <v>64.819999999999993</v>
      </c>
    </row>
    <row r="1480" spans="1:7" x14ac:dyDescent="0.25">
      <c r="A1480" s="257"/>
      <c r="B1480" s="123">
        <f t="shared" si="21"/>
        <v>42823.625</v>
      </c>
      <c r="C1480" s="124">
        <v>15</v>
      </c>
      <c r="D1480" s="35">
        <f>ROUND($D$791/100*$D$792*АТС!$C728,2)</f>
        <v>176.99</v>
      </c>
      <c r="E1480" s="35">
        <f>ROUND($E$791/100*$E$792*АТС!C728,2)</f>
        <v>162.63999999999999</v>
      </c>
      <c r="F1480" s="35">
        <f>ROUND($F$791/100*$F$792*АТС!C728,2)</f>
        <v>110.73</v>
      </c>
      <c r="G1480" s="35">
        <f>ROUND($G$791/100*$G$792*АТС!C728,2)</f>
        <v>64.81</v>
      </c>
    </row>
    <row r="1481" spans="1:7" x14ac:dyDescent="0.25">
      <c r="A1481" s="257"/>
      <c r="B1481" s="123">
        <f t="shared" si="21"/>
        <v>42823.666669999999</v>
      </c>
      <c r="C1481" s="124">
        <v>16</v>
      </c>
      <c r="D1481" s="35">
        <f>ROUND($D$791/100*$D$792*АТС!$C729,2)</f>
        <v>174.4</v>
      </c>
      <c r="E1481" s="35">
        <f>ROUND($E$791/100*$E$792*АТС!C729,2)</f>
        <v>160.26</v>
      </c>
      <c r="F1481" s="35">
        <f>ROUND($F$791/100*$F$792*АТС!C729,2)</f>
        <v>109.11</v>
      </c>
      <c r="G1481" s="35">
        <f>ROUND($G$791/100*$G$792*АТС!C729,2)</f>
        <v>63.86</v>
      </c>
    </row>
    <row r="1482" spans="1:7" x14ac:dyDescent="0.25">
      <c r="A1482" s="257"/>
      <c r="B1482" s="123">
        <f t="shared" si="21"/>
        <v>42823.708330000001</v>
      </c>
      <c r="C1482" s="124">
        <v>17</v>
      </c>
      <c r="D1482" s="35">
        <f>ROUND($D$791/100*$D$792*АТС!$C730,2)</f>
        <v>174.49</v>
      </c>
      <c r="E1482" s="35">
        <f>ROUND($E$791/100*$E$792*АТС!C730,2)</f>
        <v>160.35</v>
      </c>
      <c r="F1482" s="35">
        <f>ROUND($F$791/100*$F$792*АТС!C730,2)</f>
        <v>109.17</v>
      </c>
      <c r="G1482" s="35">
        <f>ROUND($G$791/100*$G$792*АТС!C730,2)</f>
        <v>63.9</v>
      </c>
    </row>
    <row r="1483" spans="1:7" x14ac:dyDescent="0.25">
      <c r="A1483" s="257"/>
      <c r="B1483" s="123">
        <f t="shared" si="21"/>
        <v>42823.75</v>
      </c>
      <c r="C1483" s="124">
        <v>18</v>
      </c>
      <c r="D1483" s="35">
        <f>ROUND($D$791/100*$D$792*АТС!$C731,2)</f>
        <v>180.89</v>
      </c>
      <c r="E1483" s="35">
        <f>ROUND($E$791/100*$E$792*АТС!C731,2)</f>
        <v>166.23</v>
      </c>
      <c r="F1483" s="35">
        <f>ROUND($F$791/100*$F$792*АТС!C731,2)</f>
        <v>113.18</v>
      </c>
      <c r="G1483" s="35">
        <f>ROUND($G$791/100*$G$792*АТС!C731,2)</f>
        <v>66.239999999999995</v>
      </c>
    </row>
    <row r="1484" spans="1:7" x14ac:dyDescent="0.25">
      <c r="A1484" s="257"/>
      <c r="B1484" s="123">
        <f t="shared" si="21"/>
        <v>42823.791669999999</v>
      </c>
      <c r="C1484" s="124">
        <v>19</v>
      </c>
      <c r="D1484" s="35">
        <f>ROUND($D$791/100*$D$792*АТС!$C732,2)</f>
        <v>182.88</v>
      </c>
      <c r="E1484" s="35">
        <f>ROUND($E$791/100*$E$792*АТС!C732,2)</f>
        <v>168.05</v>
      </c>
      <c r="F1484" s="35">
        <f>ROUND($F$791/100*$F$792*АТС!C732,2)</f>
        <v>114.42</v>
      </c>
      <c r="G1484" s="35">
        <f>ROUND($G$791/100*$G$792*АТС!C732,2)</f>
        <v>66.97</v>
      </c>
    </row>
    <row r="1485" spans="1:7" x14ac:dyDescent="0.25">
      <c r="A1485" s="257"/>
      <c r="B1485" s="123">
        <f t="shared" si="21"/>
        <v>42823.833330000001</v>
      </c>
      <c r="C1485" s="124">
        <v>20</v>
      </c>
      <c r="D1485" s="35">
        <f>ROUND($D$791/100*$D$792*АТС!$C733,2)</f>
        <v>187.65</v>
      </c>
      <c r="E1485" s="35">
        <f>ROUND($E$791/100*$E$792*АТС!C733,2)</f>
        <v>172.44</v>
      </c>
      <c r="F1485" s="35">
        <f>ROUND($F$791/100*$F$792*АТС!C733,2)</f>
        <v>117.4</v>
      </c>
      <c r="G1485" s="35">
        <f>ROUND($G$791/100*$G$792*АТС!C733,2)</f>
        <v>68.709999999999994</v>
      </c>
    </row>
    <row r="1486" spans="1:7" x14ac:dyDescent="0.25">
      <c r="A1486" s="257"/>
      <c r="B1486" s="123">
        <f t="shared" si="21"/>
        <v>42823.875</v>
      </c>
      <c r="C1486" s="124">
        <v>21</v>
      </c>
      <c r="D1486" s="35">
        <f>ROUND($D$791/100*$D$792*АТС!$C734,2)</f>
        <v>184.7</v>
      </c>
      <c r="E1486" s="35">
        <f>ROUND($E$791/100*$E$792*АТС!C734,2)</f>
        <v>169.73</v>
      </c>
      <c r="F1486" s="35">
        <f>ROUND($F$791/100*$F$792*АТС!C734,2)</f>
        <v>115.56</v>
      </c>
      <c r="G1486" s="35">
        <f>ROUND($G$791/100*$G$792*АТС!C734,2)</f>
        <v>67.63</v>
      </c>
    </row>
    <row r="1487" spans="1:7" x14ac:dyDescent="0.25">
      <c r="A1487" s="257"/>
      <c r="B1487" s="123">
        <f t="shared" si="21"/>
        <v>42823.916669999999</v>
      </c>
      <c r="C1487" s="124">
        <v>22</v>
      </c>
      <c r="D1487" s="35">
        <f>ROUND($D$791/100*$D$792*АТС!$C735,2)</f>
        <v>231.09</v>
      </c>
      <c r="E1487" s="35">
        <f>ROUND($E$791/100*$E$792*АТС!C735,2)</f>
        <v>212.36</v>
      </c>
      <c r="F1487" s="35">
        <f>ROUND($F$791/100*$F$792*АТС!C735,2)</f>
        <v>144.59</v>
      </c>
      <c r="G1487" s="35">
        <f>ROUND($G$791/100*$G$792*АТС!C735,2)</f>
        <v>84.62</v>
      </c>
    </row>
    <row r="1488" spans="1:7" x14ac:dyDescent="0.25">
      <c r="A1488" s="257"/>
      <c r="B1488" s="123">
        <f t="shared" si="21"/>
        <v>42823.958330000001</v>
      </c>
      <c r="C1488" s="124">
        <v>23</v>
      </c>
      <c r="D1488" s="35">
        <f>ROUND($D$791/100*$D$792*АТС!$C736,2)</f>
        <v>198.64</v>
      </c>
      <c r="E1488" s="35">
        <f>ROUND($E$791/100*$E$792*АТС!C736,2)</f>
        <v>182.54</v>
      </c>
      <c r="F1488" s="35">
        <f>ROUND($F$791/100*$F$792*АТС!C736,2)</f>
        <v>124.28</v>
      </c>
      <c r="G1488" s="35">
        <f>ROUND($G$791/100*$G$792*АТС!C736,2)</f>
        <v>72.739999999999995</v>
      </c>
    </row>
    <row r="1489" spans="1:7" x14ac:dyDescent="0.25">
      <c r="A1489" s="257"/>
      <c r="B1489" s="123">
        <f t="shared" si="21"/>
        <v>42824</v>
      </c>
      <c r="C1489" s="124">
        <v>0</v>
      </c>
      <c r="D1489" s="35">
        <f>ROUND($D$791/100*$D$792*АТС!$C737,2)</f>
        <v>175.1</v>
      </c>
      <c r="E1489" s="35">
        <f>ROUND($E$791/100*$E$792*АТС!C737,2)</f>
        <v>160.9</v>
      </c>
      <c r="F1489" s="35">
        <f>ROUND($F$791/100*$F$792*АТС!C737,2)</f>
        <v>109.55</v>
      </c>
      <c r="G1489" s="35">
        <f>ROUND($G$791/100*$G$792*АТС!C737,2)</f>
        <v>64.12</v>
      </c>
    </row>
    <row r="1490" spans="1:7" x14ac:dyDescent="0.25">
      <c r="A1490" s="257"/>
      <c r="B1490" s="123">
        <f t="shared" ref="B1490:B1536" si="22">B1466+1</f>
        <v>42824.041669999999</v>
      </c>
      <c r="C1490" s="124">
        <v>1</v>
      </c>
      <c r="D1490" s="35">
        <f>ROUND($D$791/100*$D$792*АТС!$C738,2)</f>
        <v>181.14</v>
      </c>
      <c r="E1490" s="35">
        <f>ROUND($E$791/100*$E$792*АТС!C738,2)</f>
        <v>166.46</v>
      </c>
      <c r="F1490" s="35">
        <f>ROUND($F$791/100*$F$792*АТС!C738,2)</f>
        <v>113.33</v>
      </c>
      <c r="G1490" s="35">
        <f>ROUND($G$791/100*$G$792*АТС!C738,2)</f>
        <v>66.33</v>
      </c>
    </row>
    <row r="1491" spans="1:7" x14ac:dyDescent="0.25">
      <c r="A1491" s="257"/>
      <c r="B1491" s="123">
        <f t="shared" si="22"/>
        <v>42824.083330000001</v>
      </c>
      <c r="C1491" s="124">
        <v>2</v>
      </c>
      <c r="D1491" s="35">
        <f>ROUND($D$791/100*$D$792*АТС!$C739,2)</f>
        <v>190.92</v>
      </c>
      <c r="E1491" s="35">
        <f>ROUND($E$791/100*$E$792*АТС!C739,2)</f>
        <v>175.45</v>
      </c>
      <c r="F1491" s="35">
        <f>ROUND($F$791/100*$F$792*АТС!C739,2)</f>
        <v>119.45</v>
      </c>
      <c r="G1491" s="35">
        <f>ROUND($G$791/100*$G$792*АТС!C739,2)</f>
        <v>69.91</v>
      </c>
    </row>
    <row r="1492" spans="1:7" x14ac:dyDescent="0.25">
      <c r="A1492" s="257"/>
      <c r="B1492" s="123">
        <f t="shared" si="22"/>
        <v>42824.125</v>
      </c>
      <c r="C1492" s="124">
        <v>3</v>
      </c>
      <c r="D1492" s="35">
        <f>ROUND($D$791/100*$D$792*АТС!$C740,2)</f>
        <v>194.4</v>
      </c>
      <c r="E1492" s="35">
        <f>ROUND($E$791/100*$E$792*АТС!C740,2)</f>
        <v>178.65</v>
      </c>
      <c r="F1492" s="35">
        <f>ROUND($F$791/100*$F$792*АТС!C740,2)</f>
        <v>121.63</v>
      </c>
      <c r="G1492" s="35">
        <f>ROUND($G$791/100*$G$792*АТС!C740,2)</f>
        <v>71.19</v>
      </c>
    </row>
    <row r="1493" spans="1:7" x14ac:dyDescent="0.25">
      <c r="A1493" s="257"/>
      <c r="B1493" s="123">
        <f t="shared" si="22"/>
        <v>42824.166669999999</v>
      </c>
      <c r="C1493" s="124">
        <v>4</v>
      </c>
      <c r="D1493" s="35">
        <f>ROUND($D$791/100*$D$792*АТС!$C741,2)</f>
        <v>194.46</v>
      </c>
      <c r="E1493" s="35">
        <f>ROUND($E$791/100*$E$792*АТС!C741,2)</f>
        <v>178.7</v>
      </c>
      <c r="F1493" s="35">
        <f>ROUND($F$791/100*$F$792*АТС!C741,2)</f>
        <v>121.67</v>
      </c>
      <c r="G1493" s="35">
        <f>ROUND($G$791/100*$G$792*АТС!C741,2)</f>
        <v>71.209999999999994</v>
      </c>
    </row>
    <row r="1494" spans="1:7" x14ac:dyDescent="0.25">
      <c r="A1494" s="257"/>
      <c r="B1494" s="123">
        <f t="shared" si="22"/>
        <v>42824.208330000001</v>
      </c>
      <c r="C1494" s="124">
        <v>5</v>
      </c>
      <c r="D1494" s="35">
        <f>ROUND($D$791/100*$D$792*АТС!$C742,2)</f>
        <v>190.95</v>
      </c>
      <c r="E1494" s="35">
        <f>ROUND($E$791/100*$E$792*АТС!C742,2)</f>
        <v>175.47</v>
      </c>
      <c r="F1494" s="35">
        <f>ROUND($F$791/100*$F$792*АТС!C742,2)</f>
        <v>119.47</v>
      </c>
      <c r="G1494" s="35">
        <f>ROUND($G$791/100*$G$792*АТС!C742,2)</f>
        <v>69.92</v>
      </c>
    </row>
    <row r="1495" spans="1:7" x14ac:dyDescent="0.25">
      <c r="A1495" s="257"/>
      <c r="B1495" s="123">
        <f t="shared" si="22"/>
        <v>42824.25</v>
      </c>
      <c r="C1495" s="124">
        <v>6</v>
      </c>
      <c r="D1495" s="35">
        <f>ROUND($D$791/100*$D$792*АТС!$C743,2)</f>
        <v>181.33</v>
      </c>
      <c r="E1495" s="35">
        <f>ROUND($E$791/100*$E$792*АТС!C743,2)</f>
        <v>166.63</v>
      </c>
      <c r="F1495" s="35">
        <f>ROUND($F$791/100*$F$792*АТС!C743,2)</f>
        <v>113.45</v>
      </c>
      <c r="G1495" s="35">
        <f>ROUND($G$791/100*$G$792*АТС!C743,2)</f>
        <v>66.400000000000006</v>
      </c>
    </row>
    <row r="1496" spans="1:7" x14ac:dyDescent="0.25">
      <c r="A1496" s="257"/>
      <c r="B1496" s="123">
        <f t="shared" si="22"/>
        <v>42824.291669999999</v>
      </c>
      <c r="C1496" s="124">
        <v>7</v>
      </c>
      <c r="D1496" s="35">
        <f>ROUND($D$791/100*$D$792*АТС!$C744,2)</f>
        <v>206.79</v>
      </c>
      <c r="E1496" s="35">
        <f>ROUND($E$791/100*$E$792*АТС!C744,2)</f>
        <v>190.03</v>
      </c>
      <c r="F1496" s="35">
        <f>ROUND($F$791/100*$F$792*АТС!C744,2)</f>
        <v>129.38</v>
      </c>
      <c r="G1496" s="35">
        <f>ROUND($G$791/100*$G$792*АТС!C744,2)</f>
        <v>75.73</v>
      </c>
    </row>
    <row r="1497" spans="1:7" x14ac:dyDescent="0.25">
      <c r="A1497" s="257"/>
      <c r="B1497" s="123">
        <f t="shared" si="22"/>
        <v>42824.333330000001</v>
      </c>
      <c r="C1497" s="124">
        <v>8</v>
      </c>
      <c r="D1497" s="35">
        <f>ROUND($D$791/100*$D$792*АТС!$C745,2)</f>
        <v>188</v>
      </c>
      <c r="E1497" s="35">
        <f>ROUND($E$791/100*$E$792*АТС!C745,2)</f>
        <v>172.76</v>
      </c>
      <c r="F1497" s="35">
        <f>ROUND($F$791/100*$F$792*АТС!C745,2)</f>
        <v>117.62</v>
      </c>
      <c r="G1497" s="35">
        <f>ROUND($G$791/100*$G$792*АТС!C745,2)</f>
        <v>68.84</v>
      </c>
    </row>
    <row r="1498" spans="1:7" x14ac:dyDescent="0.25">
      <c r="A1498" s="257"/>
      <c r="B1498" s="123">
        <f t="shared" si="22"/>
        <v>42824.375</v>
      </c>
      <c r="C1498" s="124">
        <v>9</v>
      </c>
      <c r="D1498" s="35">
        <f>ROUND($D$791/100*$D$792*АТС!$C746,2)</f>
        <v>205.07</v>
      </c>
      <c r="E1498" s="35">
        <f>ROUND($E$791/100*$E$792*АТС!C746,2)</f>
        <v>188.45</v>
      </c>
      <c r="F1498" s="35">
        <f>ROUND($F$791/100*$F$792*АТС!C746,2)</f>
        <v>128.31</v>
      </c>
      <c r="G1498" s="35">
        <f>ROUND($G$791/100*$G$792*АТС!C746,2)</f>
        <v>75.099999999999994</v>
      </c>
    </row>
    <row r="1499" spans="1:7" x14ac:dyDescent="0.25">
      <c r="A1499" s="257"/>
      <c r="B1499" s="123">
        <f t="shared" si="22"/>
        <v>42824.416669999999</v>
      </c>
      <c r="C1499" s="124">
        <v>10</v>
      </c>
      <c r="D1499" s="35">
        <f>ROUND($D$791/100*$D$792*АТС!$C747,2)</f>
        <v>203.12</v>
      </c>
      <c r="E1499" s="35">
        <f>ROUND($E$791/100*$E$792*АТС!C747,2)</f>
        <v>186.66</v>
      </c>
      <c r="F1499" s="35">
        <f>ROUND($F$791/100*$F$792*АТС!C747,2)</f>
        <v>127.09</v>
      </c>
      <c r="G1499" s="35">
        <f>ROUND($G$791/100*$G$792*АТС!C747,2)</f>
        <v>74.38</v>
      </c>
    </row>
    <row r="1500" spans="1:7" x14ac:dyDescent="0.25">
      <c r="A1500" s="257"/>
      <c r="B1500" s="123">
        <f t="shared" si="22"/>
        <v>42824.458330000001</v>
      </c>
      <c r="C1500" s="124">
        <v>11</v>
      </c>
      <c r="D1500" s="35">
        <f>ROUND($D$791/100*$D$792*АТС!$C748,2)</f>
        <v>174.61</v>
      </c>
      <c r="E1500" s="35">
        <f>ROUND($E$791/100*$E$792*АТС!C748,2)</f>
        <v>160.46</v>
      </c>
      <c r="F1500" s="35">
        <f>ROUND($F$791/100*$F$792*АТС!C748,2)</f>
        <v>109.25</v>
      </c>
      <c r="G1500" s="35">
        <f>ROUND($G$791/100*$G$792*АТС!C748,2)</f>
        <v>63.94</v>
      </c>
    </row>
    <row r="1501" spans="1:7" x14ac:dyDescent="0.25">
      <c r="A1501" s="257"/>
      <c r="B1501" s="123">
        <f t="shared" si="22"/>
        <v>42824.5</v>
      </c>
      <c r="C1501" s="124">
        <v>12</v>
      </c>
      <c r="D1501" s="35">
        <f>ROUND($D$791/100*$D$792*АТС!$C749,2)</f>
        <v>174.4</v>
      </c>
      <c r="E1501" s="35">
        <f>ROUND($E$791/100*$E$792*АТС!C749,2)</f>
        <v>160.26</v>
      </c>
      <c r="F1501" s="35">
        <f>ROUND($F$791/100*$F$792*АТС!C749,2)</f>
        <v>109.11</v>
      </c>
      <c r="G1501" s="35">
        <f>ROUND($G$791/100*$G$792*АТС!C749,2)</f>
        <v>63.86</v>
      </c>
    </row>
    <row r="1502" spans="1:7" x14ac:dyDescent="0.25">
      <c r="A1502" s="257"/>
      <c r="B1502" s="123">
        <f t="shared" si="22"/>
        <v>42824.541669999999</v>
      </c>
      <c r="C1502" s="124">
        <v>13</v>
      </c>
      <c r="D1502" s="35">
        <f>ROUND($D$791/100*$D$792*АТС!$C750,2)</f>
        <v>175.59</v>
      </c>
      <c r="E1502" s="35">
        <f>ROUND($E$791/100*$E$792*АТС!C750,2)</f>
        <v>161.36000000000001</v>
      </c>
      <c r="F1502" s="35">
        <f>ROUND($F$791/100*$F$792*АТС!C750,2)</f>
        <v>109.86</v>
      </c>
      <c r="G1502" s="35">
        <f>ROUND($G$791/100*$G$792*АТС!C750,2)</f>
        <v>64.3</v>
      </c>
    </row>
    <row r="1503" spans="1:7" x14ac:dyDescent="0.25">
      <c r="A1503" s="257"/>
      <c r="B1503" s="123">
        <f t="shared" si="22"/>
        <v>42824.583330000001</v>
      </c>
      <c r="C1503" s="124">
        <v>14</v>
      </c>
      <c r="D1503" s="35">
        <f>ROUND($D$791/100*$D$792*АТС!$C751,2)</f>
        <v>182.15</v>
      </c>
      <c r="E1503" s="35">
        <f>ROUND($E$791/100*$E$792*АТС!C751,2)</f>
        <v>167.38</v>
      </c>
      <c r="F1503" s="35">
        <f>ROUND($F$791/100*$F$792*АТС!C751,2)</f>
        <v>113.96</v>
      </c>
      <c r="G1503" s="35">
        <f>ROUND($G$791/100*$G$792*АТС!C751,2)</f>
        <v>66.7</v>
      </c>
    </row>
    <row r="1504" spans="1:7" x14ac:dyDescent="0.25">
      <c r="A1504" s="257"/>
      <c r="B1504" s="123">
        <f t="shared" si="22"/>
        <v>42824.625</v>
      </c>
      <c r="C1504" s="124">
        <v>15</v>
      </c>
      <c r="D1504" s="35">
        <f>ROUND($D$791/100*$D$792*АТС!$C752,2)</f>
        <v>181.98</v>
      </c>
      <c r="E1504" s="35">
        <f>ROUND($E$791/100*$E$792*АТС!C752,2)</f>
        <v>167.22</v>
      </c>
      <c r="F1504" s="35">
        <f>ROUND($F$791/100*$F$792*АТС!C752,2)</f>
        <v>113.86</v>
      </c>
      <c r="G1504" s="35">
        <f>ROUND($G$791/100*$G$792*АТС!C752,2)</f>
        <v>66.64</v>
      </c>
    </row>
    <row r="1505" spans="1:7" x14ac:dyDescent="0.25">
      <c r="A1505" s="257"/>
      <c r="B1505" s="123">
        <f t="shared" si="22"/>
        <v>42824.666669999999</v>
      </c>
      <c r="C1505" s="124">
        <v>16</v>
      </c>
      <c r="D1505" s="35">
        <f>ROUND($D$791/100*$D$792*АТС!$C753,2)</f>
        <v>184.77</v>
      </c>
      <c r="E1505" s="35">
        <f>ROUND($E$791/100*$E$792*АТС!C753,2)</f>
        <v>169.79</v>
      </c>
      <c r="F1505" s="35">
        <f>ROUND($F$791/100*$F$792*АТС!C753,2)</f>
        <v>115.6</v>
      </c>
      <c r="G1505" s="35">
        <f>ROUND($G$791/100*$G$792*АТС!C753,2)</f>
        <v>67.66</v>
      </c>
    </row>
    <row r="1506" spans="1:7" x14ac:dyDescent="0.25">
      <c r="A1506" s="257"/>
      <c r="B1506" s="123">
        <f t="shared" si="22"/>
        <v>42824.708330000001</v>
      </c>
      <c r="C1506" s="124">
        <v>17</v>
      </c>
      <c r="D1506" s="35">
        <f>ROUND($D$791/100*$D$792*АТС!$C754,2)</f>
        <v>184.74</v>
      </c>
      <c r="E1506" s="35">
        <f>ROUND($E$791/100*$E$792*АТС!C754,2)</f>
        <v>169.77</v>
      </c>
      <c r="F1506" s="35">
        <f>ROUND($F$791/100*$F$792*АТС!C754,2)</f>
        <v>115.59</v>
      </c>
      <c r="G1506" s="35">
        <f>ROUND($G$791/100*$G$792*АТС!C754,2)</f>
        <v>67.650000000000006</v>
      </c>
    </row>
    <row r="1507" spans="1:7" x14ac:dyDescent="0.25">
      <c r="A1507" s="257"/>
      <c r="B1507" s="123">
        <f t="shared" si="22"/>
        <v>42824.75</v>
      </c>
      <c r="C1507" s="124">
        <v>18</v>
      </c>
      <c r="D1507" s="35">
        <f>ROUND($D$791/100*$D$792*АТС!$C755,2)</f>
        <v>195.37</v>
      </c>
      <c r="E1507" s="35">
        <f>ROUND($E$791/100*$E$792*АТС!C755,2)</f>
        <v>179.54</v>
      </c>
      <c r="F1507" s="35">
        <f>ROUND($F$791/100*$F$792*АТС!C755,2)</f>
        <v>122.24</v>
      </c>
      <c r="G1507" s="35">
        <f>ROUND($G$791/100*$G$792*АТС!C755,2)</f>
        <v>71.540000000000006</v>
      </c>
    </row>
    <row r="1508" spans="1:7" x14ac:dyDescent="0.25">
      <c r="A1508" s="257"/>
      <c r="B1508" s="123">
        <f t="shared" si="22"/>
        <v>42824.791669999999</v>
      </c>
      <c r="C1508" s="124">
        <v>19</v>
      </c>
      <c r="D1508" s="35">
        <f>ROUND($D$791/100*$D$792*АТС!$C756,2)</f>
        <v>180.52</v>
      </c>
      <c r="E1508" s="35">
        <f>ROUND($E$791/100*$E$792*АТС!C756,2)</f>
        <v>165.88</v>
      </c>
      <c r="F1508" s="35">
        <f>ROUND($F$791/100*$F$792*АТС!C756,2)</f>
        <v>112.94</v>
      </c>
      <c r="G1508" s="35">
        <f>ROUND($G$791/100*$G$792*АТС!C756,2)</f>
        <v>66.099999999999994</v>
      </c>
    </row>
    <row r="1509" spans="1:7" x14ac:dyDescent="0.25">
      <c r="A1509" s="257"/>
      <c r="B1509" s="123">
        <f t="shared" si="22"/>
        <v>42824.833330000001</v>
      </c>
      <c r="C1509" s="124">
        <v>20</v>
      </c>
      <c r="D1509" s="35">
        <f>ROUND($D$791/100*$D$792*АТС!$C757,2)</f>
        <v>172.88</v>
      </c>
      <c r="E1509" s="35">
        <f>ROUND($E$791/100*$E$792*АТС!C757,2)</f>
        <v>158.87</v>
      </c>
      <c r="F1509" s="35">
        <f>ROUND($F$791/100*$F$792*АТС!C757,2)</f>
        <v>108.16</v>
      </c>
      <c r="G1509" s="35">
        <f>ROUND($G$791/100*$G$792*АТС!C757,2)</f>
        <v>63.31</v>
      </c>
    </row>
    <row r="1510" spans="1:7" x14ac:dyDescent="0.25">
      <c r="A1510" s="257"/>
      <c r="B1510" s="123">
        <f t="shared" si="22"/>
        <v>42824.875</v>
      </c>
      <c r="C1510" s="124">
        <v>21</v>
      </c>
      <c r="D1510" s="35">
        <f>ROUND($D$791/100*$D$792*АТС!$C758,2)</f>
        <v>184.77</v>
      </c>
      <c r="E1510" s="35">
        <f>ROUND($E$791/100*$E$792*АТС!C758,2)</f>
        <v>169.79</v>
      </c>
      <c r="F1510" s="35">
        <f>ROUND($F$791/100*$F$792*АТС!C758,2)</f>
        <v>115.6</v>
      </c>
      <c r="G1510" s="35">
        <f>ROUND($G$791/100*$G$792*АТС!C758,2)</f>
        <v>67.66</v>
      </c>
    </row>
    <row r="1511" spans="1:7" x14ac:dyDescent="0.25">
      <c r="A1511" s="257"/>
      <c r="B1511" s="123">
        <f t="shared" si="22"/>
        <v>42824.916669999999</v>
      </c>
      <c r="C1511" s="124">
        <v>22</v>
      </c>
      <c r="D1511" s="35">
        <f>ROUND($D$791/100*$D$792*АТС!$C759,2)</f>
        <v>225.97</v>
      </c>
      <c r="E1511" s="35">
        <f>ROUND($E$791/100*$E$792*АТС!C759,2)</f>
        <v>207.65</v>
      </c>
      <c r="F1511" s="35">
        <f>ROUND($F$791/100*$F$792*АТС!C759,2)</f>
        <v>141.38</v>
      </c>
      <c r="G1511" s="35">
        <f>ROUND($G$791/100*$G$792*АТС!C759,2)</f>
        <v>82.75</v>
      </c>
    </row>
    <row r="1512" spans="1:7" x14ac:dyDescent="0.25">
      <c r="A1512" s="257"/>
      <c r="B1512" s="123">
        <f t="shared" si="22"/>
        <v>42824.958330000001</v>
      </c>
      <c r="C1512" s="124">
        <v>23</v>
      </c>
      <c r="D1512" s="35">
        <f>ROUND($D$791/100*$D$792*АТС!$C760,2)</f>
        <v>187.56</v>
      </c>
      <c r="E1512" s="35">
        <f>ROUND($E$791/100*$E$792*АТС!C760,2)</f>
        <v>172.36</v>
      </c>
      <c r="F1512" s="35">
        <f>ROUND($F$791/100*$F$792*АТС!C760,2)</f>
        <v>117.35</v>
      </c>
      <c r="G1512" s="35">
        <f>ROUND($G$791/100*$G$792*АТС!C760,2)</f>
        <v>68.680000000000007</v>
      </c>
    </row>
    <row r="1513" spans="1:7" hidden="1" x14ac:dyDescent="0.25">
      <c r="A1513" s="257"/>
      <c r="B1513" s="123">
        <f t="shared" si="22"/>
        <v>42825</v>
      </c>
      <c r="C1513" s="124">
        <v>0</v>
      </c>
      <c r="D1513" s="35">
        <f>ROUND($D$791/100*$D$792*АТС!$C761,2)</f>
        <v>178.12</v>
      </c>
      <c r="E1513" s="35">
        <f>ROUND($E$791/100*$E$792*АТС!C761,2)</f>
        <v>163.68</v>
      </c>
      <c r="F1513" s="35">
        <f>ROUND($F$791/100*$F$792*АТС!C761,2)</f>
        <v>111.44</v>
      </c>
      <c r="G1513" s="35">
        <f>ROUND($G$791/100*$G$792*АТС!C761,2)</f>
        <v>65.22</v>
      </c>
    </row>
    <row r="1514" spans="1:7" hidden="1" x14ac:dyDescent="0.25">
      <c r="A1514" s="257"/>
      <c r="B1514" s="123">
        <f t="shared" si="22"/>
        <v>42825.041669999999</v>
      </c>
      <c r="C1514" s="124">
        <v>1</v>
      </c>
      <c r="D1514" s="35">
        <f>ROUND($D$791/100*$D$792*АТС!$C762,2)</f>
        <v>187.6</v>
      </c>
      <c r="E1514" s="35">
        <f>ROUND($E$791/100*$E$792*АТС!C762,2)</f>
        <v>172.39</v>
      </c>
      <c r="F1514" s="35">
        <f>ROUND($F$791/100*$F$792*АТС!C762,2)</f>
        <v>117.37</v>
      </c>
      <c r="G1514" s="35">
        <f>ROUND($G$791/100*$G$792*АТС!C762,2)</f>
        <v>68.7</v>
      </c>
    </row>
    <row r="1515" spans="1:7" hidden="1" x14ac:dyDescent="0.25">
      <c r="A1515" s="257"/>
      <c r="B1515" s="123">
        <f t="shared" si="22"/>
        <v>42825.083330000001</v>
      </c>
      <c r="C1515" s="124">
        <v>2</v>
      </c>
      <c r="D1515" s="35">
        <f>ROUND($D$791/100*$D$792*АТС!$C763,2)</f>
        <v>194.45</v>
      </c>
      <c r="E1515" s="35">
        <f>ROUND($E$791/100*$E$792*АТС!C763,2)</f>
        <v>178.68</v>
      </c>
      <c r="F1515" s="35">
        <f>ROUND($F$791/100*$F$792*АТС!C763,2)</f>
        <v>121.66</v>
      </c>
      <c r="G1515" s="35">
        <f>ROUND($G$791/100*$G$792*АТС!C763,2)</f>
        <v>71.2</v>
      </c>
    </row>
    <row r="1516" spans="1:7" hidden="1" x14ac:dyDescent="0.25">
      <c r="A1516" s="257"/>
      <c r="B1516" s="123">
        <f t="shared" si="22"/>
        <v>42825.125</v>
      </c>
      <c r="C1516" s="124">
        <v>3</v>
      </c>
      <c r="D1516" s="35">
        <f>ROUND($D$791/100*$D$792*АТС!$C764,2)</f>
        <v>198.01</v>
      </c>
      <c r="E1516" s="35">
        <f>ROUND($E$791/100*$E$792*АТС!C764,2)</f>
        <v>181.96</v>
      </c>
      <c r="F1516" s="35">
        <f>ROUND($F$791/100*$F$792*АТС!C764,2)</f>
        <v>123.89</v>
      </c>
      <c r="G1516" s="35">
        <f>ROUND($G$791/100*$G$792*АТС!C764,2)</f>
        <v>72.510000000000005</v>
      </c>
    </row>
    <row r="1517" spans="1:7" hidden="1" x14ac:dyDescent="0.25">
      <c r="A1517" s="257"/>
      <c r="B1517" s="123">
        <f t="shared" si="22"/>
        <v>42825.166669999999</v>
      </c>
      <c r="C1517" s="124">
        <v>4</v>
      </c>
      <c r="D1517" s="35">
        <f>ROUND($D$791/100*$D$792*АТС!$C765,2)</f>
        <v>199.9</v>
      </c>
      <c r="E1517" s="35">
        <f>ROUND($E$791/100*$E$792*АТС!C765,2)</f>
        <v>183.7</v>
      </c>
      <c r="F1517" s="35">
        <f>ROUND($F$791/100*$F$792*АТС!C765,2)</f>
        <v>125.07</v>
      </c>
      <c r="G1517" s="35">
        <f>ROUND($G$791/100*$G$792*АТС!C765,2)</f>
        <v>73.2</v>
      </c>
    </row>
    <row r="1518" spans="1:7" hidden="1" x14ac:dyDescent="0.25">
      <c r="A1518" s="257"/>
      <c r="B1518" s="123">
        <f t="shared" si="22"/>
        <v>42825.208330000001</v>
      </c>
      <c r="C1518" s="124">
        <v>5</v>
      </c>
      <c r="D1518" s="35">
        <f>ROUND($D$791/100*$D$792*АТС!$C766,2)</f>
        <v>199.91</v>
      </c>
      <c r="E1518" s="35">
        <f>ROUND($E$791/100*$E$792*АТС!C766,2)</f>
        <v>183.7</v>
      </c>
      <c r="F1518" s="35">
        <f>ROUND($F$791/100*$F$792*АТС!C766,2)</f>
        <v>125.07</v>
      </c>
      <c r="G1518" s="35">
        <f>ROUND($G$791/100*$G$792*АТС!C766,2)</f>
        <v>73.2</v>
      </c>
    </row>
    <row r="1519" spans="1:7" hidden="1" x14ac:dyDescent="0.25">
      <c r="A1519" s="257"/>
      <c r="B1519" s="123">
        <f t="shared" si="22"/>
        <v>42825.25</v>
      </c>
      <c r="C1519" s="124">
        <v>6</v>
      </c>
      <c r="D1519" s="35">
        <f>ROUND($D$791/100*$D$792*АТС!$C767,2)</f>
        <v>187.77</v>
      </c>
      <c r="E1519" s="35">
        <f>ROUND($E$791/100*$E$792*АТС!C767,2)</f>
        <v>172.55</v>
      </c>
      <c r="F1519" s="35">
        <f>ROUND($F$791/100*$F$792*АТС!C767,2)</f>
        <v>117.48</v>
      </c>
      <c r="G1519" s="35">
        <f>ROUND($G$791/100*$G$792*АТС!C767,2)</f>
        <v>68.760000000000005</v>
      </c>
    </row>
    <row r="1520" spans="1:7" hidden="1" x14ac:dyDescent="0.25">
      <c r="A1520" s="257"/>
      <c r="B1520" s="123">
        <f t="shared" si="22"/>
        <v>42825.291669999999</v>
      </c>
      <c r="C1520" s="124">
        <v>7</v>
      </c>
      <c r="D1520" s="35">
        <f>ROUND($D$791/100*$D$792*АТС!$C768,2)</f>
        <v>214.3</v>
      </c>
      <c r="E1520" s="35">
        <f>ROUND($E$791/100*$E$792*АТС!C768,2)</f>
        <v>196.93</v>
      </c>
      <c r="F1520" s="35">
        <f>ROUND($F$791/100*$F$792*АТС!C768,2)</f>
        <v>134.08000000000001</v>
      </c>
      <c r="G1520" s="35">
        <f>ROUND($G$791/100*$G$792*АТС!C768,2)</f>
        <v>78.47</v>
      </c>
    </row>
    <row r="1521" spans="1:7" hidden="1" x14ac:dyDescent="0.25">
      <c r="A1521" s="257"/>
      <c r="B1521" s="123">
        <f t="shared" si="22"/>
        <v>42825.333330000001</v>
      </c>
      <c r="C1521" s="124">
        <v>8</v>
      </c>
      <c r="D1521" s="35">
        <f>ROUND($D$791/100*$D$792*АТС!$C769,2)</f>
        <v>187.89</v>
      </c>
      <c r="E1521" s="35">
        <f>ROUND($E$791/100*$E$792*АТС!C769,2)</f>
        <v>172.66</v>
      </c>
      <c r="F1521" s="35">
        <f>ROUND($F$791/100*$F$792*АТС!C769,2)</f>
        <v>117.55</v>
      </c>
      <c r="G1521" s="35">
        <f>ROUND($G$791/100*$G$792*АТС!C769,2)</f>
        <v>68.8</v>
      </c>
    </row>
    <row r="1522" spans="1:7" hidden="1" x14ac:dyDescent="0.25">
      <c r="A1522" s="257"/>
      <c r="B1522" s="123">
        <f t="shared" si="22"/>
        <v>42825.375</v>
      </c>
      <c r="C1522" s="124">
        <v>9</v>
      </c>
      <c r="D1522" s="35">
        <f>ROUND($D$791/100*$D$792*АТС!$C770,2)</f>
        <v>206.79</v>
      </c>
      <c r="E1522" s="35">
        <f>ROUND($E$791/100*$E$792*АТС!C770,2)</f>
        <v>190.03</v>
      </c>
      <c r="F1522" s="35">
        <f>ROUND($F$791/100*$F$792*АТС!C770,2)</f>
        <v>129.38</v>
      </c>
      <c r="G1522" s="35">
        <f>ROUND($G$791/100*$G$792*АТС!C770,2)</f>
        <v>75.72</v>
      </c>
    </row>
    <row r="1523" spans="1:7" hidden="1" x14ac:dyDescent="0.25">
      <c r="A1523" s="257"/>
      <c r="B1523" s="123">
        <f t="shared" si="22"/>
        <v>42825.416669999999</v>
      </c>
      <c r="C1523" s="124">
        <v>10</v>
      </c>
      <c r="D1523" s="35">
        <f>ROUND($D$791/100*$D$792*АТС!$C771,2)</f>
        <v>188.27</v>
      </c>
      <c r="E1523" s="35">
        <f>ROUND($E$791/100*$E$792*АТС!C771,2)</f>
        <v>173.01</v>
      </c>
      <c r="F1523" s="35">
        <f>ROUND($F$791/100*$F$792*АТС!C771,2)</f>
        <v>117.79</v>
      </c>
      <c r="G1523" s="35">
        <f>ROUND($G$791/100*$G$792*АТС!C771,2)</f>
        <v>68.94</v>
      </c>
    </row>
    <row r="1524" spans="1:7" hidden="1" x14ac:dyDescent="0.25">
      <c r="A1524" s="257"/>
      <c r="B1524" s="123">
        <f t="shared" si="22"/>
        <v>42825.458330000001</v>
      </c>
      <c r="C1524" s="124">
        <v>11</v>
      </c>
      <c r="D1524" s="35">
        <f>ROUND($D$791/100*$D$792*АТС!$C772,2)</f>
        <v>189.14</v>
      </c>
      <c r="E1524" s="35">
        <f>ROUND($E$791/100*$E$792*АТС!C772,2)</f>
        <v>173.81</v>
      </c>
      <c r="F1524" s="35">
        <f>ROUND($F$791/100*$F$792*АТС!C772,2)</f>
        <v>118.34</v>
      </c>
      <c r="G1524" s="35">
        <f>ROUND($G$791/100*$G$792*АТС!C772,2)</f>
        <v>69.260000000000005</v>
      </c>
    </row>
    <row r="1525" spans="1:7" hidden="1" x14ac:dyDescent="0.25">
      <c r="A1525" s="257"/>
      <c r="B1525" s="123">
        <f t="shared" si="22"/>
        <v>42825.5</v>
      </c>
      <c r="C1525" s="124">
        <v>12</v>
      </c>
      <c r="D1525" s="35">
        <f>ROUND($D$791/100*$D$792*АТС!$C773,2)</f>
        <v>186.93</v>
      </c>
      <c r="E1525" s="35">
        <f>ROUND($E$791/100*$E$792*АТС!C773,2)</f>
        <v>171.78</v>
      </c>
      <c r="F1525" s="35">
        <f>ROUND($F$791/100*$F$792*АТС!C773,2)</f>
        <v>116.96</v>
      </c>
      <c r="G1525" s="35">
        <f>ROUND($G$791/100*$G$792*АТС!C773,2)</f>
        <v>68.45</v>
      </c>
    </row>
    <row r="1526" spans="1:7" hidden="1" x14ac:dyDescent="0.25">
      <c r="A1526" s="257"/>
      <c r="B1526" s="123">
        <f t="shared" si="22"/>
        <v>42825.541669999999</v>
      </c>
      <c r="C1526" s="124">
        <v>13</v>
      </c>
      <c r="D1526" s="35">
        <f>ROUND($D$791/100*$D$792*АТС!$C774,2)</f>
        <v>186.96</v>
      </c>
      <c r="E1526" s="35">
        <f>ROUND($E$791/100*$E$792*АТС!C774,2)</f>
        <v>171.81</v>
      </c>
      <c r="F1526" s="35">
        <f>ROUND($F$791/100*$F$792*АТС!C774,2)</f>
        <v>116.97</v>
      </c>
      <c r="G1526" s="35">
        <f>ROUND($G$791/100*$G$792*АТС!C774,2)</f>
        <v>68.459999999999994</v>
      </c>
    </row>
    <row r="1527" spans="1:7" hidden="1" x14ac:dyDescent="0.25">
      <c r="A1527" s="257"/>
      <c r="B1527" s="123">
        <f t="shared" si="22"/>
        <v>42825.583330000001</v>
      </c>
      <c r="C1527" s="124">
        <v>14</v>
      </c>
      <c r="D1527" s="35">
        <f>ROUND($D$791/100*$D$792*АТС!$C775,2)</f>
        <v>185.09</v>
      </c>
      <c r="E1527" s="35">
        <f>ROUND($E$791/100*$E$792*АТС!C775,2)</f>
        <v>170.08</v>
      </c>
      <c r="F1527" s="35">
        <f>ROUND($F$791/100*$F$792*АТС!C775,2)</f>
        <v>115.8</v>
      </c>
      <c r="G1527" s="35">
        <f>ROUND($G$791/100*$G$792*АТС!C775,2)</f>
        <v>67.78</v>
      </c>
    </row>
    <row r="1528" spans="1:7" hidden="1" x14ac:dyDescent="0.25">
      <c r="A1528" s="257"/>
      <c r="B1528" s="123">
        <f t="shared" si="22"/>
        <v>42825.625</v>
      </c>
      <c r="C1528" s="124">
        <v>15</v>
      </c>
      <c r="D1528" s="35">
        <f>ROUND($D$791/100*$D$792*АТС!$C776,2)</f>
        <v>184.86</v>
      </c>
      <c r="E1528" s="35">
        <f>ROUND($E$791/100*$E$792*АТС!C776,2)</f>
        <v>169.88</v>
      </c>
      <c r="F1528" s="35">
        <f>ROUND($F$791/100*$F$792*АТС!C776,2)</f>
        <v>115.66</v>
      </c>
      <c r="G1528" s="35">
        <f>ROUND($G$791/100*$G$792*АТС!C776,2)</f>
        <v>67.7</v>
      </c>
    </row>
    <row r="1529" spans="1:7" hidden="1" x14ac:dyDescent="0.25">
      <c r="A1529" s="257"/>
      <c r="B1529" s="123">
        <f t="shared" si="22"/>
        <v>42825.666669999999</v>
      </c>
      <c r="C1529" s="124">
        <v>16</v>
      </c>
      <c r="D1529" s="35">
        <f>ROUND($D$791/100*$D$792*АТС!$C777,2)</f>
        <v>183.43</v>
      </c>
      <c r="E1529" s="35">
        <f>ROUND($E$791/100*$E$792*АТС!C777,2)</f>
        <v>168.56</v>
      </c>
      <c r="F1529" s="35">
        <f>ROUND($F$791/100*$F$792*АТС!C777,2)</f>
        <v>114.76</v>
      </c>
      <c r="G1529" s="35">
        <f>ROUND($G$791/100*$G$792*АТС!C777,2)</f>
        <v>67.17</v>
      </c>
    </row>
    <row r="1530" spans="1:7" hidden="1" x14ac:dyDescent="0.25">
      <c r="A1530" s="257"/>
      <c r="B1530" s="123">
        <f t="shared" si="22"/>
        <v>42825.708330000001</v>
      </c>
      <c r="C1530" s="124">
        <v>17</v>
      </c>
      <c r="D1530" s="35">
        <f>ROUND($D$791/100*$D$792*АТС!$C778,2)</f>
        <v>183.23</v>
      </c>
      <c r="E1530" s="35">
        <f>ROUND($E$791/100*$E$792*АТС!C778,2)</f>
        <v>168.38</v>
      </c>
      <c r="F1530" s="35">
        <f>ROUND($F$791/100*$F$792*АТС!C778,2)</f>
        <v>114.64</v>
      </c>
      <c r="G1530" s="35">
        <f>ROUND($G$791/100*$G$792*АТС!C778,2)</f>
        <v>67.099999999999994</v>
      </c>
    </row>
    <row r="1531" spans="1:7" hidden="1" x14ac:dyDescent="0.25">
      <c r="A1531" s="257"/>
      <c r="B1531" s="123">
        <f t="shared" si="22"/>
        <v>42825.75</v>
      </c>
      <c r="C1531" s="124">
        <v>18</v>
      </c>
      <c r="D1531" s="35">
        <f>ROUND($D$791/100*$D$792*АТС!$C779,2)</f>
        <v>176.24</v>
      </c>
      <c r="E1531" s="35">
        <f>ROUND($E$791/100*$E$792*АТС!C779,2)</f>
        <v>161.94999999999999</v>
      </c>
      <c r="F1531" s="35">
        <f>ROUND($F$791/100*$F$792*АТС!C779,2)</f>
        <v>110.26</v>
      </c>
      <c r="G1531" s="35">
        <f>ROUND($G$791/100*$G$792*АТС!C779,2)</f>
        <v>64.540000000000006</v>
      </c>
    </row>
    <row r="1532" spans="1:7" hidden="1" x14ac:dyDescent="0.25">
      <c r="A1532" s="257"/>
      <c r="B1532" s="123">
        <f t="shared" si="22"/>
        <v>42825.791669999999</v>
      </c>
      <c r="C1532" s="124">
        <v>19</v>
      </c>
      <c r="D1532" s="35">
        <f>ROUND($D$791/100*$D$792*АТС!$C780,2)</f>
        <v>179.91</v>
      </c>
      <c r="E1532" s="35">
        <f>ROUND($E$791/100*$E$792*АТС!C780,2)</f>
        <v>165.33</v>
      </c>
      <c r="F1532" s="35">
        <f>ROUND($F$791/100*$F$792*АТС!C780,2)</f>
        <v>112.56</v>
      </c>
      <c r="G1532" s="35">
        <f>ROUND($G$791/100*$G$792*АТС!C780,2)</f>
        <v>65.88</v>
      </c>
    </row>
    <row r="1533" spans="1:7" hidden="1" x14ac:dyDescent="0.25">
      <c r="A1533" s="257"/>
      <c r="B1533" s="123">
        <f t="shared" si="22"/>
        <v>42825.833330000001</v>
      </c>
      <c r="C1533" s="124">
        <v>20</v>
      </c>
      <c r="D1533" s="35">
        <f>ROUND($D$791/100*$D$792*АТС!$C781,2)</f>
        <v>172.9</v>
      </c>
      <c r="E1533" s="35">
        <f>ROUND($E$791/100*$E$792*АТС!C781,2)</f>
        <v>158.88999999999999</v>
      </c>
      <c r="F1533" s="35">
        <f>ROUND($F$791/100*$F$792*АТС!C781,2)</f>
        <v>108.18</v>
      </c>
      <c r="G1533" s="35">
        <f>ROUND($G$791/100*$G$792*АТС!C781,2)</f>
        <v>63.32</v>
      </c>
    </row>
    <row r="1534" spans="1:7" hidden="1" x14ac:dyDescent="0.25">
      <c r="A1534" s="257"/>
      <c r="B1534" s="123">
        <f t="shared" si="22"/>
        <v>42825.875</v>
      </c>
      <c r="C1534" s="124">
        <v>21</v>
      </c>
      <c r="D1534" s="35">
        <f>ROUND($D$791/100*$D$792*АТС!$C782,2)</f>
        <v>202.09</v>
      </c>
      <c r="E1534" s="35">
        <f>ROUND($E$791/100*$E$792*АТС!C782,2)</f>
        <v>185.71</v>
      </c>
      <c r="F1534" s="35">
        <f>ROUND($F$791/100*$F$792*АТС!C782,2)</f>
        <v>126.44</v>
      </c>
      <c r="G1534" s="35">
        <f>ROUND($G$791/100*$G$792*АТС!C782,2)</f>
        <v>74</v>
      </c>
    </row>
    <row r="1535" spans="1:7" hidden="1" x14ac:dyDescent="0.25">
      <c r="A1535" s="257"/>
      <c r="B1535" s="123">
        <f t="shared" si="22"/>
        <v>42825.916669999999</v>
      </c>
      <c r="C1535" s="124">
        <v>22</v>
      </c>
      <c r="D1535" s="35">
        <f>ROUND($D$791/100*$D$792*АТС!$C783,2)</f>
        <v>229.63</v>
      </c>
      <c r="E1535" s="35">
        <f>ROUND($E$791/100*$E$792*АТС!C783,2)</f>
        <v>211.01</v>
      </c>
      <c r="F1535" s="35">
        <f>ROUND($F$791/100*$F$792*АТС!C783,2)</f>
        <v>143.66999999999999</v>
      </c>
      <c r="G1535" s="35">
        <f>ROUND($G$791/100*$G$792*АТС!C783,2)</f>
        <v>84.09</v>
      </c>
    </row>
    <row r="1536" spans="1:7" hidden="1" x14ac:dyDescent="0.25">
      <c r="A1536" s="257"/>
      <c r="B1536" s="123">
        <f t="shared" si="22"/>
        <v>42825.958330000001</v>
      </c>
      <c r="C1536" s="124">
        <v>23</v>
      </c>
      <c r="D1536" s="35">
        <f>ROUND($D$791/100*$D$792*АТС!$C784,2)</f>
        <v>198.52</v>
      </c>
      <c r="E1536" s="35">
        <f>ROUND($E$791/100*$E$792*АТС!C784,2)</f>
        <v>182.43</v>
      </c>
      <c r="F1536" s="35">
        <f>ROUND($F$791/100*$F$792*АТС!C784,2)</f>
        <v>124.2</v>
      </c>
      <c r="G1536" s="35">
        <f>ROUND($G$791/100*$G$792*АТС!C784,2)</f>
        <v>72.7</v>
      </c>
    </row>
    <row r="1537" spans="1:7" x14ac:dyDescent="0.25">
      <c r="A1537" s="257" t="s">
        <v>178</v>
      </c>
      <c r="B1537" s="121">
        <f>B793</f>
        <v>42795</v>
      </c>
      <c r="C1537" s="124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57"/>
      <c r="B1538" s="123">
        <f>B$43+ROUND(C1538/24,5)</f>
        <v>42795.041669999999</v>
      </c>
      <c r="C1538" s="124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57"/>
      <c r="B1539" s="121">
        <f>B$43+ROUND(C1539/24,5)</f>
        <v>42795.083330000001</v>
      </c>
      <c r="C1539" s="124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57"/>
      <c r="B1540" s="123">
        <f t="shared" ref="B1540:B1560" si="23">B$43+ROUND(C1540/24,5)</f>
        <v>42795.125</v>
      </c>
      <c r="C1540" s="124">
        <v>3</v>
      </c>
      <c r="D1540" s="11">
        <f>ROUND(АТС!D44*$D$791*$D$792/100,2)</f>
        <v>0</v>
      </c>
      <c r="E1540" s="11">
        <f>ROUND(АТС!$D44*$E$791*$E$792/100,2)</f>
        <v>0</v>
      </c>
      <c r="F1540" s="11">
        <f>ROUND(АТС!$D44*$F$791*$F$792/100,2)</f>
        <v>0</v>
      </c>
      <c r="G1540" s="11">
        <f>ROUND(АТС!$D44*$G$791*$G$792/100,2)</f>
        <v>0</v>
      </c>
    </row>
    <row r="1541" spans="1:7" x14ac:dyDescent="0.25">
      <c r="A1541" s="257"/>
      <c r="B1541" s="121">
        <f t="shared" si="23"/>
        <v>42795.166669999999</v>
      </c>
      <c r="C1541" s="124">
        <v>4</v>
      </c>
      <c r="D1541" s="11">
        <f>ROUND(АТС!D45*$D$791*$D$792/100,2)</f>
        <v>0</v>
      </c>
      <c r="E1541" s="11">
        <f>ROUND(АТС!$D45*$E$791*$E$792/100,2)</f>
        <v>0</v>
      </c>
      <c r="F1541" s="11">
        <f>ROUND(АТС!$D45*$F$791*$F$792/100,2)</f>
        <v>0</v>
      </c>
      <c r="G1541" s="11">
        <f>ROUND(АТС!$D45*$G$791*$G$792/100,2)</f>
        <v>0</v>
      </c>
    </row>
    <row r="1542" spans="1:7" x14ac:dyDescent="0.25">
      <c r="A1542" s="257"/>
      <c r="B1542" s="123">
        <f t="shared" si="23"/>
        <v>42795.208330000001</v>
      </c>
      <c r="C1542" s="124">
        <v>5</v>
      </c>
      <c r="D1542" s="11">
        <f>ROUND(АТС!D46*$D$791*$D$792/100,2)</f>
        <v>31.2</v>
      </c>
      <c r="E1542" s="11">
        <f>ROUND(АТС!$D46*$E$791*$E$792/100,2)</f>
        <v>28.67</v>
      </c>
      <c r="F1542" s="11">
        <f>ROUND(АТС!$D46*$F$791*$F$792/100,2)</f>
        <v>19.52</v>
      </c>
      <c r="G1542" s="11">
        <f>ROUND(АТС!$D46*$G$791*$G$792/100,2)</f>
        <v>11.42</v>
      </c>
    </row>
    <row r="1543" spans="1:7" x14ac:dyDescent="0.25">
      <c r="A1543" s="257"/>
      <c r="B1543" s="121">
        <f t="shared" si="23"/>
        <v>42795.25</v>
      </c>
      <c r="C1543" s="124">
        <v>6</v>
      </c>
      <c r="D1543" s="11">
        <f>ROUND(АТС!D47*$D$791*$D$792/100,2)</f>
        <v>88.72</v>
      </c>
      <c r="E1543" s="11">
        <f>ROUND(АТС!$D47*$E$791*$E$792/100,2)</f>
        <v>81.53</v>
      </c>
      <c r="F1543" s="11">
        <f>ROUND(АТС!$D47*$F$791*$F$792/100,2)</f>
        <v>55.51</v>
      </c>
      <c r="G1543" s="11">
        <f>ROUND(АТС!$D47*$G$791*$G$792/100,2)</f>
        <v>32.49</v>
      </c>
    </row>
    <row r="1544" spans="1:7" x14ac:dyDescent="0.25">
      <c r="A1544" s="257"/>
      <c r="B1544" s="123">
        <f t="shared" si="23"/>
        <v>42795.291669999999</v>
      </c>
      <c r="C1544" s="124">
        <v>7</v>
      </c>
      <c r="D1544" s="11">
        <f>ROUND(АТС!D48*$D$791*$D$792/100,2)</f>
        <v>0</v>
      </c>
      <c r="E1544" s="11">
        <f>ROUND(АТС!$D48*$E$791*$E$792/100,2)</f>
        <v>0</v>
      </c>
      <c r="F1544" s="11">
        <f>ROUND(АТС!$D48*$F$791*$F$792/100,2)</f>
        <v>0</v>
      </c>
      <c r="G1544" s="11">
        <f>ROUND(АТС!$D48*$G$791*$G$792/100,2)</f>
        <v>0</v>
      </c>
    </row>
    <row r="1545" spans="1:7" x14ac:dyDescent="0.25">
      <c r="A1545" s="257"/>
      <c r="B1545" s="121">
        <f t="shared" si="23"/>
        <v>42795.333330000001</v>
      </c>
      <c r="C1545" s="124">
        <v>8</v>
      </c>
      <c r="D1545" s="11">
        <f>ROUND(АТС!D49*$D$791*$D$792/100,2)</f>
        <v>23.91</v>
      </c>
      <c r="E1545" s="11">
        <f>ROUND(АТС!$D49*$E$791*$E$792/100,2)</f>
        <v>21.98</v>
      </c>
      <c r="F1545" s="11">
        <f>ROUND(АТС!$D49*$F$791*$F$792/100,2)</f>
        <v>14.96</v>
      </c>
      <c r="G1545" s="11">
        <f>ROUND(АТС!$D49*$G$791*$G$792/100,2)</f>
        <v>8.76</v>
      </c>
    </row>
    <row r="1546" spans="1:7" x14ac:dyDescent="0.25">
      <c r="A1546" s="257"/>
      <c r="B1546" s="123">
        <f t="shared" si="23"/>
        <v>42795.375</v>
      </c>
      <c r="C1546" s="124">
        <v>9</v>
      </c>
      <c r="D1546" s="11">
        <f>ROUND(АТС!D50*$D$791*$D$792/100,2)</f>
        <v>0</v>
      </c>
      <c r="E1546" s="11">
        <f>ROUND(АТС!$D50*$E$791*$E$792/100,2)</f>
        <v>0</v>
      </c>
      <c r="F1546" s="11">
        <f>ROUND(АТС!$D50*$F$791*$F$792/100,2)</f>
        <v>0</v>
      </c>
      <c r="G1546" s="11">
        <f>ROUND(АТС!$D50*$G$791*$G$792/100,2)</f>
        <v>0</v>
      </c>
    </row>
    <row r="1547" spans="1:7" x14ac:dyDescent="0.25">
      <c r="A1547" s="257"/>
      <c r="B1547" s="121">
        <f t="shared" si="23"/>
        <v>42795.416669999999</v>
      </c>
      <c r="C1547" s="124">
        <v>10</v>
      </c>
      <c r="D1547" s="11">
        <f>ROUND(АТС!D51*$D$791*$D$792/100,2)</f>
        <v>0</v>
      </c>
      <c r="E1547" s="11">
        <f>ROUND(АТС!$D51*$E$791*$E$792/100,2)</f>
        <v>0</v>
      </c>
      <c r="F1547" s="11">
        <f>ROUND(АТС!$D51*$F$791*$F$792/100,2)</f>
        <v>0</v>
      </c>
      <c r="G1547" s="11">
        <f>ROUND(АТС!$D51*$G$791*$G$792/100,2)</f>
        <v>0</v>
      </c>
    </row>
    <row r="1548" spans="1:7" x14ac:dyDescent="0.25">
      <c r="A1548" s="257"/>
      <c r="B1548" s="123">
        <f t="shared" si="23"/>
        <v>42795.458330000001</v>
      </c>
      <c r="C1548" s="124">
        <v>11</v>
      </c>
      <c r="D1548" s="11">
        <f>ROUND(АТС!D52*$D$791*$D$792/100,2)</f>
        <v>0</v>
      </c>
      <c r="E1548" s="11">
        <f>ROUND(АТС!$D52*$E$791*$E$792/100,2)</f>
        <v>0</v>
      </c>
      <c r="F1548" s="11">
        <f>ROUND(АТС!$D52*$F$791*$F$792/100,2)</f>
        <v>0</v>
      </c>
      <c r="G1548" s="11">
        <f>ROUND(АТС!$D52*$G$791*$G$792/100,2)</f>
        <v>0</v>
      </c>
    </row>
    <row r="1549" spans="1:7" x14ac:dyDescent="0.25">
      <c r="A1549" s="257"/>
      <c r="B1549" s="121">
        <f t="shared" si="23"/>
        <v>42795.5</v>
      </c>
      <c r="C1549" s="124">
        <v>12</v>
      </c>
      <c r="D1549" s="11">
        <f>ROUND(АТС!D53*$D$791*$D$792/100,2)</f>
        <v>0</v>
      </c>
      <c r="E1549" s="11">
        <f>ROUND(АТС!$D53*$E$791*$E$792/100,2)</f>
        <v>0</v>
      </c>
      <c r="F1549" s="11">
        <f>ROUND(АТС!$D53*$F$791*$F$792/100,2)</f>
        <v>0</v>
      </c>
      <c r="G1549" s="11">
        <f>ROUND(АТС!$D53*$G$791*$G$792/100,2)</f>
        <v>0</v>
      </c>
    </row>
    <row r="1550" spans="1:7" x14ac:dyDescent="0.25">
      <c r="A1550" s="257"/>
      <c r="B1550" s="123">
        <f t="shared" si="23"/>
        <v>42795.541669999999</v>
      </c>
      <c r="C1550" s="124">
        <v>13</v>
      </c>
      <c r="D1550" s="11">
        <f>ROUND(АТС!D54*$D$791*$D$792/100,2)</f>
        <v>0</v>
      </c>
      <c r="E1550" s="11">
        <f>ROUND(АТС!$D54*$E$791*$E$792/100,2)</f>
        <v>0</v>
      </c>
      <c r="F1550" s="11">
        <f>ROUND(АТС!$D54*$F$791*$F$792/100,2)</f>
        <v>0</v>
      </c>
      <c r="G1550" s="11">
        <f>ROUND(АТС!$D54*$G$791*$G$792/100,2)</f>
        <v>0</v>
      </c>
    </row>
    <row r="1551" spans="1:7" x14ac:dyDescent="0.25">
      <c r="A1551" s="257"/>
      <c r="B1551" s="121">
        <f t="shared" si="23"/>
        <v>42795.583330000001</v>
      </c>
      <c r="C1551" s="124">
        <v>14</v>
      </c>
      <c r="D1551" s="11">
        <f>ROUND(АТС!D55*$D$791*$D$792/100,2)</f>
        <v>0</v>
      </c>
      <c r="E1551" s="11">
        <f>ROUND(АТС!$D55*$E$791*$E$792/100,2)</f>
        <v>0</v>
      </c>
      <c r="F1551" s="11">
        <f>ROUND(АТС!$D55*$F$791*$F$792/100,2)</f>
        <v>0</v>
      </c>
      <c r="G1551" s="11">
        <f>ROUND(АТС!$D55*$G$791*$G$792/100,2)</f>
        <v>0</v>
      </c>
    </row>
    <row r="1552" spans="1:7" x14ac:dyDescent="0.25">
      <c r="A1552" s="257"/>
      <c r="B1552" s="123">
        <f t="shared" si="23"/>
        <v>42795.625</v>
      </c>
      <c r="C1552" s="124">
        <v>15</v>
      </c>
      <c r="D1552" s="11">
        <f>ROUND(АТС!D56*$D$791*$D$792/100,2)</f>
        <v>0</v>
      </c>
      <c r="E1552" s="11">
        <f>ROUND(АТС!$D56*$E$791*$E$792/100,2)</f>
        <v>0</v>
      </c>
      <c r="F1552" s="11">
        <f>ROUND(АТС!$D56*$F$791*$F$792/100,2)</f>
        <v>0</v>
      </c>
      <c r="G1552" s="11">
        <f>ROUND(АТС!$D56*$G$791*$G$792/100,2)</f>
        <v>0</v>
      </c>
    </row>
    <row r="1553" spans="1:7" x14ac:dyDescent="0.25">
      <c r="A1553" s="257"/>
      <c r="B1553" s="121">
        <f t="shared" si="23"/>
        <v>42795.666669999999</v>
      </c>
      <c r="C1553" s="124">
        <v>16</v>
      </c>
      <c r="D1553" s="11">
        <f>ROUND(АТС!D57*$D$791*$D$792/100,2)</f>
        <v>0</v>
      </c>
      <c r="E1553" s="11">
        <f>ROUND(АТС!$D57*$E$791*$E$792/100,2)</f>
        <v>0</v>
      </c>
      <c r="F1553" s="11">
        <f>ROUND(АТС!$D57*$F$791*$F$792/100,2)</f>
        <v>0</v>
      </c>
      <c r="G1553" s="11">
        <f>ROUND(АТС!$D57*$G$791*$G$792/100,2)</f>
        <v>0</v>
      </c>
    </row>
    <row r="1554" spans="1:7" x14ac:dyDescent="0.25">
      <c r="A1554" s="257"/>
      <c r="B1554" s="123">
        <f t="shared" si="23"/>
        <v>42795.708330000001</v>
      </c>
      <c r="C1554" s="124">
        <v>17</v>
      </c>
      <c r="D1554" s="11">
        <f>ROUND(АТС!D58*$D$791*$D$792/100,2)</f>
        <v>0</v>
      </c>
      <c r="E1554" s="11">
        <f>ROUND(АТС!$D58*$E$791*$E$792/100,2)</f>
        <v>0</v>
      </c>
      <c r="F1554" s="11">
        <f>ROUND(АТС!$D58*$F$791*$F$792/100,2)</f>
        <v>0</v>
      </c>
      <c r="G1554" s="11">
        <f>ROUND(АТС!$D58*$G$791*$G$792/100,2)</f>
        <v>0</v>
      </c>
    </row>
    <row r="1555" spans="1:7" x14ac:dyDescent="0.25">
      <c r="A1555" s="257"/>
      <c r="B1555" s="121">
        <f t="shared" si="23"/>
        <v>42795.75</v>
      </c>
      <c r="C1555" s="124">
        <v>18</v>
      </c>
      <c r="D1555" s="11">
        <f>ROUND(АТС!D59*$D$791*$D$792/100,2)</f>
        <v>1.9</v>
      </c>
      <c r="E1555" s="11">
        <f>ROUND(АТС!$D59*$E$791*$E$792/100,2)</f>
        <v>1.75</v>
      </c>
      <c r="F1555" s="11">
        <f>ROUND(АТС!$D59*$F$791*$F$792/100,2)</f>
        <v>1.19</v>
      </c>
      <c r="G1555" s="11">
        <f>ROUND(АТС!$D59*$G$791*$G$792/100,2)</f>
        <v>0.7</v>
      </c>
    </row>
    <row r="1556" spans="1:7" x14ac:dyDescent="0.25">
      <c r="A1556" s="257"/>
      <c r="B1556" s="123">
        <f t="shared" si="23"/>
        <v>42795.791669999999</v>
      </c>
      <c r="C1556" s="124">
        <v>19</v>
      </c>
      <c r="D1556" s="11">
        <f>ROUND(АТС!D60*$D$791*$D$792/100,2)</f>
        <v>0</v>
      </c>
      <c r="E1556" s="11">
        <f>ROUND(АТС!$D60*$E$791*$E$792/100,2)</f>
        <v>0</v>
      </c>
      <c r="F1556" s="11">
        <f>ROUND(АТС!$D60*$F$791*$F$792/100,2)</f>
        <v>0</v>
      </c>
      <c r="G1556" s="11">
        <f>ROUND(АТС!$D60*$G$791*$G$792/100,2)</f>
        <v>0</v>
      </c>
    </row>
    <row r="1557" spans="1:7" x14ac:dyDescent="0.25">
      <c r="A1557" s="257"/>
      <c r="B1557" s="121">
        <f t="shared" si="23"/>
        <v>42795.833330000001</v>
      </c>
      <c r="C1557" s="124">
        <v>20</v>
      </c>
      <c r="D1557" s="11">
        <f>ROUND(АТС!D61*$D$791*$D$792/100,2)</f>
        <v>0</v>
      </c>
      <c r="E1557" s="11">
        <f>ROUND(АТС!$D61*$E$791*$E$792/100,2)</f>
        <v>0</v>
      </c>
      <c r="F1557" s="11">
        <f>ROUND(АТС!$D61*$F$791*$F$792/100,2)</f>
        <v>0</v>
      </c>
      <c r="G1557" s="11">
        <f>ROUND(АТС!$D61*$G$791*$G$792/100,2)</f>
        <v>0</v>
      </c>
    </row>
    <row r="1558" spans="1:7" x14ac:dyDescent="0.25">
      <c r="A1558" s="257"/>
      <c r="B1558" s="123">
        <f t="shared" si="23"/>
        <v>42795.875</v>
      </c>
      <c r="C1558" s="124">
        <v>21</v>
      </c>
      <c r="D1558" s="11">
        <f>ROUND(АТС!D62*$D$791*$D$792/100,2)</f>
        <v>0</v>
      </c>
      <c r="E1558" s="11">
        <f>ROUND(АТС!$D62*$E$791*$E$792/100,2)</f>
        <v>0</v>
      </c>
      <c r="F1558" s="11">
        <f>ROUND(АТС!$D62*$F$791*$F$792/100,2)</f>
        <v>0</v>
      </c>
      <c r="G1558" s="11">
        <f>ROUND(АТС!$D62*$G$791*$G$792/100,2)</f>
        <v>0</v>
      </c>
    </row>
    <row r="1559" spans="1:7" x14ac:dyDescent="0.25">
      <c r="A1559" s="257"/>
      <c r="B1559" s="121">
        <f t="shared" si="23"/>
        <v>42795.916669999999</v>
      </c>
      <c r="C1559" s="124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57"/>
      <c r="B1560" s="123">
        <f t="shared" si="23"/>
        <v>42795.958330000001</v>
      </c>
      <c r="C1560" s="124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57"/>
      <c r="B1561" s="121">
        <f>B1537+1</f>
        <v>42796</v>
      </c>
      <c r="C1561" s="124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57"/>
      <c r="B1562" s="123">
        <f t="shared" ref="B1562:B1625" si="24">B1538+1</f>
        <v>42796.041669999999</v>
      </c>
      <c r="C1562" s="124">
        <v>1</v>
      </c>
      <c r="D1562" s="11">
        <f>ROUND(АТС!D66*$D$791*$D$792/100,2)</f>
        <v>0</v>
      </c>
      <c r="E1562" s="11">
        <f>ROUND(АТС!$D66*$E$791*$E$792/100,2)</f>
        <v>0</v>
      </c>
      <c r="F1562" s="11">
        <f>ROUND(АТС!$D66*$F$791*$F$792/100,2)</f>
        <v>0</v>
      </c>
      <c r="G1562" s="11">
        <f>ROUND(АТС!$D66*$G$791*$G$792/100,2)</f>
        <v>0</v>
      </c>
    </row>
    <row r="1563" spans="1:7" x14ac:dyDescent="0.25">
      <c r="A1563" s="257"/>
      <c r="B1563" s="121">
        <f t="shared" si="24"/>
        <v>42796.083330000001</v>
      </c>
      <c r="C1563" s="124">
        <v>2</v>
      </c>
      <c r="D1563" s="11">
        <f>ROUND(АТС!D67*$D$791*$D$792/100,2)</f>
        <v>0</v>
      </c>
      <c r="E1563" s="11">
        <f>ROUND(АТС!$D67*$E$791*$E$792/100,2)</f>
        <v>0</v>
      </c>
      <c r="F1563" s="11">
        <f>ROUND(АТС!$D67*$F$791*$F$792/100,2)</f>
        <v>0</v>
      </c>
      <c r="G1563" s="11">
        <f>ROUND(АТС!$D67*$G$791*$G$792/100,2)</f>
        <v>0</v>
      </c>
    </row>
    <row r="1564" spans="1:7" x14ac:dyDescent="0.25">
      <c r="A1564" s="257"/>
      <c r="B1564" s="123">
        <f t="shared" si="24"/>
        <v>42796.125</v>
      </c>
      <c r="C1564" s="124">
        <v>3</v>
      </c>
      <c r="D1564" s="11">
        <f>ROUND(АТС!D68*$D$791*$D$792/100,2)</f>
        <v>0</v>
      </c>
      <c r="E1564" s="11">
        <f>ROUND(АТС!$D68*$E$791*$E$792/100,2)</f>
        <v>0</v>
      </c>
      <c r="F1564" s="11">
        <f>ROUND(АТС!$D68*$F$791*$F$792/100,2)</f>
        <v>0</v>
      </c>
      <c r="G1564" s="11">
        <f>ROUND(АТС!$D68*$G$791*$G$792/100,2)</f>
        <v>0</v>
      </c>
    </row>
    <row r="1565" spans="1:7" x14ac:dyDescent="0.25">
      <c r="A1565" s="257"/>
      <c r="B1565" s="121">
        <f t="shared" si="24"/>
        <v>42796.166669999999</v>
      </c>
      <c r="C1565" s="124">
        <v>4</v>
      </c>
      <c r="D1565" s="11">
        <f>ROUND(АТС!D69*$D$791*$D$792/100,2)</f>
        <v>0</v>
      </c>
      <c r="E1565" s="11">
        <f>ROUND(АТС!$D69*$E$791*$E$792/100,2)</f>
        <v>0</v>
      </c>
      <c r="F1565" s="11">
        <f>ROUND(АТС!$D69*$F$791*$F$792/100,2)</f>
        <v>0</v>
      </c>
      <c r="G1565" s="11">
        <f>ROUND(АТС!$D69*$G$791*$G$792/100,2)</f>
        <v>0</v>
      </c>
    </row>
    <row r="1566" spans="1:7" x14ac:dyDescent="0.25">
      <c r="A1566" s="257"/>
      <c r="B1566" s="123">
        <f t="shared" si="24"/>
        <v>42796.208330000001</v>
      </c>
      <c r="C1566" s="124">
        <v>5</v>
      </c>
      <c r="D1566" s="11">
        <f>ROUND(АТС!D70*$D$791*$D$792/100,2)</f>
        <v>26.15</v>
      </c>
      <c r="E1566" s="11">
        <f>ROUND(АТС!$D70*$E$791*$E$792/100,2)</f>
        <v>24.03</v>
      </c>
      <c r="F1566" s="11">
        <f>ROUND(АТС!$D70*$F$791*$F$792/100,2)</f>
        <v>16.36</v>
      </c>
      <c r="G1566" s="11">
        <f>ROUND(АТС!$D70*$G$791*$G$792/100,2)</f>
        <v>9.58</v>
      </c>
    </row>
    <row r="1567" spans="1:7" x14ac:dyDescent="0.25">
      <c r="A1567" s="257"/>
      <c r="B1567" s="121">
        <f t="shared" si="24"/>
        <v>42796.25</v>
      </c>
      <c r="C1567" s="124">
        <v>6</v>
      </c>
      <c r="D1567" s="11">
        <f>ROUND(АТС!D71*$D$791*$D$792/100,2)</f>
        <v>76.22</v>
      </c>
      <c r="E1567" s="11">
        <f>ROUND(АТС!$D71*$E$791*$E$792/100,2)</f>
        <v>70.05</v>
      </c>
      <c r="F1567" s="11">
        <f>ROUND(АТС!$D71*$F$791*$F$792/100,2)</f>
        <v>47.69</v>
      </c>
      <c r="G1567" s="11">
        <f>ROUND(АТС!$D71*$G$791*$G$792/100,2)</f>
        <v>27.91</v>
      </c>
    </row>
    <row r="1568" spans="1:7" x14ac:dyDescent="0.25">
      <c r="A1568" s="257"/>
      <c r="B1568" s="123">
        <f t="shared" si="24"/>
        <v>42796.291669999999</v>
      </c>
      <c r="C1568" s="124">
        <v>7</v>
      </c>
      <c r="D1568" s="11">
        <f>ROUND(АТС!D72*$D$791*$D$792/100,2)</f>
        <v>0</v>
      </c>
      <c r="E1568" s="11">
        <f>ROUND(АТС!$D72*$E$791*$E$792/100,2)</f>
        <v>0</v>
      </c>
      <c r="F1568" s="11">
        <f>ROUND(АТС!$D72*$F$791*$F$792/100,2)</f>
        <v>0</v>
      </c>
      <c r="G1568" s="11">
        <f>ROUND(АТС!$D72*$G$791*$G$792/100,2)</f>
        <v>0</v>
      </c>
    </row>
    <row r="1569" spans="1:7" x14ac:dyDescent="0.25">
      <c r="A1569" s="257"/>
      <c r="B1569" s="121">
        <f t="shared" si="24"/>
        <v>42796.333330000001</v>
      </c>
      <c r="C1569" s="124">
        <v>8</v>
      </c>
      <c r="D1569" s="11">
        <f>ROUND(АТС!D73*$D$791*$D$792/100,2)</f>
        <v>0</v>
      </c>
      <c r="E1569" s="11">
        <f>ROUND(АТС!$D73*$E$791*$E$792/100,2)</f>
        <v>0</v>
      </c>
      <c r="F1569" s="11">
        <f>ROUND(АТС!$D73*$F$791*$F$792/100,2)</f>
        <v>0</v>
      </c>
      <c r="G1569" s="11">
        <f>ROUND(АТС!$D73*$G$791*$G$792/100,2)</f>
        <v>0</v>
      </c>
    </row>
    <row r="1570" spans="1:7" x14ac:dyDescent="0.25">
      <c r="A1570" s="257"/>
      <c r="B1570" s="123">
        <f t="shared" si="24"/>
        <v>42796.375</v>
      </c>
      <c r="C1570" s="124">
        <v>9</v>
      </c>
      <c r="D1570" s="11">
        <f>ROUND(АТС!D74*$D$791*$D$792/100,2)</f>
        <v>0</v>
      </c>
      <c r="E1570" s="11">
        <f>ROUND(АТС!$D74*$E$791*$E$792/100,2)</f>
        <v>0</v>
      </c>
      <c r="F1570" s="11">
        <f>ROUND(АТС!$D74*$F$791*$F$792/100,2)</f>
        <v>0</v>
      </c>
      <c r="G1570" s="11">
        <f>ROUND(АТС!$D74*$G$791*$G$792/100,2)</f>
        <v>0</v>
      </c>
    </row>
    <row r="1571" spans="1:7" x14ac:dyDescent="0.25">
      <c r="A1571" s="257"/>
      <c r="B1571" s="121">
        <f t="shared" si="24"/>
        <v>42796.416669999999</v>
      </c>
      <c r="C1571" s="124">
        <v>10</v>
      </c>
      <c r="D1571" s="11">
        <f>ROUND(АТС!D75*$D$791*$D$792/100,2)</f>
        <v>0</v>
      </c>
      <c r="E1571" s="11">
        <f>ROUND(АТС!$D75*$E$791*$E$792/100,2)</f>
        <v>0</v>
      </c>
      <c r="F1571" s="11">
        <f>ROUND(АТС!$D75*$F$791*$F$792/100,2)</f>
        <v>0</v>
      </c>
      <c r="G1571" s="11">
        <f>ROUND(АТС!$D75*$G$791*$G$792/100,2)</f>
        <v>0</v>
      </c>
    </row>
    <row r="1572" spans="1:7" x14ac:dyDescent="0.25">
      <c r="A1572" s="257"/>
      <c r="B1572" s="123">
        <f t="shared" si="24"/>
        <v>42796.458330000001</v>
      </c>
      <c r="C1572" s="124">
        <v>11</v>
      </c>
      <c r="D1572" s="11">
        <f>ROUND(АТС!D76*$D$791*$D$792/100,2)</f>
        <v>0</v>
      </c>
      <c r="E1572" s="11">
        <f>ROUND(АТС!$D76*$E$791*$E$792/100,2)</f>
        <v>0</v>
      </c>
      <c r="F1572" s="11">
        <f>ROUND(АТС!$D76*$F$791*$F$792/100,2)</f>
        <v>0</v>
      </c>
      <c r="G1572" s="11">
        <f>ROUND(АТС!$D76*$G$791*$G$792/100,2)</f>
        <v>0</v>
      </c>
    </row>
    <row r="1573" spans="1:7" x14ac:dyDescent="0.25">
      <c r="A1573" s="257"/>
      <c r="B1573" s="121">
        <f t="shared" si="24"/>
        <v>42796.5</v>
      </c>
      <c r="C1573" s="124">
        <v>12</v>
      </c>
      <c r="D1573" s="11">
        <f>ROUND(АТС!D77*$D$791*$D$792/100,2)</f>
        <v>0</v>
      </c>
      <c r="E1573" s="11">
        <f>ROUND(АТС!$D77*$E$791*$E$792/100,2)</f>
        <v>0</v>
      </c>
      <c r="F1573" s="11">
        <f>ROUND(АТС!$D77*$F$791*$F$792/100,2)</f>
        <v>0</v>
      </c>
      <c r="G1573" s="11">
        <f>ROUND(АТС!$D77*$G$791*$G$792/100,2)</f>
        <v>0</v>
      </c>
    </row>
    <row r="1574" spans="1:7" x14ac:dyDescent="0.25">
      <c r="A1574" s="257"/>
      <c r="B1574" s="123">
        <f t="shared" si="24"/>
        <v>42796.541669999999</v>
      </c>
      <c r="C1574" s="124">
        <v>13</v>
      </c>
      <c r="D1574" s="11">
        <f>ROUND(АТС!D78*$D$791*$D$792/100,2)</f>
        <v>0</v>
      </c>
      <c r="E1574" s="11">
        <f>ROUND(АТС!$D78*$E$791*$E$792/100,2)</f>
        <v>0</v>
      </c>
      <c r="F1574" s="11">
        <f>ROUND(АТС!$D78*$F$791*$F$792/100,2)</f>
        <v>0</v>
      </c>
      <c r="G1574" s="11">
        <f>ROUND(АТС!$D78*$G$791*$G$792/100,2)</f>
        <v>0</v>
      </c>
    </row>
    <row r="1575" spans="1:7" x14ac:dyDescent="0.25">
      <c r="A1575" s="257"/>
      <c r="B1575" s="121">
        <f t="shared" si="24"/>
        <v>42796.583330000001</v>
      </c>
      <c r="C1575" s="124">
        <v>14</v>
      </c>
      <c r="D1575" s="11">
        <f>ROUND(АТС!D79*$D$791*$D$792/100,2)</f>
        <v>0</v>
      </c>
      <c r="E1575" s="11">
        <f>ROUND(АТС!$D79*$E$791*$E$792/100,2)</f>
        <v>0</v>
      </c>
      <c r="F1575" s="11">
        <f>ROUND(АТС!$D79*$F$791*$F$792/100,2)</f>
        <v>0</v>
      </c>
      <c r="G1575" s="11">
        <f>ROUND(АТС!$D79*$G$791*$G$792/100,2)</f>
        <v>0</v>
      </c>
    </row>
    <row r="1576" spans="1:7" x14ac:dyDescent="0.25">
      <c r="A1576" s="257"/>
      <c r="B1576" s="123">
        <f t="shared" si="24"/>
        <v>42796.625</v>
      </c>
      <c r="C1576" s="124">
        <v>15</v>
      </c>
      <c r="D1576" s="11">
        <f>ROUND(АТС!D80*$D$791*$D$792/100,2)</f>
        <v>0</v>
      </c>
      <c r="E1576" s="11">
        <f>ROUND(АТС!$D80*$E$791*$E$792/100,2)</f>
        <v>0</v>
      </c>
      <c r="F1576" s="11">
        <f>ROUND(АТС!$D80*$F$791*$F$792/100,2)</f>
        <v>0</v>
      </c>
      <c r="G1576" s="11">
        <f>ROUND(АТС!$D80*$G$791*$G$792/100,2)</f>
        <v>0</v>
      </c>
    </row>
    <row r="1577" spans="1:7" x14ac:dyDescent="0.25">
      <c r="A1577" s="257"/>
      <c r="B1577" s="121">
        <f t="shared" si="24"/>
        <v>42796.666669999999</v>
      </c>
      <c r="C1577" s="124">
        <v>16</v>
      </c>
      <c r="D1577" s="11">
        <f>ROUND(АТС!D81*$D$791*$D$792/100,2)</f>
        <v>0</v>
      </c>
      <c r="E1577" s="11">
        <f>ROUND(АТС!$D81*$E$791*$E$792/100,2)</f>
        <v>0</v>
      </c>
      <c r="F1577" s="11">
        <f>ROUND(АТС!$D81*$F$791*$F$792/100,2)</f>
        <v>0</v>
      </c>
      <c r="G1577" s="11">
        <f>ROUND(АТС!$D81*$G$791*$G$792/100,2)</f>
        <v>0</v>
      </c>
    </row>
    <row r="1578" spans="1:7" x14ac:dyDescent="0.25">
      <c r="A1578" s="257"/>
      <c r="B1578" s="123">
        <f t="shared" si="24"/>
        <v>42796.708330000001</v>
      </c>
      <c r="C1578" s="124">
        <v>17</v>
      </c>
      <c r="D1578" s="11">
        <f>ROUND(АТС!D82*$D$791*$D$792/100,2)</f>
        <v>0</v>
      </c>
      <c r="E1578" s="11">
        <f>ROUND(АТС!$D82*$E$791*$E$792/100,2)</f>
        <v>0</v>
      </c>
      <c r="F1578" s="11">
        <f>ROUND(АТС!$D82*$F$791*$F$792/100,2)</f>
        <v>0</v>
      </c>
      <c r="G1578" s="11">
        <f>ROUND(АТС!$D82*$G$791*$G$792/100,2)</f>
        <v>0</v>
      </c>
    </row>
    <row r="1579" spans="1:7" x14ac:dyDescent="0.25">
      <c r="A1579" s="257"/>
      <c r="B1579" s="121">
        <f t="shared" si="24"/>
        <v>42796.75</v>
      </c>
      <c r="C1579" s="124">
        <v>18</v>
      </c>
      <c r="D1579" s="11">
        <f>ROUND(АТС!D83*$D$791*$D$792/100,2)</f>
        <v>0</v>
      </c>
      <c r="E1579" s="11">
        <f>ROUND(АТС!$D83*$E$791*$E$792/100,2)</f>
        <v>0</v>
      </c>
      <c r="F1579" s="11">
        <f>ROUND(АТС!$D83*$F$791*$F$792/100,2)</f>
        <v>0</v>
      </c>
      <c r="G1579" s="11">
        <f>ROUND(АТС!$D83*$G$791*$G$792/100,2)</f>
        <v>0</v>
      </c>
    </row>
    <row r="1580" spans="1:7" x14ac:dyDescent="0.25">
      <c r="A1580" s="257"/>
      <c r="B1580" s="123">
        <f t="shared" si="24"/>
        <v>42796.791669999999</v>
      </c>
      <c r="C1580" s="124">
        <v>19</v>
      </c>
      <c r="D1580" s="11">
        <f>ROUND(АТС!D84*$D$791*$D$792/100,2)</f>
        <v>0</v>
      </c>
      <c r="E1580" s="11">
        <f>ROUND(АТС!$D84*$E$791*$E$792/100,2)</f>
        <v>0</v>
      </c>
      <c r="F1580" s="11">
        <f>ROUND(АТС!$D84*$F$791*$F$792/100,2)</f>
        <v>0</v>
      </c>
      <c r="G1580" s="11">
        <f>ROUND(АТС!$D84*$G$791*$G$792/100,2)</f>
        <v>0</v>
      </c>
    </row>
    <row r="1581" spans="1:7" x14ac:dyDescent="0.25">
      <c r="A1581" s="257"/>
      <c r="B1581" s="121">
        <f t="shared" si="24"/>
        <v>42796.833330000001</v>
      </c>
      <c r="C1581" s="124">
        <v>20</v>
      </c>
      <c r="D1581" s="11">
        <f>ROUND(АТС!D85*$D$791*$D$792/100,2)</f>
        <v>0</v>
      </c>
      <c r="E1581" s="11">
        <f>ROUND(АТС!$D85*$E$791*$E$792/100,2)</f>
        <v>0</v>
      </c>
      <c r="F1581" s="11">
        <f>ROUND(АТС!$D85*$F$791*$F$792/100,2)</f>
        <v>0</v>
      </c>
      <c r="G1581" s="11">
        <f>ROUND(АТС!$D85*$G$791*$G$792/100,2)</f>
        <v>0</v>
      </c>
    </row>
    <row r="1582" spans="1:7" x14ac:dyDescent="0.25">
      <c r="A1582" s="257"/>
      <c r="B1582" s="123">
        <f t="shared" si="24"/>
        <v>42796.875</v>
      </c>
      <c r="C1582" s="124">
        <v>21</v>
      </c>
      <c r="D1582" s="11">
        <f>ROUND(АТС!D86*$D$791*$D$792/100,2)</f>
        <v>0</v>
      </c>
      <c r="E1582" s="11">
        <f>ROUND(АТС!$D86*$E$791*$E$792/100,2)</f>
        <v>0</v>
      </c>
      <c r="F1582" s="11">
        <f>ROUND(АТС!$D86*$F$791*$F$792/100,2)</f>
        <v>0</v>
      </c>
      <c r="G1582" s="11">
        <f>ROUND(АТС!$D86*$G$791*$G$792/100,2)</f>
        <v>0</v>
      </c>
    </row>
    <row r="1583" spans="1:7" x14ac:dyDescent="0.25">
      <c r="A1583" s="257"/>
      <c r="B1583" s="121">
        <f t="shared" si="24"/>
        <v>42796.916669999999</v>
      </c>
      <c r="C1583" s="124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57"/>
      <c r="B1584" s="123">
        <f t="shared" si="24"/>
        <v>42796.958330000001</v>
      </c>
      <c r="C1584" s="124">
        <v>23</v>
      </c>
      <c r="D1584" s="11">
        <f>ROUND(АТС!D88*$D$791*$D$792/100,2)</f>
        <v>0</v>
      </c>
      <c r="E1584" s="11">
        <f>ROUND(АТС!$D88*$E$791*$E$792/100,2)</f>
        <v>0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57"/>
      <c r="B1585" s="121">
        <f t="shared" si="24"/>
        <v>42797</v>
      </c>
      <c r="C1585" s="124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57"/>
      <c r="B1586" s="123">
        <f t="shared" si="24"/>
        <v>42797.041669999999</v>
      </c>
      <c r="C1586" s="124">
        <v>1</v>
      </c>
      <c r="D1586" s="11">
        <f>ROUND(АТС!D90*$D$791*$D$792/100,2)</f>
        <v>0</v>
      </c>
      <c r="E1586" s="11">
        <f>ROUND(АТС!$D90*$E$791*$E$792/100,2)</f>
        <v>0</v>
      </c>
      <c r="F1586" s="11">
        <f>ROUND(АТС!$D90*$F$791*$F$792/100,2)</f>
        <v>0</v>
      </c>
      <c r="G1586" s="11">
        <f>ROUND(АТС!$D90*$G$791*$G$792/100,2)</f>
        <v>0</v>
      </c>
    </row>
    <row r="1587" spans="1:7" x14ac:dyDescent="0.25">
      <c r="A1587" s="257"/>
      <c r="B1587" s="121">
        <f t="shared" si="24"/>
        <v>42797.083330000001</v>
      </c>
      <c r="C1587" s="124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57"/>
      <c r="B1588" s="123">
        <f t="shared" si="24"/>
        <v>42797.125</v>
      </c>
      <c r="C1588" s="124">
        <v>3</v>
      </c>
      <c r="D1588" s="11">
        <f>ROUND(АТС!D92*$D$791*$D$792/100,2)</f>
        <v>0</v>
      </c>
      <c r="E1588" s="11">
        <f>ROUND(АТС!$D92*$E$791*$E$792/100,2)</f>
        <v>0</v>
      </c>
      <c r="F1588" s="11">
        <f>ROUND(АТС!$D92*$F$791*$F$792/100,2)</f>
        <v>0</v>
      </c>
      <c r="G1588" s="11">
        <f>ROUND(АТС!$D92*$G$791*$G$792/100,2)</f>
        <v>0</v>
      </c>
    </row>
    <row r="1589" spans="1:7" x14ac:dyDescent="0.25">
      <c r="A1589" s="257"/>
      <c r="B1589" s="121">
        <f t="shared" si="24"/>
        <v>42797.166669999999</v>
      </c>
      <c r="C1589" s="124">
        <v>4</v>
      </c>
      <c r="D1589" s="11">
        <f>ROUND(АТС!D93*$D$791*$D$792/100,2)</f>
        <v>9.7200000000000006</v>
      </c>
      <c r="E1589" s="11">
        <f>ROUND(АТС!$D93*$E$791*$E$792/100,2)</f>
        <v>8.93</v>
      </c>
      <c r="F1589" s="11">
        <f>ROUND(АТС!$D93*$F$791*$F$792/100,2)</f>
        <v>6.08</v>
      </c>
      <c r="G1589" s="11">
        <f>ROUND(АТС!$D93*$G$791*$G$792/100,2)</f>
        <v>3.56</v>
      </c>
    </row>
    <row r="1590" spans="1:7" x14ac:dyDescent="0.25">
      <c r="A1590" s="257"/>
      <c r="B1590" s="123">
        <f t="shared" si="24"/>
        <v>42797.208330000001</v>
      </c>
      <c r="C1590" s="124">
        <v>5</v>
      </c>
      <c r="D1590" s="11">
        <f>ROUND(АТС!D94*$D$791*$D$792/100,2)</f>
        <v>41.9</v>
      </c>
      <c r="E1590" s="11">
        <f>ROUND(АТС!$D94*$E$791*$E$792/100,2)</f>
        <v>38.5</v>
      </c>
      <c r="F1590" s="11">
        <f>ROUND(АТС!$D94*$F$791*$F$792/100,2)</f>
        <v>26.22</v>
      </c>
      <c r="G1590" s="11">
        <f>ROUND(АТС!$D94*$G$791*$G$792/100,2)</f>
        <v>15.34</v>
      </c>
    </row>
    <row r="1591" spans="1:7" x14ac:dyDescent="0.25">
      <c r="A1591" s="257"/>
      <c r="B1591" s="121">
        <f t="shared" si="24"/>
        <v>42797.25</v>
      </c>
      <c r="C1591" s="124">
        <v>6</v>
      </c>
      <c r="D1591" s="11">
        <f>ROUND(АТС!D95*$D$791*$D$792/100,2)</f>
        <v>64.7</v>
      </c>
      <c r="E1591" s="11">
        <f>ROUND(АТС!$D95*$E$791*$E$792/100,2)</f>
        <v>59.45</v>
      </c>
      <c r="F1591" s="11">
        <f>ROUND(АТС!$D95*$F$791*$F$792/100,2)</f>
        <v>40.479999999999997</v>
      </c>
      <c r="G1591" s="11">
        <f>ROUND(АТС!$D95*$G$791*$G$792/100,2)</f>
        <v>23.69</v>
      </c>
    </row>
    <row r="1592" spans="1:7" x14ac:dyDescent="0.25">
      <c r="A1592" s="257"/>
      <c r="B1592" s="123">
        <f t="shared" si="24"/>
        <v>42797.291669999999</v>
      </c>
      <c r="C1592" s="124">
        <v>7</v>
      </c>
      <c r="D1592" s="11">
        <f>ROUND(АТС!D96*$D$791*$D$792/100,2)</f>
        <v>0</v>
      </c>
      <c r="E1592" s="11">
        <f>ROUND(АТС!$D96*$E$791*$E$792/100,2)</f>
        <v>0</v>
      </c>
      <c r="F1592" s="11">
        <f>ROUND(АТС!$D96*$F$791*$F$792/100,2)</f>
        <v>0</v>
      </c>
      <c r="G1592" s="11">
        <f>ROUND(АТС!$D96*$G$791*$G$792/100,2)</f>
        <v>0</v>
      </c>
    </row>
    <row r="1593" spans="1:7" x14ac:dyDescent="0.25">
      <c r="A1593" s="257"/>
      <c r="B1593" s="121">
        <f t="shared" si="24"/>
        <v>42797.333330000001</v>
      </c>
      <c r="C1593" s="124">
        <v>8</v>
      </c>
      <c r="D1593" s="11">
        <f>ROUND(АТС!D97*$D$791*$D$792/100,2)</f>
        <v>0</v>
      </c>
      <c r="E1593" s="11">
        <f>ROUND(АТС!$D97*$E$791*$E$792/100,2)</f>
        <v>0</v>
      </c>
      <c r="F1593" s="11">
        <f>ROUND(АТС!$D97*$F$791*$F$792/100,2)</f>
        <v>0</v>
      </c>
      <c r="G1593" s="11">
        <f>ROUND(АТС!$D97*$G$791*$G$792/100,2)</f>
        <v>0</v>
      </c>
    </row>
    <row r="1594" spans="1:7" x14ac:dyDescent="0.25">
      <c r="A1594" s="257"/>
      <c r="B1594" s="123">
        <f t="shared" si="24"/>
        <v>42797.375</v>
      </c>
      <c r="C1594" s="124">
        <v>9</v>
      </c>
      <c r="D1594" s="11">
        <f>ROUND(АТС!D98*$D$791*$D$792/100,2)</f>
        <v>0</v>
      </c>
      <c r="E1594" s="11">
        <f>ROUND(АТС!$D98*$E$791*$E$792/100,2)</f>
        <v>0</v>
      </c>
      <c r="F1594" s="11">
        <f>ROUND(АТС!$D98*$F$791*$F$792/100,2)</f>
        <v>0</v>
      </c>
      <c r="G1594" s="11">
        <f>ROUND(АТС!$D98*$G$791*$G$792/100,2)</f>
        <v>0</v>
      </c>
    </row>
    <row r="1595" spans="1:7" x14ac:dyDescent="0.25">
      <c r="A1595" s="257"/>
      <c r="B1595" s="121">
        <f t="shared" si="24"/>
        <v>42797.416669999999</v>
      </c>
      <c r="C1595" s="124">
        <v>10</v>
      </c>
      <c r="D1595" s="11">
        <f>ROUND(АТС!D99*$D$791*$D$792/100,2)</f>
        <v>0</v>
      </c>
      <c r="E1595" s="11">
        <f>ROUND(АТС!$D99*$E$791*$E$792/100,2)</f>
        <v>0</v>
      </c>
      <c r="F1595" s="11">
        <f>ROUND(АТС!$D99*$F$791*$F$792/100,2)</f>
        <v>0</v>
      </c>
      <c r="G1595" s="11">
        <f>ROUND(АТС!$D99*$G$791*$G$792/100,2)</f>
        <v>0</v>
      </c>
    </row>
    <row r="1596" spans="1:7" x14ac:dyDescent="0.25">
      <c r="A1596" s="257"/>
      <c r="B1596" s="123">
        <f t="shared" si="24"/>
        <v>42797.458330000001</v>
      </c>
      <c r="C1596" s="124">
        <v>11</v>
      </c>
      <c r="D1596" s="11">
        <f>ROUND(АТС!D100*$D$791*$D$792/100,2)</f>
        <v>0</v>
      </c>
      <c r="E1596" s="11">
        <f>ROUND(АТС!$D100*$E$791*$E$792/100,2)</f>
        <v>0</v>
      </c>
      <c r="F1596" s="11">
        <f>ROUND(АТС!$D100*$F$791*$F$792/100,2)</f>
        <v>0</v>
      </c>
      <c r="G1596" s="11">
        <f>ROUND(АТС!$D100*$G$791*$G$792/100,2)</f>
        <v>0</v>
      </c>
    </row>
    <row r="1597" spans="1:7" x14ac:dyDescent="0.25">
      <c r="A1597" s="257"/>
      <c r="B1597" s="121">
        <f t="shared" si="24"/>
        <v>42797.5</v>
      </c>
      <c r="C1597" s="124">
        <v>12</v>
      </c>
      <c r="D1597" s="11">
        <f>ROUND(АТС!D101*$D$791*$D$792/100,2)</f>
        <v>0</v>
      </c>
      <c r="E1597" s="11">
        <f>ROUND(АТС!$D101*$E$791*$E$792/100,2)</f>
        <v>0</v>
      </c>
      <c r="F1597" s="11">
        <f>ROUND(АТС!$D101*$F$791*$F$792/100,2)</f>
        <v>0</v>
      </c>
      <c r="G1597" s="11">
        <f>ROUND(АТС!$D101*$G$791*$G$792/100,2)</f>
        <v>0</v>
      </c>
    </row>
    <row r="1598" spans="1:7" x14ac:dyDescent="0.25">
      <c r="A1598" s="257"/>
      <c r="B1598" s="123">
        <f t="shared" si="24"/>
        <v>42797.541669999999</v>
      </c>
      <c r="C1598" s="124">
        <v>13</v>
      </c>
      <c r="D1598" s="11">
        <f>ROUND(АТС!D102*$D$791*$D$792/100,2)</f>
        <v>0</v>
      </c>
      <c r="E1598" s="11">
        <f>ROUND(АТС!$D102*$E$791*$E$792/100,2)</f>
        <v>0</v>
      </c>
      <c r="F1598" s="11">
        <f>ROUND(АТС!$D102*$F$791*$F$792/100,2)</f>
        <v>0</v>
      </c>
      <c r="G1598" s="11">
        <f>ROUND(АТС!$D102*$G$791*$G$792/100,2)</f>
        <v>0</v>
      </c>
    </row>
    <row r="1599" spans="1:7" x14ac:dyDescent="0.25">
      <c r="A1599" s="257"/>
      <c r="B1599" s="121">
        <f t="shared" si="24"/>
        <v>42797.583330000001</v>
      </c>
      <c r="C1599" s="124">
        <v>14</v>
      </c>
      <c r="D1599" s="11">
        <f>ROUND(АТС!D103*$D$791*$D$792/100,2)</f>
        <v>0</v>
      </c>
      <c r="E1599" s="11">
        <f>ROUND(АТС!$D103*$E$791*$E$792/100,2)</f>
        <v>0</v>
      </c>
      <c r="F1599" s="11">
        <f>ROUND(АТС!$D103*$F$791*$F$792/100,2)</f>
        <v>0</v>
      </c>
      <c r="G1599" s="11">
        <f>ROUND(АТС!$D103*$G$791*$G$792/100,2)</f>
        <v>0</v>
      </c>
    </row>
    <row r="1600" spans="1:7" x14ac:dyDescent="0.25">
      <c r="A1600" s="257"/>
      <c r="B1600" s="123">
        <f t="shared" si="24"/>
        <v>42797.625</v>
      </c>
      <c r="C1600" s="124">
        <v>15</v>
      </c>
      <c r="D1600" s="11">
        <f>ROUND(АТС!D104*$D$791*$D$792/100,2)</f>
        <v>0</v>
      </c>
      <c r="E1600" s="11">
        <f>ROUND(АТС!$D104*$E$791*$E$792/100,2)</f>
        <v>0</v>
      </c>
      <c r="F1600" s="11">
        <f>ROUND(АТС!$D104*$F$791*$F$792/100,2)</f>
        <v>0</v>
      </c>
      <c r="G1600" s="11">
        <f>ROUND(АТС!$D104*$G$791*$G$792/100,2)</f>
        <v>0</v>
      </c>
    </row>
    <row r="1601" spans="1:7" x14ac:dyDescent="0.25">
      <c r="A1601" s="257"/>
      <c r="B1601" s="121">
        <f t="shared" si="24"/>
        <v>42797.666669999999</v>
      </c>
      <c r="C1601" s="124">
        <v>16</v>
      </c>
      <c r="D1601" s="11">
        <f>ROUND(АТС!D105*$D$791*$D$792/100,2)</f>
        <v>0</v>
      </c>
      <c r="E1601" s="11">
        <f>ROUND(АТС!$D105*$E$791*$E$792/100,2)</f>
        <v>0</v>
      </c>
      <c r="F1601" s="11">
        <f>ROUND(АТС!$D105*$F$791*$F$792/100,2)</f>
        <v>0</v>
      </c>
      <c r="G1601" s="11">
        <f>ROUND(АТС!$D105*$G$791*$G$792/100,2)</f>
        <v>0</v>
      </c>
    </row>
    <row r="1602" spans="1:7" x14ac:dyDescent="0.25">
      <c r="A1602" s="257"/>
      <c r="B1602" s="123">
        <f t="shared" si="24"/>
        <v>42797.708330000001</v>
      </c>
      <c r="C1602" s="124">
        <v>17</v>
      </c>
      <c r="D1602" s="11">
        <f>ROUND(АТС!D106*$D$791*$D$792/100,2)</f>
        <v>0</v>
      </c>
      <c r="E1602" s="11">
        <f>ROUND(АТС!$D106*$E$791*$E$792/100,2)</f>
        <v>0</v>
      </c>
      <c r="F1602" s="11">
        <f>ROUND(АТС!$D106*$F$791*$F$792/100,2)</f>
        <v>0</v>
      </c>
      <c r="G1602" s="11">
        <f>ROUND(АТС!$D106*$G$791*$G$792/100,2)</f>
        <v>0</v>
      </c>
    </row>
    <row r="1603" spans="1:7" x14ac:dyDescent="0.25">
      <c r="A1603" s="257"/>
      <c r="B1603" s="121">
        <f t="shared" si="24"/>
        <v>42797.75</v>
      </c>
      <c r="C1603" s="124">
        <v>18</v>
      </c>
      <c r="D1603" s="11">
        <f>ROUND(АТС!D107*$D$791*$D$792/100,2)</f>
        <v>0</v>
      </c>
      <c r="E1603" s="11">
        <f>ROUND(АТС!$D107*$E$791*$E$792/100,2)</f>
        <v>0</v>
      </c>
      <c r="F1603" s="11">
        <f>ROUND(АТС!$D107*$F$791*$F$792/100,2)</f>
        <v>0</v>
      </c>
      <c r="G1603" s="11">
        <f>ROUND(АТС!$D107*$G$791*$G$792/100,2)</f>
        <v>0</v>
      </c>
    </row>
    <row r="1604" spans="1:7" x14ac:dyDescent="0.25">
      <c r="A1604" s="257"/>
      <c r="B1604" s="123">
        <f t="shared" si="24"/>
        <v>42797.791669999999</v>
      </c>
      <c r="C1604" s="124">
        <v>19</v>
      </c>
      <c r="D1604" s="11">
        <f>ROUND(АТС!D108*$D$791*$D$792/100,2)</f>
        <v>0</v>
      </c>
      <c r="E1604" s="11">
        <f>ROUND(АТС!$D108*$E$791*$E$792/100,2)</f>
        <v>0</v>
      </c>
      <c r="F1604" s="11">
        <f>ROUND(АТС!$D108*$F$791*$F$792/100,2)</f>
        <v>0</v>
      </c>
      <c r="G1604" s="11">
        <f>ROUND(АТС!$D108*$G$791*$G$792/100,2)</f>
        <v>0</v>
      </c>
    </row>
    <row r="1605" spans="1:7" x14ac:dyDescent="0.25">
      <c r="A1605" s="257"/>
      <c r="B1605" s="121">
        <f t="shared" si="24"/>
        <v>42797.833330000001</v>
      </c>
      <c r="C1605" s="124">
        <v>20</v>
      </c>
      <c r="D1605" s="11">
        <f>ROUND(АТС!D109*$D$791*$D$792/100,2)</f>
        <v>0</v>
      </c>
      <c r="E1605" s="11">
        <f>ROUND(АТС!$D109*$E$791*$E$792/100,2)</f>
        <v>0</v>
      </c>
      <c r="F1605" s="11">
        <f>ROUND(АТС!$D109*$F$791*$F$792/100,2)</f>
        <v>0</v>
      </c>
      <c r="G1605" s="11">
        <f>ROUND(АТС!$D109*$G$791*$G$792/100,2)</f>
        <v>0</v>
      </c>
    </row>
    <row r="1606" spans="1:7" x14ac:dyDescent="0.25">
      <c r="A1606" s="257"/>
      <c r="B1606" s="123">
        <f t="shared" si="24"/>
        <v>42797.875</v>
      </c>
      <c r="C1606" s="124">
        <v>21</v>
      </c>
      <c r="D1606" s="11">
        <f>ROUND(АТС!D110*$D$791*$D$792/100,2)</f>
        <v>0</v>
      </c>
      <c r="E1606" s="11">
        <f>ROUND(АТС!$D110*$E$791*$E$792/100,2)</f>
        <v>0</v>
      </c>
      <c r="F1606" s="11">
        <f>ROUND(АТС!$D110*$F$791*$F$792/100,2)</f>
        <v>0</v>
      </c>
      <c r="G1606" s="11">
        <f>ROUND(АТС!$D110*$G$791*$G$792/100,2)</f>
        <v>0</v>
      </c>
    </row>
    <row r="1607" spans="1:7" x14ac:dyDescent="0.25">
      <c r="A1607" s="257"/>
      <c r="B1607" s="121">
        <f t="shared" si="24"/>
        <v>42797.916669999999</v>
      </c>
      <c r="C1607" s="124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57"/>
      <c r="B1608" s="123">
        <f t="shared" si="24"/>
        <v>42797.958330000001</v>
      </c>
      <c r="C1608" s="124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57"/>
      <c r="B1609" s="121">
        <f t="shared" si="24"/>
        <v>42798</v>
      </c>
      <c r="C1609" s="124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57"/>
      <c r="B1610" s="123">
        <f t="shared" si="24"/>
        <v>42798.041669999999</v>
      </c>
      <c r="C1610" s="124">
        <v>1</v>
      </c>
      <c r="D1610" s="11">
        <f>ROUND(АТС!D114*$D$791*$D$792/100,2)</f>
        <v>0</v>
      </c>
      <c r="E1610" s="11">
        <f>ROUND(АТС!$D114*$E$791*$E$792/100,2)</f>
        <v>0</v>
      </c>
      <c r="F1610" s="11">
        <f>ROUND(АТС!$D114*$F$791*$F$792/100,2)</f>
        <v>0</v>
      </c>
      <c r="G1610" s="11">
        <f>ROUND(АТС!$D114*$G$791*$G$792/100,2)</f>
        <v>0</v>
      </c>
    </row>
    <row r="1611" spans="1:7" x14ac:dyDescent="0.25">
      <c r="A1611" s="257"/>
      <c r="B1611" s="121">
        <f t="shared" si="24"/>
        <v>42798.083330000001</v>
      </c>
      <c r="C1611" s="124">
        <v>2</v>
      </c>
      <c r="D1611" s="11">
        <f>ROUND(АТС!D115*$D$791*$D$792/100,2)</f>
        <v>0</v>
      </c>
      <c r="E1611" s="11">
        <f>ROUND(АТС!$D115*$E$791*$E$792/100,2)</f>
        <v>0</v>
      </c>
      <c r="F1611" s="11">
        <f>ROUND(АТС!$D115*$F$791*$F$792/100,2)</f>
        <v>0</v>
      </c>
      <c r="G1611" s="11">
        <f>ROUND(АТС!$D115*$G$791*$G$792/100,2)</f>
        <v>0</v>
      </c>
    </row>
    <row r="1612" spans="1:7" x14ac:dyDescent="0.25">
      <c r="A1612" s="257"/>
      <c r="B1612" s="123">
        <f t="shared" si="24"/>
        <v>42798.125</v>
      </c>
      <c r="C1612" s="124">
        <v>3</v>
      </c>
      <c r="D1612" s="11">
        <f>ROUND(АТС!D116*$D$791*$D$792/100,2)</f>
        <v>0</v>
      </c>
      <c r="E1612" s="11">
        <f>ROUND(АТС!$D116*$E$791*$E$792/100,2)</f>
        <v>0</v>
      </c>
      <c r="F1612" s="11">
        <f>ROUND(АТС!$D116*$F$791*$F$792/100,2)</f>
        <v>0</v>
      </c>
      <c r="G1612" s="11">
        <f>ROUND(АТС!$D116*$G$791*$G$792/100,2)</f>
        <v>0</v>
      </c>
    </row>
    <row r="1613" spans="1:7" x14ac:dyDescent="0.25">
      <c r="A1613" s="257"/>
      <c r="B1613" s="121">
        <f t="shared" si="24"/>
        <v>42798.166669999999</v>
      </c>
      <c r="C1613" s="124">
        <v>4</v>
      </c>
      <c r="D1613" s="11">
        <f>ROUND(АТС!D117*$D$791*$D$792/100,2)</f>
        <v>0</v>
      </c>
      <c r="E1613" s="11">
        <f>ROUND(АТС!$D117*$E$791*$E$792/100,2)</f>
        <v>0</v>
      </c>
      <c r="F1613" s="11">
        <f>ROUND(АТС!$D117*$F$791*$F$792/100,2)</f>
        <v>0</v>
      </c>
      <c r="G1613" s="11">
        <f>ROUND(АТС!$D117*$G$791*$G$792/100,2)</f>
        <v>0</v>
      </c>
    </row>
    <row r="1614" spans="1:7" x14ac:dyDescent="0.25">
      <c r="A1614" s="257"/>
      <c r="B1614" s="123">
        <f t="shared" si="24"/>
        <v>42798.208330000001</v>
      </c>
      <c r="C1614" s="124">
        <v>5</v>
      </c>
      <c r="D1614" s="11">
        <f>ROUND(АТС!D118*$D$791*$D$792/100,2)</f>
        <v>31.63</v>
      </c>
      <c r="E1614" s="11">
        <f>ROUND(АТС!$D118*$E$791*$E$792/100,2)</f>
        <v>29.06</v>
      </c>
      <c r="F1614" s="11">
        <f>ROUND(АТС!$D118*$F$791*$F$792/100,2)</f>
        <v>19.79</v>
      </c>
      <c r="G1614" s="11">
        <f>ROUND(АТС!$D118*$G$791*$G$792/100,2)</f>
        <v>11.58</v>
      </c>
    </row>
    <row r="1615" spans="1:7" x14ac:dyDescent="0.25">
      <c r="A1615" s="257"/>
      <c r="B1615" s="121">
        <f t="shared" si="24"/>
        <v>42798.25</v>
      </c>
      <c r="C1615" s="124">
        <v>6</v>
      </c>
      <c r="D1615" s="11">
        <f>ROUND(АТС!D119*$D$791*$D$792/100,2)</f>
        <v>36.590000000000003</v>
      </c>
      <c r="E1615" s="11">
        <f>ROUND(АТС!$D119*$E$791*$E$792/100,2)</f>
        <v>33.630000000000003</v>
      </c>
      <c r="F1615" s="11">
        <f>ROUND(АТС!$D119*$F$791*$F$792/100,2)</f>
        <v>22.89</v>
      </c>
      <c r="G1615" s="11">
        <f>ROUND(АТС!$D119*$G$791*$G$792/100,2)</f>
        <v>13.4</v>
      </c>
    </row>
    <row r="1616" spans="1:7" x14ac:dyDescent="0.25">
      <c r="A1616" s="257"/>
      <c r="B1616" s="123">
        <f t="shared" si="24"/>
        <v>42798.291669999999</v>
      </c>
      <c r="C1616" s="124">
        <v>7</v>
      </c>
      <c r="D1616" s="11">
        <f>ROUND(АТС!D120*$D$791*$D$792/100,2)</f>
        <v>24.07</v>
      </c>
      <c r="E1616" s="11">
        <f>ROUND(АТС!$D120*$E$791*$E$792/100,2)</f>
        <v>22.12</v>
      </c>
      <c r="F1616" s="11">
        <f>ROUND(АТС!$D120*$F$791*$F$792/100,2)</f>
        <v>15.06</v>
      </c>
      <c r="G1616" s="11">
        <f>ROUND(АТС!$D120*$G$791*$G$792/100,2)</f>
        <v>8.82</v>
      </c>
    </row>
    <row r="1617" spans="1:7" x14ac:dyDescent="0.25">
      <c r="A1617" s="257"/>
      <c r="B1617" s="121">
        <f t="shared" si="24"/>
        <v>42798.333330000001</v>
      </c>
      <c r="C1617" s="124">
        <v>8</v>
      </c>
      <c r="D1617" s="11">
        <f>ROUND(АТС!D121*$D$791*$D$792/100,2)</f>
        <v>0</v>
      </c>
      <c r="E1617" s="11">
        <f>ROUND(АТС!$D121*$E$791*$E$792/100,2)</f>
        <v>0</v>
      </c>
      <c r="F1617" s="11">
        <f>ROUND(АТС!$D121*$F$791*$F$792/100,2)</f>
        <v>0</v>
      </c>
      <c r="G1617" s="11">
        <f>ROUND(АТС!$D121*$G$791*$G$792/100,2)</f>
        <v>0</v>
      </c>
    </row>
    <row r="1618" spans="1:7" x14ac:dyDescent="0.25">
      <c r="A1618" s="257"/>
      <c r="B1618" s="123">
        <f t="shared" si="24"/>
        <v>42798.375</v>
      </c>
      <c r="C1618" s="124">
        <v>9</v>
      </c>
      <c r="D1618" s="11">
        <f>ROUND(АТС!D122*$D$791*$D$792/100,2)</f>
        <v>0</v>
      </c>
      <c r="E1618" s="11">
        <f>ROUND(АТС!$D122*$E$791*$E$792/100,2)</f>
        <v>0</v>
      </c>
      <c r="F1618" s="11">
        <f>ROUND(АТС!$D122*$F$791*$F$792/100,2)</f>
        <v>0</v>
      </c>
      <c r="G1618" s="11">
        <f>ROUND(АТС!$D122*$G$791*$G$792/100,2)</f>
        <v>0</v>
      </c>
    </row>
    <row r="1619" spans="1:7" x14ac:dyDescent="0.25">
      <c r="A1619" s="257"/>
      <c r="B1619" s="121">
        <f t="shared" si="24"/>
        <v>42798.416669999999</v>
      </c>
      <c r="C1619" s="124">
        <v>10</v>
      </c>
      <c r="D1619" s="11">
        <f>ROUND(АТС!D123*$D$791*$D$792/100,2)</f>
        <v>0</v>
      </c>
      <c r="E1619" s="11">
        <f>ROUND(АТС!$D123*$E$791*$E$792/100,2)</f>
        <v>0</v>
      </c>
      <c r="F1619" s="11">
        <f>ROUND(АТС!$D123*$F$791*$F$792/100,2)</f>
        <v>0</v>
      </c>
      <c r="G1619" s="11">
        <f>ROUND(АТС!$D123*$G$791*$G$792/100,2)</f>
        <v>0</v>
      </c>
    </row>
    <row r="1620" spans="1:7" x14ac:dyDescent="0.25">
      <c r="A1620" s="257"/>
      <c r="B1620" s="123">
        <f t="shared" si="24"/>
        <v>42798.458330000001</v>
      </c>
      <c r="C1620" s="124">
        <v>11</v>
      </c>
      <c r="D1620" s="11">
        <f>ROUND(АТС!D124*$D$791*$D$792/100,2)</f>
        <v>0</v>
      </c>
      <c r="E1620" s="11">
        <f>ROUND(АТС!$D124*$E$791*$E$792/100,2)</f>
        <v>0</v>
      </c>
      <c r="F1620" s="11">
        <f>ROUND(АТС!$D124*$F$791*$F$792/100,2)</f>
        <v>0</v>
      </c>
      <c r="G1620" s="11">
        <f>ROUND(АТС!$D124*$G$791*$G$792/100,2)</f>
        <v>0</v>
      </c>
    </row>
    <row r="1621" spans="1:7" x14ac:dyDescent="0.25">
      <c r="A1621" s="257"/>
      <c r="B1621" s="121">
        <f t="shared" si="24"/>
        <v>42798.5</v>
      </c>
      <c r="C1621" s="124">
        <v>12</v>
      </c>
      <c r="D1621" s="11">
        <f>ROUND(АТС!D125*$D$791*$D$792/100,2)</f>
        <v>0</v>
      </c>
      <c r="E1621" s="11">
        <f>ROUND(АТС!$D125*$E$791*$E$792/100,2)</f>
        <v>0</v>
      </c>
      <c r="F1621" s="11">
        <f>ROUND(АТС!$D125*$F$791*$F$792/100,2)</f>
        <v>0</v>
      </c>
      <c r="G1621" s="11">
        <f>ROUND(АТС!$D125*$G$791*$G$792/100,2)</f>
        <v>0</v>
      </c>
    </row>
    <row r="1622" spans="1:7" x14ac:dyDescent="0.25">
      <c r="A1622" s="257"/>
      <c r="B1622" s="123">
        <f t="shared" si="24"/>
        <v>42798.541669999999</v>
      </c>
      <c r="C1622" s="124">
        <v>13</v>
      </c>
      <c r="D1622" s="11">
        <f>ROUND(АТС!D126*$D$791*$D$792/100,2)</f>
        <v>0</v>
      </c>
      <c r="E1622" s="11">
        <f>ROUND(АТС!$D126*$E$791*$E$792/100,2)</f>
        <v>0</v>
      </c>
      <c r="F1622" s="11">
        <f>ROUND(АТС!$D126*$F$791*$F$792/100,2)</f>
        <v>0</v>
      </c>
      <c r="G1622" s="11">
        <f>ROUND(АТС!$D126*$G$791*$G$792/100,2)</f>
        <v>0</v>
      </c>
    </row>
    <row r="1623" spans="1:7" x14ac:dyDescent="0.25">
      <c r="A1623" s="257"/>
      <c r="B1623" s="121">
        <f t="shared" si="24"/>
        <v>42798.583330000001</v>
      </c>
      <c r="C1623" s="124">
        <v>14</v>
      </c>
      <c r="D1623" s="11">
        <f>ROUND(АТС!D127*$D$791*$D$792/100,2)</f>
        <v>0</v>
      </c>
      <c r="E1623" s="11">
        <f>ROUND(АТС!$D127*$E$791*$E$792/100,2)</f>
        <v>0</v>
      </c>
      <c r="F1623" s="11">
        <f>ROUND(АТС!$D127*$F$791*$F$792/100,2)</f>
        <v>0</v>
      </c>
      <c r="G1623" s="11">
        <f>ROUND(АТС!$D127*$G$791*$G$792/100,2)</f>
        <v>0</v>
      </c>
    </row>
    <row r="1624" spans="1:7" x14ac:dyDescent="0.25">
      <c r="A1624" s="257"/>
      <c r="B1624" s="123">
        <f t="shared" si="24"/>
        <v>42798.625</v>
      </c>
      <c r="C1624" s="124">
        <v>15</v>
      </c>
      <c r="D1624" s="11">
        <f>ROUND(АТС!D128*$D$791*$D$792/100,2)</f>
        <v>0</v>
      </c>
      <c r="E1624" s="11">
        <f>ROUND(АТС!$D128*$E$791*$E$792/100,2)</f>
        <v>0</v>
      </c>
      <c r="F1624" s="11">
        <f>ROUND(АТС!$D128*$F$791*$F$792/100,2)</f>
        <v>0</v>
      </c>
      <c r="G1624" s="11">
        <f>ROUND(АТС!$D128*$G$791*$G$792/100,2)</f>
        <v>0</v>
      </c>
    </row>
    <row r="1625" spans="1:7" x14ac:dyDescent="0.25">
      <c r="A1625" s="257"/>
      <c r="B1625" s="121">
        <f t="shared" si="24"/>
        <v>42798.666669999999</v>
      </c>
      <c r="C1625" s="124">
        <v>16</v>
      </c>
      <c r="D1625" s="11">
        <f>ROUND(АТС!D129*$D$791*$D$792/100,2)</f>
        <v>0</v>
      </c>
      <c r="E1625" s="11">
        <f>ROUND(АТС!$D129*$E$791*$E$792/100,2)</f>
        <v>0</v>
      </c>
      <c r="F1625" s="11">
        <f>ROUND(АТС!$D129*$F$791*$F$792/100,2)</f>
        <v>0</v>
      </c>
      <c r="G1625" s="11">
        <f>ROUND(АТС!$D129*$G$791*$G$792/100,2)</f>
        <v>0</v>
      </c>
    </row>
    <row r="1626" spans="1:7" x14ac:dyDescent="0.25">
      <c r="A1626" s="257"/>
      <c r="B1626" s="123">
        <f t="shared" ref="B1626:B1689" si="25">B1602+1</f>
        <v>42798.708330000001</v>
      </c>
      <c r="C1626" s="124">
        <v>17</v>
      </c>
      <c r="D1626" s="11">
        <f>ROUND(АТС!D130*$D$791*$D$792/100,2)</f>
        <v>0</v>
      </c>
      <c r="E1626" s="11">
        <f>ROUND(АТС!$D130*$E$791*$E$792/100,2)</f>
        <v>0</v>
      </c>
      <c r="F1626" s="11">
        <f>ROUND(АТС!$D130*$F$791*$F$792/100,2)</f>
        <v>0</v>
      </c>
      <c r="G1626" s="11">
        <f>ROUND(АТС!$D130*$G$791*$G$792/100,2)</f>
        <v>0</v>
      </c>
    </row>
    <row r="1627" spans="1:7" x14ac:dyDescent="0.25">
      <c r="A1627" s="257"/>
      <c r="B1627" s="121">
        <f t="shared" si="25"/>
        <v>42798.75</v>
      </c>
      <c r="C1627" s="124">
        <v>18</v>
      </c>
      <c r="D1627" s="11">
        <f>ROUND(АТС!D131*$D$791*$D$792/100,2)</f>
        <v>4.6500000000000004</v>
      </c>
      <c r="E1627" s="11">
        <f>ROUND(АТС!$D131*$E$791*$E$792/100,2)</f>
        <v>4.28</v>
      </c>
      <c r="F1627" s="11">
        <f>ROUND(АТС!$D131*$F$791*$F$792/100,2)</f>
        <v>2.91</v>
      </c>
      <c r="G1627" s="11">
        <f>ROUND(АТС!$D131*$G$791*$G$792/100,2)</f>
        <v>1.7</v>
      </c>
    </row>
    <row r="1628" spans="1:7" x14ac:dyDescent="0.25">
      <c r="A1628" s="257"/>
      <c r="B1628" s="123">
        <f t="shared" si="25"/>
        <v>42798.791669999999</v>
      </c>
      <c r="C1628" s="124">
        <v>19</v>
      </c>
      <c r="D1628" s="11">
        <f>ROUND(АТС!D132*$D$791*$D$792/100,2)</f>
        <v>0</v>
      </c>
      <c r="E1628" s="11">
        <f>ROUND(АТС!$D132*$E$791*$E$792/100,2)</f>
        <v>0</v>
      </c>
      <c r="F1628" s="11">
        <f>ROUND(АТС!$D132*$F$791*$F$792/100,2)</f>
        <v>0</v>
      </c>
      <c r="G1628" s="11">
        <f>ROUND(АТС!$D132*$G$791*$G$792/100,2)</f>
        <v>0</v>
      </c>
    </row>
    <row r="1629" spans="1:7" x14ac:dyDescent="0.25">
      <c r="A1629" s="257"/>
      <c r="B1629" s="121">
        <f t="shared" si="25"/>
        <v>42798.833330000001</v>
      </c>
      <c r="C1629" s="124">
        <v>20</v>
      </c>
      <c r="D1629" s="11">
        <f>ROUND(АТС!D133*$D$791*$D$792/100,2)</f>
        <v>0</v>
      </c>
      <c r="E1629" s="11">
        <f>ROUND(АТС!$D133*$E$791*$E$792/100,2)</f>
        <v>0</v>
      </c>
      <c r="F1629" s="11">
        <f>ROUND(АТС!$D133*$F$791*$F$792/100,2)</f>
        <v>0</v>
      </c>
      <c r="G1629" s="11">
        <f>ROUND(АТС!$D133*$G$791*$G$792/100,2)</f>
        <v>0</v>
      </c>
    </row>
    <row r="1630" spans="1:7" x14ac:dyDescent="0.25">
      <c r="A1630" s="257"/>
      <c r="B1630" s="123">
        <f t="shared" si="25"/>
        <v>42798.875</v>
      </c>
      <c r="C1630" s="124">
        <v>21</v>
      </c>
      <c r="D1630" s="11">
        <f>ROUND(АТС!D134*$D$791*$D$792/100,2)</f>
        <v>0</v>
      </c>
      <c r="E1630" s="11">
        <f>ROUND(АТС!$D134*$E$791*$E$792/100,2)</f>
        <v>0</v>
      </c>
      <c r="F1630" s="11">
        <f>ROUND(АТС!$D134*$F$791*$F$792/100,2)</f>
        <v>0</v>
      </c>
      <c r="G1630" s="11">
        <f>ROUND(АТС!$D134*$G$791*$G$792/100,2)</f>
        <v>0</v>
      </c>
    </row>
    <row r="1631" spans="1:7" x14ac:dyDescent="0.25">
      <c r="A1631" s="257"/>
      <c r="B1631" s="121">
        <f t="shared" si="25"/>
        <v>42798.916669999999</v>
      </c>
      <c r="C1631" s="124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57"/>
      <c r="B1632" s="123">
        <f t="shared" si="25"/>
        <v>42798.958330000001</v>
      </c>
      <c r="C1632" s="124">
        <v>23</v>
      </c>
      <c r="D1632" s="11">
        <f>ROUND(АТС!D136*$D$791*$D$792/100,2)</f>
        <v>0</v>
      </c>
      <c r="E1632" s="11">
        <f>ROUND(АТС!$D136*$E$791*$E$792/100,2)</f>
        <v>0</v>
      </c>
      <c r="F1632" s="11">
        <f>ROUND(АТС!$D136*$F$791*$F$792/100,2)</f>
        <v>0</v>
      </c>
      <c r="G1632" s="11">
        <f>ROUND(АТС!$D136*$G$791*$G$792/100,2)</f>
        <v>0</v>
      </c>
    </row>
    <row r="1633" spans="1:7" x14ac:dyDescent="0.25">
      <c r="A1633" s="257"/>
      <c r="B1633" s="121">
        <f t="shared" si="25"/>
        <v>42799</v>
      </c>
      <c r="C1633" s="124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57"/>
      <c r="B1634" s="123">
        <f t="shared" si="25"/>
        <v>42799.041669999999</v>
      </c>
      <c r="C1634" s="124">
        <v>1</v>
      </c>
      <c r="D1634" s="11">
        <f>ROUND(АТС!D138*$D$791*$D$792/100,2)</f>
        <v>0</v>
      </c>
      <c r="E1634" s="11">
        <f>ROUND(АТС!$D138*$E$791*$E$792/100,2)</f>
        <v>0</v>
      </c>
      <c r="F1634" s="11">
        <f>ROUND(АТС!$D138*$F$791*$F$792/100,2)</f>
        <v>0</v>
      </c>
      <c r="G1634" s="11">
        <f>ROUND(АТС!$D138*$G$791*$G$792/100,2)</f>
        <v>0</v>
      </c>
    </row>
    <row r="1635" spans="1:7" x14ac:dyDescent="0.25">
      <c r="A1635" s="257"/>
      <c r="B1635" s="121">
        <f t="shared" si="25"/>
        <v>42799.083330000001</v>
      </c>
      <c r="C1635" s="124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57"/>
      <c r="B1636" s="123">
        <f t="shared" si="25"/>
        <v>42799.125</v>
      </c>
      <c r="C1636" s="124">
        <v>3</v>
      </c>
      <c r="D1636" s="11">
        <f>ROUND(АТС!D140*$D$791*$D$792/100,2)</f>
        <v>0</v>
      </c>
      <c r="E1636" s="11">
        <f>ROUND(АТС!$D140*$E$791*$E$792/100,2)</f>
        <v>0</v>
      </c>
      <c r="F1636" s="11">
        <f>ROUND(АТС!$D140*$F$791*$F$792/100,2)</f>
        <v>0</v>
      </c>
      <c r="G1636" s="11">
        <f>ROUND(АТС!$D140*$G$791*$G$792/100,2)</f>
        <v>0</v>
      </c>
    </row>
    <row r="1637" spans="1:7" x14ac:dyDescent="0.25">
      <c r="A1637" s="257"/>
      <c r="B1637" s="121">
        <f t="shared" si="25"/>
        <v>42799.166669999999</v>
      </c>
      <c r="C1637" s="124">
        <v>4</v>
      </c>
      <c r="D1637" s="11">
        <f>ROUND(АТС!D141*$D$791*$D$792/100,2)</f>
        <v>0</v>
      </c>
      <c r="E1637" s="11">
        <f>ROUND(АТС!$D141*$E$791*$E$792/100,2)</f>
        <v>0</v>
      </c>
      <c r="F1637" s="11">
        <f>ROUND(АТС!$D141*$F$791*$F$792/100,2)</f>
        <v>0</v>
      </c>
      <c r="G1637" s="11">
        <f>ROUND(АТС!$D141*$G$791*$G$792/100,2)</f>
        <v>0</v>
      </c>
    </row>
    <row r="1638" spans="1:7" x14ac:dyDescent="0.25">
      <c r="A1638" s="257"/>
      <c r="B1638" s="123">
        <f t="shared" si="25"/>
        <v>42799.208330000001</v>
      </c>
      <c r="C1638" s="124">
        <v>5</v>
      </c>
      <c r="D1638" s="11">
        <f>ROUND(АТС!D142*$D$791*$D$792/100,2)</f>
        <v>0</v>
      </c>
      <c r="E1638" s="11">
        <f>ROUND(АТС!$D142*$E$791*$E$792/100,2)</f>
        <v>0</v>
      </c>
      <c r="F1638" s="11">
        <f>ROUND(АТС!$D142*$F$791*$F$792/100,2)</f>
        <v>0</v>
      </c>
      <c r="G1638" s="11">
        <f>ROUND(АТС!$D142*$G$791*$G$792/100,2)</f>
        <v>0</v>
      </c>
    </row>
    <row r="1639" spans="1:7" x14ac:dyDescent="0.25">
      <c r="A1639" s="257"/>
      <c r="B1639" s="121">
        <f t="shared" si="25"/>
        <v>42799.25</v>
      </c>
      <c r="C1639" s="124">
        <v>6</v>
      </c>
      <c r="D1639" s="11">
        <f>ROUND(АТС!D143*$D$791*$D$792/100,2)</f>
        <v>51.44</v>
      </c>
      <c r="E1639" s="11">
        <f>ROUND(АТС!$D143*$E$791*$E$792/100,2)</f>
        <v>47.27</v>
      </c>
      <c r="F1639" s="11">
        <f>ROUND(АТС!$D143*$F$791*$F$792/100,2)</f>
        <v>32.19</v>
      </c>
      <c r="G1639" s="11">
        <f>ROUND(АТС!$D143*$G$791*$G$792/100,2)</f>
        <v>18.84</v>
      </c>
    </row>
    <row r="1640" spans="1:7" x14ac:dyDescent="0.25">
      <c r="A1640" s="257"/>
      <c r="B1640" s="123">
        <f t="shared" si="25"/>
        <v>42799.291669999999</v>
      </c>
      <c r="C1640" s="124">
        <v>7</v>
      </c>
      <c r="D1640" s="11">
        <f>ROUND(АТС!D144*$D$791*$D$792/100,2)</f>
        <v>51.21</v>
      </c>
      <c r="E1640" s="11">
        <f>ROUND(АТС!$D144*$E$791*$E$792/100,2)</f>
        <v>47.06</v>
      </c>
      <c r="F1640" s="11">
        <f>ROUND(АТС!$D144*$F$791*$F$792/100,2)</f>
        <v>32.04</v>
      </c>
      <c r="G1640" s="11">
        <f>ROUND(АТС!$D144*$G$791*$G$792/100,2)</f>
        <v>18.75</v>
      </c>
    </row>
    <row r="1641" spans="1:7" x14ac:dyDescent="0.25">
      <c r="A1641" s="257"/>
      <c r="B1641" s="121">
        <f t="shared" si="25"/>
        <v>42799.333330000001</v>
      </c>
      <c r="C1641" s="124">
        <v>8</v>
      </c>
      <c r="D1641" s="11">
        <f>ROUND(АТС!D145*$D$791*$D$792/100,2)</f>
        <v>0</v>
      </c>
      <c r="E1641" s="11">
        <f>ROUND(АТС!$D145*$E$791*$E$792/100,2)</f>
        <v>0</v>
      </c>
      <c r="F1641" s="11">
        <f>ROUND(АТС!$D145*$F$791*$F$792/100,2)</f>
        <v>0</v>
      </c>
      <c r="G1641" s="11">
        <f>ROUND(АТС!$D145*$G$791*$G$792/100,2)</f>
        <v>0</v>
      </c>
    </row>
    <row r="1642" spans="1:7" x14ac:dyDescent="0.25">
      <c r="A1642" s="257"/>
      <c r="B1642" s="123">
        <f t="shared" si="25"/>
        <v>42799.375</v>
      </c>
      <c r="C1642" s="124">
        <v>9</v>
      </c>
      <c r="D1642" s="11">
        <f>ROUND(АТС!D146*$D$791*$D$792/100,2)</f>
        <v>0</v>
      </c>
      <c r="E1642" s="11">
        <f>ROUND(АТС!$D146*$E$791*$E$792/100,2)</f>
        <v>0</v>
      </c>
      <c r="F1642" s="11">
        <f>ROUND(АТС!$D146*$F$791*$F$792/100,2)</f>
        <v>0</v>
      </c>
      <c r="G1642" s="11">
        <f>ROUND(АТС!$D146*$G$791*$G$792/100,2)</f>
        <v>0</v>
      </c>
    </row>
    <row r="1643" spans="1:7" x14ac:dyDescent="0.25">
      <c r="A1643" s="257"/>
      <c r="B1643" s="121">
        <f t="shared" si="25"/>
        <v>42799.416669999999</v>
      </c>
      <c r="C1643" s="124">
        <v>10</v>
      </c>
      <c r="D1643" s="11">
        <f>ROUND(АТС!D147*$D$791*$D$792/100,2)</f>
        <v>0</v>
      </c>
      <c r="E1643" s="11">
        <f>ROUND(АТС!$D147*$E$791*$E$792/100,2)</f>
        <v>0</v>
      </c>
      <c r="F1643" s="11">
        <f>ROUND(АТС!$D147*$F$791*$F$792/100,2)</f>
        <v>0</v>
      </c>
      <c r="G1643" s="11">
        <f>ROUND(АТС!$D147*$G$791*$G$792/100,2)</f>
        <v>0</v>
      </c>
    </row>
    <row r="1644" spans="1:7" x14ac:dyDescent="0.25">
      <c r="A1644" s="257"/>
      <c r="B1644" s="123">
        <f t="shared" si="25"/>
        <v>42799.458330000001</v>
      </c>
      <c r="C1644" s="124">
        <v>11</v>
      </c>
      <c r="D1644" s="11">
        <f>ROUND(АТС!D148*$D$791*$D$792/100,2)</f>
        <v>0</v>
      </c>
      <c r="E1644" s="11">
        <f>ROUND(АТС!$D148*$E$791*$E$792/100,2)</f>
        <v>0</v>
      </c>
      <c r="F1644" s="11">
        <f>ROUND(АТС!$D148*$F$791*$F$792/100,2)</f>
        <v>0</v>
      </c>
      <c r="G1644" s="11">
        <f>ROUND(АТС!$D148*$G$791*$G$792/100,2)</f>
        <v>0</v>
      </c>
    </row>
    <row r="1645" spans="1:7" x14ac:dyDescent="0.25">
      <c r="A1645" s="257"/>
      <c r="B1645" s="121">
        <f t="shared" si="25"/>
        <v>42799.5</v>
      </c>
      <c r="C1645" s="124">
        <v>12</v>
      </c>
      <c r="D1645" s="11">
        <f>ROUND(АТС!D149*$D$791*$D$792/100,2)</f>
        <v>0</v>
      </c>
      <c r="E1645" s="11">
        <f>ROUND(АТС!$D149*$E$791*$E$792/100,2)</f>
        <v>0</v>
      </c>
      <c r="F1645" s="11">
        <f>ROUND(АТС!$D149*$F$791*$F$792/100,2)</f>
        <v>0</v>
      </c>
      <c r="G1645" s="11">
        <f>ROUND(АТС!$D149*$G$791*$G$792/100,2)</f>
        <v>0</v>
      </c>
    </row>
    <row r="1646" spans="1:7" x14ac:dyDescent="0.25">
      <c r="A1646" s="257"/>
      <c r="B1646" s="123">
        <f t="shared" si="25"/>
        <v>42799.541669999999</v>
      </c>
      <c r="C1646" s="124">
        <v>13</v>
      </c>
      <c r="D1646" s="11">
        <f>ROUND(АТС!D150*$D$791*$D$792/100,2)</f>
        <v>41.03</v>
      </c>
      <c r="E1646" s="11">
        <f>ROUND(АТС!$D150*$E$791*$E$792/100,2)</f>
        <v>37.71</v>
      </c>
      <c r="F1646" s="11">
        <f>ROUND(АТС!$D150*$F$791*$F$792/100,2)</f>
        <v>25.67</v>
      </c>
      <c r="G1646" s="11">
        <f>ROUND(АТС!$D150*$G$791*$G$792/100,2)</f>
        <v>15.03</v>
      </c>
    </row>
    <row r="1647" spans="1:7" x14ac:dyDescent="0.25">
      <c r="A1647" s="257"/>
      <c r="B1647" s="121">
        <f t="shared" si="25"/>
        <v>42799.583330000001</v>
      </c>
      <c r="C1647" s="124">
        <v>14</v>
      </c>
      <c r="D1647" s="11">
        <f>ROUND(АТС!D151*$D$791*$D$792/100,2)</f>
        <v>0</v>
      </c>
      <c r="E1647" s="11">
        <f>ROUND(АТС!$D151*$E$791*$E$792/100,2)</f>
        <v>0</v>
      </c>
      <c r="F1647" s="11">
        <f>ROUND(АТС!$D151*$F$791*$F$792/100,2)</f>
        <v>0</v>
      </c>
      <c r="G1647" s="11">
        <f>ROUND(АТС!$D151*$G$791*$G$792/100,2)</f>
        <v>0</v>
      </c>
    </row>
    <row r="1648" spans="1:7" x14ac:dyDescent="0.25">
      <c r="A1648" s="257"/>
      <c r="B1648" s="123">
        <f t="shared" si="25"/>
        <v>42799.625</v>
      </c>
      <c r="C1648" s="124">
        <v>15</v>
      </c>
      <c r="D1648" s="11">
        <f>ROUND(АТС!D152*$D$791*$D$792/100,2)</f>
        <v>0</v>
      </c>
      <c r="E1648" s="11">
        <f>ROUND(АТС!$D152*$E$791*$E$792/100,2)</f>
        <v>0</v>
      </c>
      <c r="F1648" s="11">
        <f>ROUND(АТС!$D152*$F$791*$F$792/100,2)</f>
        <v>0</v>
      </c>
      <c r="G1648" s="11">
        <f>ROUND(АТС!$D152*$G$791*$G$792/100,2)</f>
        <v>0</v>
      </c>
    </row>
    <row r="1649" spans="1:7" x14ac:dyDescent="0.25">
      <c r="A1649" s="257"/>
      <c r="B1649" s="121">
        <f t="shared" si="25"/>
        <v>42799.666669999999</v>
      </c>
      <c r="C1649" s="124">
        <v>16</v>
      </c>
      <c r="D1649" s="11">
        <f>ROUND(АТС!D153*$D$791*$D$792/100,2)</f>
        <v>0</v>
      </c>
      <c r="E1649" s="11">
        <f>ROUND(АТС!$D153*$E$791*$E$792/100,2)</f>
        <v>0</v>
      </c>
      <c r="F1649" s="11">
        <f>ROUND(АТС!$D153*$F$791*$F$792/100,2)</f>
        <v>0</v>
      </c>
      <c r="G1649" s="11">
        <f>ROUND(АТС!$D153*$G$791*$G$792/100,2)</f>
        <v>0</v>
      </c>
    </row>
    <row r="1650" spans="1:7" x14ac:dyDescent="0.25">
      <c r="A1650" s="257"/>
      <c r="B1650" s="123">
        <f t="shared" si="25"/>
        <v>42799.708330000001</v>
      </c>
      <c r="C1650" s="124">
        <v>17</v>
      </c>
      <c r="D1650" s="11">
        <f>ROUND(АТС!D154*$D$791*$D$792/100,2)</f>
        <v>0</v>
      </c>
      <c r="E1650" s="11">
        <f>ROUND(АТС!$D154*$E$791*$E$792/100,2)</f>
        <v>0</v>
      </c>
      <c r="F1650" s="11">
        <f>ROUND(АТС!$D154*$F$791*$F$792/100,2)</f>
        <v>0</v>
      </c>
      <c r="G1650" s="11">
        <f>ROUND(АТС!$D154*$G$791*$G$792/100,2)</f>
        <v>0</v>
      </c>
    </row>
    <row r="1651" spans="1:7" x14ac:dyDescent="0.25">
      <c r="A1651" s="257"/>
      <c r="B1651" s="121">
        <f t="shared" si="25"/>
        <v>42799.75</v>
      </c>
      <c r="C1651" s="124">
        <v>18</v>
      </c>
      <c r="D1651" s="11">
        <f>ROUND(АТС!D155*$D$791*$D$792/100,2)</f>
        <v>0</v>
      </c>
      <c r="E1651" s="11">
        <f>ROUND(АТС!$D155*$E$791*$E$792/100,2)</f>
        <v>0</v>
      </c>
      <c r="F1651" s="11">
        <f>ROUND(АТС!$D155*$F$791*$F$792/100,2)</f>
        <v>0</v>
      </c>
      <c r="G1651" s="11">
        <f>ROUND(АТС!$D155*$G$791*$G$792/100,2)</f>
        <v>0</v>
      </c>
    </row>
    <row r="1652" spans="1:7" x14ac:dyDescent="0.25">
      <c r="A1652" s="257"/>
      <c r="B1652" s="123">
        <f t="shared" si="25"/>
        <v>42799.791669999999</v>
      </c>
      <c r="C1652" s="124">
        <v>19</v>
      </c>
      <c r="D1652" s="11">
        <f>ROUND(АТС!D156*$D$791*$D$792/100,2)</f>
        <v>0</v>
      </c>
      <c r="E1652" s="11">
        <f>ROUND(АТС!$D156*$E$791*$E$792/100,2)</f>
        <v>0</v>
      </c>
      <c r="F1652" s="11">
        <f>ROUND(АТС!$D156*$F$791*$F$792/100,2)</f>
        <v>0</v>
      </c>
      <c r="G1652" s="11">
        <f>ROUND(АТС!$D156*$G$791*$G$792/100,2)</f>
        <v>0</v>
      </c>
    </row>
    <row r="1653" spans="1:7" x14ac:dyDescent="0.25">
      <c r="A1653" s="257"/>
      <c r="B1653" s="121">
        <f t="shared" si="25"/>
        <v>42799.833330000001</v>
      </c>
      <c r="C1653" s="124">
        <v>20</v>
      </c>
      <c r="D1653" s="11">
        <f>ROUND(АТС!D157*$D$791*$D$792/100,2)</f>
        <v>0</v>
      </c>
      <c r="E1653" s="11">
        <f>ROUND(АТС!$D157*$E$791*$E$792/100,2)</f>
        <v>0</v>
      </c>
      <c r="F1653" s="11">
        <f>ROUND(АТС!$D157*$F$791*$F$792/100,2)</f>
        <v>0</v>
      </c>
      <c r="G1653" s="11">
        <f>ROUND(АТС!$D157*$G$791*$G$792/100,2)</f>
        <v>0</v>
      </c>
    </row>
    <row r="1654" spans="1:7" x14ac:dyDescent="0.25">
      <c r="A1654" s="257"/>
      <c r="B1654" s="123">
        <f t="shared" si="25"/>
        <v>42799.875</v>
      </c>
      <c r="C1654" s="124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57"/>
      <c r="B1655" s="121">
        <f t="shared" si="25"/>
        <v>42799.916669999999</v>
      </c>
      <c r="C1655" s="124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57"/>
      <c r="B1656" s="123">
        <f t="shared" si="25"/>
        <v>42799.958330000001</v>
      </c>
      <c r="C1656" s="124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57"/>
      <c r="B1657" s="121">
        <f t="shared" si="25"/>
        <v>42800</v>
      </c>
      <c r="C1657" s="124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57"/>
      <c r="B1658" s="123">
        <f t="shared" si="25"/>
        <v>42800.041669999999</v>
      </c>
      <c r="C1658" s="124">
        <v>1</v>
      </c>
      <c r="D1658" s="11">
        <f>ROUND(АТС!D162*$D$791*$D$792/100,2)</f>
        <v>0</v>
      </c>
      <c r="E1658" s="11">
        <f>ROUND(АТС!$D162*$E$791*$E$792/100,2)</f>
        <v>0</v>
      </c>
      <c r="F1658" s="11">
        <f>ROUND(АТС!$D162*$F$791*$F$792/100,2)</f>
        <v>0</v>
      </c>
      <c r="G1658" s="11">
        <f>ROUND(АТС!$D162*$G$791*$G$792/100,2)</f>
        <v>0</v>
      </c>
    </row>
    <row r="1659" spans="1:7" x14ac:dyDescent="0.25">
      <c r="A1659" s="257"/>
      <c r="B1659" s="121">
        <f t="shared" si="25"/>
        <v>42800.083330000001</v>
      </c>
      <c r="C1659" s="124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57"/>
      <c r="B1660" s="123">
        <f t="shared" si="25"/>
        <v>42800.125</v>
      </c>
      <c r="C1660" s="124">
        <v>3</v>
      </c>
      <c r="D1660" s="11">
        <f>ROUND(АТС!D164*$D$791*$D$792/100,2)</f>
        <v>0</v>
      </c>
      <c r="E1660" s="11">
        <f>ROUND(АТС!$D164*$E$791*$E$792/100,2)</f>
        <v>0</v>
      </c>
      <c r="F1660" s="11">
        <f>ROUND(АТС!$D164*$F$791*$F$792/100,2)</f>
        <v>0</v>
      </c>
      <c r="G1660" s="11">
        <f>ROUND(АТС!$D164*$G$791*$G$792/100,2)</f>
        <v>0</v>
      </c>
    </row>
    <row r="1661" spans="1:7" x14ac:dyDescent="0.25">
      <c r="A1661" s="257"/>
      <c r="B1661" s="121">
        <f t="shared" si="25"/>
        <v>42800.166669999999</v>
      </c>
      <c r="C1661" s="124">
        <v>4</v>
      </c>
      <c r="D1661" s="11">
        <f>ROUND(АТС!D165*$D$791*$D$792/100,2)</f>
        <v>0</v>
      </c>
      <c r="E1661" s="11">
        <f>ROUND(АТС!$D165*$E$791*$E$792/100,2)</f>
        <v>0</v>
      </c>
      <c r="F1661" s="11">
        <f>ROUND(АТС!$D165*$F$791*$F$792/100,2)</f>
        <v>0</v>
      </c>
      <c r="G1661" s="11">
        <f>ROUND(АТС!$D165*$G$791*$G$792/100,2)</f>
        <v>0</v>
      </c>
    </row>
    <row r="1662" spans="1:7" x14ac:dyDescent="0.25">
      <c r="A1662" s="257"/>
      <c r="B1662" s="123">
        <f t="shared" si="25"/>
        <v>42800.208330000001</v>
      </c>
      <c r="C1662" s="124">
        <v>5</v>
      </c>
      <c r="D1662" s="11">
        <f>ROUND(АТС!D166*$D$791*$D$792/100,2)</f>
        <v>0</v>
      </c>
      <c r="E1662" s="11">
        <f>ROUND(АТС!$D166*$E$791*$E$792/100,2)</f>
        <v>0</v>
      </c>
      <c r="F1662" s="11">
        <f>ROUND(АТС!$D166*$F$791*$F$792/100,2)</f>
        <v>0</v>
      </c>
      <c r="G1662" s="11">
        <f>ROUND(АТС!$D166*$G$791*$G$792/100,2)</f>
        <v>0</v>
      </c>
    </row>
    <row r="1663" spans="1:7" x14ac:dyDescent="0.25">
      <c r="A1663" s="257"/>
      <c r="B1663" s="121">
        <f t="shared" si="25"/>
        <v>42800.25</v>
      </c>
      <c r="C1663" s="124">
        <v>6</v>
      </c>
      <c r="D1663" s="11">
        <f>ROUND(АТС!D167*$D$791*$D$792/100,2)</f>
        <v>0.03</v>
      </c>
      <c r="E1663" s="11">
        <f>ROUND(АТС!$D167*$E$791*$E$792/100,2)</f>
        <v>0.03</v>
      </c>
      <c r="F1663" s="11">
        <f>ROUND(АТС!$D167*$F$791*$F$792/100,2)</f>
        <v>0.02</v>
      </c>
      <c r="G1663" s="11">
        <f>ROUND(АТС!$D167*$G$791*$G$792/100,2)</f>
        <v>0.01</v>
      </c>
    </row>
    <row r="1664" spans="1:7" x14ac:dyDescent="0.25">
      <c r="A1664" s="257"/>
      <c r="B1664" s="123">
        <f t="shared" si="25"/>
        <v>42800.291669999999</v>
      </c>
      <c r="C1664" s="124">
        <v>7</v>
      </c>
      <c r="D1664" s="11">
        <f>ROUND(АТС!D168*$D$791*$D$792/100,2)</f>
        <v>0</v>
      </c>
      <c r="E1664" s="11">
        <f>ROUND(АТС!$D168*$E$791*$E$792/100,2)</f>
        <v>0</v>
      </c>
      <c r="F1664" s="11">
        <f>ROUND(АТС!$D168*$F$791*$F$792/100,2)</f>
        <v>0</v>
      </c>
      <c r="G1664" s="11">
        <f>ROUND(АТС!$D168*$G$791*$G$792/100,2)</f>
        <v>0</v>
      </c>
    </row>
    <row r="1665" spans="1:7" x14ac:dyDescent="0.25">
      <c r="A1665" s="257"/>
      <c r="B1665" s="121">
        <f t="shared" si="25"/>
        <v>42800.333330000001</v>
      </c>
      <c r="C1665" s="124">
        <v>8</v>
      </c>
      <c r="D1665" s="11">
        <f>ROUND(АТС!D169*$D$791*$D$792/100,2)</f>
        <v>0</v>
      </c>
      <c r="E1665" s="11">
        <f>ROUND(АТС!$D169*$E$791*$E$792/100,2)</f>
        <v>0</v>
      </c>
      <c r="F1665" s="11">
        <f>ROUND(АТС!$D169*$F$791*$F$792/100,2)</f>
        <v>0</v>
      </c>
      <c r="G1665" s="11">
        <f>ROUND(АТС!$D169*$G$791*$G$792/100,2)</f>
        <v>0</v>
      </c>
    </row>
    <row r="1666" spans="1:7" x14ac:dyDescent="0.25">
      <c r="A1666" s="257"/>
      <c r="B1666" s="123">
        <f t="shared" si="25"/>
        <v>42800.375</v>
      </c>
      <c r="C1666" s="124">
        <v>9</v>
      </c>
      <c r="D1666" s="11">
        <f>ROUND(АТС!D170*$D$791*$D$792/100,2)</f>
        <v>0</v>
      </c>
      <c r="E1666" s="11">
        <f>ROUND(АТС!$D170*$E$791*$E$792/100,2)</f>
        <v>0</v>
      </c>
      <c r="F1666" s="11">
        <f>ROUND(АТС!$D170*$F$791*$F$792/100,2)</f>
        <v>0</v>
      </c>
      <c r="G1666" s="11">
        <f>ROUND(АТС!$D170*$G$791*$G$792/100,2)</f>
        <v>0</v>
      </c>
    </row>
    <row r="1667" spans="1:7" x14ac:dyDescent="0.25">
      <c r="A1667" s="257"/>
      <c r="B1667" s="121">
        <f t="shared" si="25"/>
        <v>42800.416669999999</v>
      </c>
      <c r="C1667" s="124">
        <v>10</v>
      </c>
      <c r="D1667" s="11">
        <f>ROUND(АТС!D171*$D$791*$D$792/100,2)</f>
        <v>0</v>
      </c>
      <c r="E1667" s="11">
        <f>ROUND(АТС!$D171*$E$791*$E$792/100,2)</f>
        <v>0</v>
      </c>
      <c r="F1667" s="11">
        <f>ROUND(АТС!$D171*$F$791*$F$792/100,2)</f>
        <v>0</v>
      </c>
      <c r="G1667" s="11">
        <f>ROUND(АТС!$D171*$G$791*$G$792/100,2)</f>
        <v>0</v>
      </c>
    </row>
    <row r="1668" spans="1:7" x14ac:dyDescent="0.25">
      <c r="A1668" s="257"/>
      <c r="B1668" s="123">
        <f t="shared" si="25"/>
        <v>42800.458330000001</v>
      </c>
      <c r="C1668" s="124">
        <v>11</v>
      </c>
      <c r="D1668" s="11">
        <f>ROUND(АТС!D172*$D$791*$D$792/100,2)</f>
        <v>0</v>
      </c>
      <c r="E1668" s="11">
        <f>ROUND(АТС!$D172*$E$791*$E$792/100,2)</f>
        <v>0</v>
      </c>
      <c r="F1668" s="11">
        <f>ROUND(АТС!$D172*$F$791*$F$792/100,2)</f>
        <v>0</v>
      </c>
      <c r="G1668" s="11">
        <f>ROUND(АТС!$D172*$G$791*$G$792/100,2)</f>
        <v>0</v>
      </c>
    </row>
    <row r="1669" spans="1:7" x14ac:dyDescent="0.25">
      <c r="A1669" s="257"/>
      <c r="B1669" s="121">
        <f t="shared" si="25"/>
        <v>42800.5</v>
      </c>
      <c r="C1669" s="124">
        <v>12</v>
      </c>
      <c r="D1669" s="11">
        <f>ROUND(АТС!D173*$D$791*$D$792/100,2)</f>
        <v>0</v>
      </c>
      <c r="E1669" s="11">
        <f>ROUND(АТС!$D173*$E$791*$E$792/100,2)</f>
        <v>0</v>
      </c>
      <c r="F1669" s="11">
        <f>ROUND(АТС!$D173*$F$791*$F$792/100,2)</f>
        <v>0</v>
      </c>
      <c r="G1669" s="11">
        <f>ROUND(АТС!$D173*$G$791*$G$792/100,2)</f>
        <v>0</v>
      </c>
    </row>
    <row r="1670" spans="1:7" x14ac:dyDescent="0.25">
      <c r="A1670" s="257"/>
      <c r="B1670" s="123">
        <f t="shared" si="25"/>
        <v>42800.541669999999</v>
      </c>
      <c r="C1670" s="124">
        <v>13</v>
      </c>
      <c r="D1670" s="11">
        <f>ROUND(АТС!D174*$D$791*$D$792/100,2)</f>
        <v>0</v>
      </c>
      <c r="E1670" s="11">
        <f>ROUND(АТС!$D174*$E$791*$E$792/100,2)</f>
        <v>0</v>
      </c>
      <c r="F1670" s="11">
        <f>ROUND(АТС!$D174*$F$791*$F$792/100,2)</f>
        <v>0</v>
      </c>
      <c r="G1670" s="11">
        <f>ROUND(АТС!$D174*$G$791*$G$792/100,2)</f>
        <v>0</v>
      </c>
    </row>
    <row r="1671" spans="1:7" x14ac:dyDescent="0.25">
      <c r="A1671" s="257"/>
      <c r="B1671" s="121">
        <f t="shared" si="25"/>
        <v>42800.583330000001</v>
      </c>
      <c r="C1671" s="124">
        <v>14</v>
      </c>
      <c r="D1671" s="11">
        <f>ROUND(АТС!D175*$D$791*$D$792/100,2)</f>
        <v>0</v>
      </c>
      <c r="E1671" s="11">
        <f>ROUND(АТС!$D175*$E$791*$E$792/100,2)</f>
        <v>0</v>
      </c>
      <c r="F1671" s="11">
        <f>ROUND(АТС!$D175*$F$791*$F$792/100,2)</f>
        <v>0</v>
      </c>
      <c r="G1671" s="11">
        <f>ROUND(АТС!$D175*$G$791*$G$792/100,2)</f>
        <v>0</v>
      </c>
    </row>
    <row r="1672" spans="1:7" x14ac:dyDescent="0.25">
      <c r="A1672" s="257"/>
      <c r="B1672" s="123">
        <f t="shared" si="25"/>
        <v>42800.625</v>
      </c>
      <c r="C1672" s="124">
        <v>15</v>
      </c>
      <c r="D1672" s="11">
        <f>ROUND(АТС!D176*$D$791*$D$792/100,2)</f>
        <v>0</v>
      </c>
      <c r="E1672" s="11">
        <f>ROUND(АТС!$D176*$E$791*$E$792/100,2)</f>
        <v>0</v>
      </c>
      <c r="F1672" s="11">
        <f>ROUND(АТС!$D176*$F$791*$F$792/100,2)</f>
        <v>0</v>
      </c>
      <c r="G1672" s="11">
        <f>ROUND(АТС!$D176*$G$791*$G$792/100,2)</f>
        <v>0</v>
      </c>
    </row>
    <row r="1673" spans="1:7" x14ac:dyDescent="0.25">
      <c r="A1673" s="257"/>
      <c r="B1673" s="121">
        <f t="shared" si="25"/>
        <v>42800.666669999999</v>
      </c>
      <c r="C1673" s="124">
        <v>16</v>
      </c>
      <c r="D1673" s="11">
        <f>ROUND(АТС!D177*$D$791*$D$792/100,2)</f>
        <v>0</v>
      </c>
      <c r="E1673" s="11">
        <f>ROUND(АТС!$D177*$E$791*$E$792/100,2)</f>
        <v>0</v>
      </c>
      <c r="F1673" s="11">
        <f>ROUND(АТС!$D177*$F$791*$F$792/100,2)</f>
        <v>0</v>
      </c>
      <c r="G1673" s="11">
        <f>ROUND(АТС!$D177*$G$791*$G$792/100,2)</f>
        <v>0</v>
      </c>
    </row>
    <row r="1674" spans="1:7" x14ac:dyDescent="0.25">
      <c r="A1674" s="257"/>
      <c r="B1674" s="123">
        <f t="shared" si="25"/>
        <v>42800.708330000001</v>
      </c>
      <c r="C1674" s="124">
        <v>17</v>
      </c>
      <c r="D1674" s="11">
        <f>ROUND(АТС!D178*$D$791*$D$792/100,2)</f>
        <v>7.55</v>
      </c>
      <c r="E1674" s="11">
        <f>ROUND(АТС!$D178*$E$791*$E$792/100,2)</f>
        <v>6.94</v>
      </c>
      <c r="F1674" s="11">
        <f>ROUND(АТС!$D178*$F$791*$F$792/100,2)</f>
        <v>4.7300000000000004</v>
      </c>
      <c r="G1674" s="11">
        <f>ROUND(АТС!$D178*$G$791*$G$792/100,2)</f>
        <v>2.77</v>
      </c>
    </row>
    <row r="1675" spans="1:7" x14ac:dyDescent="0.25">
      <c r="A1675" s="257"/>
      <c r="B1675" s="121">
        <f t="shared" si="25"/>
        <v>42800.75</v>
      </c>
      <c r="C1675" s="124">
        <v>18</v>
      </c>
      <c r="D1675" s="11">
        <f>ROUND(АТС!D179*$D$791*$D$792/100,2)</f>
        <v>0</v>
      </c>
      <c r="E1675" s="11">
        <f>ROUND(АТС!$D179*$E$791*$E$792/100,2)</f>
        <v>0</v>
      </c>
      <c r="F1675" s="11">
        <f>ROUND(АТС!$D179*$F$791*$F$792/100,2)</f>
        <v>0</v>
      </c>
      <c r="G1675" s="11">
        <f>ROUND(АТС!$D179*$G$791*$G$792/100,2)</f>
        <v>0</v>
      </c>
    </row>
    <row r="1676" spans="1:7" x14ac:dyDescent="0.25">
      <c r="A1676" s="257"/>
      <c r="B1676" s="123">
        <f t="shared" si="25"/>
        <v>42800.791669999999</v>
      </c>
      <c r="C1676" s="124">
        <v>19</v>
      </c>
      <c r="D1676" s="11">
        <f>ROUND(АТС!D180*$D$791*$D$792/100,2)</f>
        <v>0</v>
      </c>
      <c r="E1676" s="11">
        <f>ROUND(АТС!$D180*$E$791*$E$792/100,2)</f>
        <v>0</v>
      </c>
      <c r="F1676" s="11">
        <f>ROUND(АТС!$D180*$F$791*$F$792/100,2)</f>
        <v>0</v>
      </c>
      <c r="G1676" s="11">
        <f>ROUND(АТС!$D180*$G$791*$G$792/100,2)</f>
        <v>0</v>
      </c>
    </row>
    <row r="1677" spans="1:7" x14ac:dyDescent="0.25">
      <c r="A1677" s="257"/>
      <c r="B1677" s="121">
        <f t="shared" si="25"/>
        <v>42800.833330000001</v>
      </c>
      <c r="C1677" s="124">
        <v>20</v>
      </c>
      <c r="D1677" s="11">
        <f>ROUND(АТС!D181*$D$791*$D$792/100,2)</f>
        <v>0</v>
      </c>
      <c r="E1677" s="11">
        <f>ROUND(АТС!$D181*$E$791*$E$792/100,2)</f>
        <v>0</v>
      </c>
      <c r="F1677" s="11">
        <f>ROUND(АТС!$D181*$F$791*$F$792/100,2)</f>
        <v>0</v>
      </c>
      <c r="G1677" s="11">
        <f>ROUND(АТС!$D181*$G$791*$G$792/100,2)</f>
        <v>0</v>
      </c>
    </row>
    <row r="1678" spans="1:7" x14ac:dyDescent="0.25">
      <c r="A1678" s="257"/>
      <c r="B1678" s="123">
        <f t="shared" si="25"/>
        <v>42800.875</v>
      </c>
      <c r="C1678" s="124">
        <v>21</v>
      </c>
      <c r="D1678" s="11">
        <f>ROUND(АТС!D182*$D$791*$D$792/100,2)</f>
        <v>0</v>
      </c>
      <c r="E1678" s="11">
        <f>ROUND(АТС!$D182*$E$791*$E$792/100,2)</f>
        <v>0</v>
      </c>
      <c r="F1678" s="11">
        <f>ROUND(АТС!$D182*$F$791*$F$792/100,2)</f>
        <v>0</v>
      </c>
      <c r="G1678" s="11">
        <f>ROUND(АТС!$D182*$G$791*$G$792/100,2)</f>
        <v>0</v>
      </c>
    </row>
    <row r="1679" spans="1:7" x14ac:dyDescent="0.25">
      <c r="A1679" s="257"/>
      <c r="B1679" s="121">
        <f t="shared" si="25"/>
        <v>42800.916669999999</v>
      </c>
      <c r="C1679" s="124">
        <v>22</v>
      </c>
      <c r="D1679" s="11">
        <f>ROUND(АТС!D183*$D$791*$D$792/100,2)</f>
        <v>0</v>
      </c>
      <c r="E1679" s="11">
        <f>ROUND(АТС!$D183*$E$791*$E$792/100,2)</f>
        <v>0</v>
      </c>
      <c r="F1679" s="11">
        <f>ROUND(АТС!$D183*$F$791*$F$792/100,2)</f>
        <v>0</v>
      </c>
      <c r="G1679" s="11">
        <f>ROUND(АТС!$D183*$G$791*$G$792/100,2)</f>
        <v>0</v>
      </c>
    </row>
    <row r="1680" spans="1:7" x14ac:dyDescent="0.25">
      <c r="A1680" s="257"/>
      <c r="B1680" s="123">
        <f t="shared" si="25"/>
        <v>42800.958330000001</v>
      </c>
      <c r="C1680" s="124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57"/>
      <c r="B1681" s="121">
        <f t="shared" si="25"/>
        <v>42801</v>
      </c>
      <c r="C1681" s="124">
        <v>0</v>
      </c>
      <c r="D1681" s="11">
        <f>ROUND(АТС!D185*$D$791*$D$792/100,2)</f>
        <v>24.61</v>
      </c>
      <c r="E1681" s="11">
        <f>ROUND(АТС!$D185*$E$791*$E$792/100,2)</f>
        <v>22.62</v>
      </c>
      <c r="F1681" s="11">
        <f>ROUND(АТС!$D185*$F$791*$F$792/100,2)</f>
        <v>15.4</v>
      </c>
      <c r="G1681" s="11">
        <f>ROUND(АТС!$D185*$G$791*$G$792/100,2)</f>
        <v>9.01</v>
      </c>
    </row>
    <row r="1682" spans="1:7" x14ac:dyDescent="0.25">
      <c r="A1682" s="257"/>
      <c r="B1682" s="123">
        <f t="shared" si="25"/>
        <v>42801.041669999999</v>
      </c>
      <c r="C1682" s="124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57"/>
      <c r="B1683" s="121">
        <f t="shared" si="25"/>
        <v>42801.083330000001</v>
      </c>
      <c r="C1683" s="124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57"/>
      <c r="B1684" s="123">
        <f t="shared" si="25"/>
        <v>42801.125</v>
      </c>
      <c r="C1684" s="124">
        <v>3</v>
      </c>
      <c r="D1684" s="11">
        <f>ROUND(АТС!D188*$D$791*$D$792/100,2)</f>
        <v>4.47</v>
      </c>
      <c r="E1684" s="11">
        <f>ROUND(АТС!$D188*$E$791*$E$792/100,2)</f>
        <v>4.1100000000000003</v>
      </c>
      <c r="F1684" s="11">
        <f>ROUND(АТС!$D188*$F$791*$F$792/100,2)</f>
        <v>2.8</v>
      </c>
      <c r="G1684" s="11">
        <f>ROUND(АТС!$D188*$G$791*$G$792/100,2)</f>
        <v>1.64</v>
      </c>
    </row>
    <row r="1685" spans="1:7" x14ac:dyDescent="0.25">
      <c r="A1685" s="257"/>
      <c r="B1685" s="121">
        <f t="shared" si="25"/>
        <v>42801.166669999999</v>
      </c>
      <c r="C1685" s="124">
        <v>4</v>
      </c>
      <c r="D1685" s="11">
        <f>ROUND(АТС!D189*$D$791*$D$792/100,2)</f>
        <v>0</v>
      </c>
      <c r="E1685" s="11">
        <f>ROUND(АТС!$D189*$E$791*$E$792/100,2)</f>
        <v>0</v>
      </c>
      <c r="F1685" s="11">
        <f>ROUND(АТС!$D189*$F$791*$F$792/100,2)</f>
        <v>0</v>
      </c>
      <c r="G1685" s="11">
        <f>ROUND(АТС!$D189*$G$791*$G$792/100,2)</f>
        <v>0</v>
      </c>
    </row>
    <row r="1686" spans="1:7" x14ac:dyDescent="0.25">
      <c r="A1686" s="257"/>
      <c r="B1686" s="123">
        <f t="shared" si="25"/>
        <v>42801.208330000001</v>
      </c>
      <c r="C1686" s="124">
        <v>5</v>
      </c>
      <c r="D1686" s="11">
        <f>ROUND(АТС!D190*$D$791*$D$792/100,2)</f>
        <v>26.5</v>
      </c>
      <c r="E1686" s="11">
        <f>ROUND(АТС!$D190*$E$791*$E$792/100,2)</f>
        <v>24.36</v>
      </c>
      <c r="F1686" s="11">
        <f>ROUND(АТС!$D190*$F$791*$F$792/100,2)</f>
        <v>16.579999999999998</v>
      </c>
      <c r="G1686" s="11">
        <f>ROUND(АТС!$D190*$G$791*$G$792/100,2)</f>
        <v>9.7100000000000009</v>
      </c>
    </row>
    <row r="1687" spans="1:7" x14ac:dyDescent="0.25">
      <c r="A1687" s="257"/>
      <c r="B1687" s="121">
        <f t="shared" si="25"/>
        <v>42801.25</v>
      </c>
      <c r="C1687" s="124">
        <v>6</v>
      </c>
      <c r="D1687" s="11">
        <f>ROUND(АТС!D191*$D$791*$D$792/100,2)</f>
        <v>0</v>
      </c>
      <c r="E1687" s="11">
        <f>ROUND(АТС!$D191*$E$791*$E$792/100,2)</f>
        <v>0</v>
      </c>
      <c r="F1687" s="11">
        <f>ROUND(АТС!$D191*$F$791*$F$792/100,2)</f>
        <v>0</v>
      </c>
      <c r="G1687" s="11">
        <f>ROUND(АТС!$D191*$G$791*$G$792/100,2)</f>
        <v>0</v>
      </c>
    </row>
    <row r="1688" spans="1:7" x14ac:dyDescent="0.25">
      <c r="A1688" s="257"/>
      <c r="B1688" s="123">
        <f t="shared" si="25"/>
        <v>42801.291669999999</v>
      </c>
      <c r="C1688" s="124">
        <v>7</v>
      </c>
      <c r="D1688" s="11">
        <f>ROUND(АТС!D192*$D$791*$D$792/100,2)</f>
        <v>0</v>
      </c>
      <c r="E1688" s="11">
        <f>ROUND(АТС!$D192*$E$791*$E$792/100,2)</f>
        <v>0</v>
      </c>
      <c r="F1688" s="11">
        <f>ROUND(АТС!$D192*$F$791*$F$792/100,2)</f>
        <v>0</v>
      </c>
      <c r="G1688" s="11">
        <f>ROUND(АТС!$D192*$G$791*$G$792/100,2)</f>
        <v>0</v>
      </c>
    </row>
    <row r="1689" spans="1:7" x14ac:dyDescent="0.25">
      <c r="A1689" s="257"/>
      <c r="B1689" s="121">
        <f t="shared" si="25"/>
        <v>42801.333330000001</v>
      </c>
      <c r="C1689" s="124">
        <v>8</v>
      </c>
      <c r="D1689" s="11">
        <f>ROUND(АТС!D193*$D$791*$D$792/100,2)</f>
        <v>0</v>
      </c>
      <c r="E1689" s="11">
        <f>ROUND(АТС!$D193*$E$791*$E$792/100,2)</f>
        <v>0</v>
      </c>
      <c r="F1689" s="11">
        <f>ROUND(АТС!$D193*$F$791*$F$792/100,2)</f>
        <v>0</v>
      </c>
      <c r="G1689" s="11">
        <f>ROUND(АТС!$D193*$G$791*$G$792/100,2)</f>
        <v>0</v>
      </c>
    </row>
    <row r="1690" spans="1:7" x14ac:dyDescent="0.25">
      <c r="A1690" s="257"/>
      <c r="B1690" s="123">
        <f t="shared" ref="B1690:B1753" si="26">B1666+1</f>
        <v>42801.375</v>
      </c>
      <c r="C1690" s="124">
        <v>9</v>
      </c>
      <c r="D1690" s="11">
        <f>ROUND(АТС!D194*$D$791*$D$792/100,2)</f>
        <v>0</v>
      </c>
      <c r="E1690" s="11">
        <f>ROUND(АТС!$D194*$E$791*$E$792/100,2)</f>
        <v>0</v>
      </c>
      <c r="F1690" s="11">
        <f>ROUND(АТС!$D194*$F$791*$F$792/100,2)</f>
        <v>0</v>
      </c>
      <c r="G1690" s="11">
        <f>ROUND(АТС!$D194*$G$791*$G$792/100,2)</f>
        <v>0</v>
      </c>
    </row>
    <row r="1691" spans="1:7" x14ac:dyDescent="0.25">
      <c r="A1691" s="257"/>
      <c r="B1691" s="121">
        <f t="shared" si="26"/>
        <v>42801.416669999999</v>
      </c>
      <c r="C1691" s="124">
        <v>10</v>
      </c>
      <c r="D1691" s="11">
        <f>ROUND(АТС!D195*$D$791*$D$792/100,2)</f>
        <v>0</v>
      </c>
      <c r="E1691" s="11">
        <f>ROUND(АТС!$D195*$E$791*$E$792/100,2)</f>
        <v>0</v>
      </c>
      <c r="F1691" s="11">
        <f>ROUND(АТС!$D195*$F$791*$F$792/100,2)</f>
        <v>0</v>
      </c>
      <c r="G1691" s="11">
        <f>ROUND(АТС!$D195*$G$791*$G$792/100,2)</f>
        <v>0</v>
      </c>
    </row>
    <row r="1692" spans="1:7" x14ac:dyDescent="0.25">
      <c r="A1692" s="257"/>
      <c r="B1692" s="123">
        <f t="shared" si="26"/>
        <v>42801.458330000001</v>
      </c>
      <c r="C1692" s="124">
        <v>11</v>
      </c>
      <c r="D1692" s="11">
        <f>ROUND(АТС!D196*$D$791*$D$792/100,2)</f>
        <v>0</v>
      </c>
      <c r="E1692" s="11">
        <f>ROUND(АТС!$D196*$E$791*$E$792/100,2)</f>
        <v>0</v>
      </c>
      <c r="F1692" s="11">
        <f>ROUND(АТС!$D196*$F$791*$F$792/100,2)</f>
        <v>0</v>
      </c>
      <c r="G1692" s="11">
        <f>ROUND(АТС!$D196*$G$791*$G$792/100,2)</f>
        <v>0</v>
      </c>
    </row>
    <row r="1693" spans="1:7" x14ac:dyDescent="0.25">
      <c r="A1693" s="257"/>
      <c r="B1693" s="121">
        <f t="shared" si="26"/>
        <v>42801.5</v>
      </c>
      <c r="C1693" s="124">
        <v>12</v>
      </c>
      <c r="D1693" s="11">
        <f>ROUND(АТС!D197*$D$791*$D$792/100,2)</f>
        <v>0</v>
      </c>
      <c r="E1693" s="11">
        <f>ROUND(АТС!$D197*$E$791*$E$792/100,2)</f>
        <v>0</v>
      </c>
      <c r="F1693" s="11">
        <f>ROUND(АТС!$D197*$F$791*$F$792/100,2)</f>
        <v>0</v>
      </c>
      <c r="G1693" s="11">
        <f>ROUND(АТС!$D197*$G$791*$G$792/100,2)</f>
        <v>0</v>
      </c>
    </row>
    <row r="1694" spans="1:7" x14ac:dyDescent="0.25">
      <c r="A1694" s="257"/>
      <c r="B1694" s="123">
        <f t="shared" si="26"/>
        <v>42801.541669999999</v>
      </c>
      <c r="C1694" s="124">
        <v>13</v>
      </c>
      <c r="D1694" s="11">
        <f>ROUND(АТС!D198*$D$791*$D$792/100,2)</f>
        <v>0</v>
      </c>
      <c r="E1694" s="11">
        <f>ROUND(АТС!$D198*$E$791*$E$792/100,2)</f>
        <v>0</v>
      </c>
      <c r="F1694" s="11">
        <f>ROUND(АТС!$D198*$F$791*$F$792/100,2)</f>
        <v>0</v>
      </c>
      <c r="G1694" s="11">
        <f>ROUND(АТС!$D198*$G$791*$G$792/100,2)</f>
        <v>0</v>
      </c>
    </row>
    <row r="1695" spans="1:7" x14ac:dyDescent="0.25">
      <c r="A1695" s="257"/>
      <c r="B1695" s="121">
        <f t="shared" si="26"/>
        <v>42801.583330000001</v>
      </c>
      <c r="C1695" s="124">
        <v>14</v>
      </c>
      <c r="D1695" s="11">
        <f>ROUND(АТС!D199*$D$791*$D$792/100,2)</f>
        <v>0</v>
      </c>
      <c r="E1695" s="11">
        <f>ROUND(АТС!$D199*$E$791*$E$792/100,2)</f>
        <v>0</v>
      </c>
      <c r="F1695" s="11">
        <f>ROUND(АТС!$D199*$F$791*$F$792/100,2)</f>
        <v>0</v>
      </c>
      <c r="G1695" s="11">
        <f>ROUND(АТС!$D199*$G$791*$G$792/100,2)</f>
        <v>0</v>
      </c>
    </row>
    <row r="1696" spans="1:7" x14ac:dyDescent="0.25">
      <c r="A1696" s="257"/>
      <c r="B1696" s="123">
        <f t="shared" si="26"/>
        <v>42801.625</v>
      </c>
      <c r="C1696" s="124">
        <v>15</v>
      </c>
      <c r="D1696" s="11">
        <f>ROUND(АТС!D200*$D$791*$D$792/100,2)</f>
        <v>0</v>
      </c>
      <c r="E1696" s="11">
        <f>ROUND(АТС!$D200*$E$791*$E$792/100,2)</f>
        <v>0</v>
      </c>
      <c r="F1696" s="11">
        <f>ROUND(АТС!$D200*$F$791*$F$792/100,2)</f>
        <v>0</v>
      </c>
      <c r="G1696" s="11">
        <f>ROUND(АТС!$D200*$G$791*$G$792/100,2)</f>
        <v>0</v>
      </c>
    </row>
    <row r="1697" spans="1:7" x14ac:dyDescent="0.25">
      <c r="A1697" s="257"/>
      <c r="B1697" s="121">
        <f t="shared" si="26"/>
        <v>42801.666669999999</v>
      </c>
      <c r="C1697" s="124">
        <v>16</v>
      </c>
      <c r="D1697" s="11">
        <f>ROUND(АТС!D201*$D$791*$D$792/100,2)</f>
        <v>0</v>
      </c>
      <c r="E1697" s="11">
        <f>ROUND(АТС!$D201*$E$791*$E$792/100,2)</f>
        <v>0</v>
      </c>
      <c r="F1697" s="11">
        <f>ROUND(АТС!$D201*$F$791*$F$792/100,2)</f>
        <v>0</v>
      </c>
      <c r="G1697" s="11">
        <f>ROUND(АТС!$D201*$G$791*$G$792/100,2)</f>
        <v>0</v>
      </c>
    </row>
    <row r="1698" spans="1:7" x14ac:dyDescent="0.25">
      <c r="A1698" s="257"/>
      <c r="B1698" s="123">
        <f t="shared" si="26"/>
        <v>42801.708330000001</v>
      </c>
      <c r="C1698" s="124">
        <v>17</v>
      </c>
      <c r="D1698" s="11">
        <f>ROUND(АТС!D202*$D$791*$D$792/100,2)</f>
        <v>0</v>
      </c>
      <c r="E1698" s="11">
        <f>ROUND(АТС!$D202*$E$791*$E$792/100,2)</f>
        <v>0</v>
      </c>
      <c r="F1698" s="11">
        <f>ROUND(АТС!$D202*$F$791*$F$792/100,2)</f>
        <v>0</v>
      </c>
      <c r="G1698" s="11">
        <f>ROUND(АТС!$D202*$G$791*$G$792/100,2)</f>
        <v>0</v>
      </c>
    </row>
    <row r="1699" spans="1:7" x14ac:dyDescent="0.25">
      <c r="A1699" s="257"/>
      <c r="B1699" s="121">
        <f t="shared" si="26"/>
        <v>42801.75</v>
      </c>
      <c r="C1699" s="124">
        <v>18</v>
      </c>
      <c r="D1699" s="11">
        <f>ROUND(АТС!D203*$D$791*$D$792/100,2)</f>
        <v>0</v>
      </c>
      <c r="E1699" s="11">
        <f>ROUND(АТС!$D203*$E$791*$E$792/100,2)</f>
        <v>0</v>
      </c>
      <c r="F1699" s="11">
        <f>ROUND(АТС!$D203*$F$791*$F$792/100,2)</f>
        <v>0</v>
      </c>
      <c r="G1699" s="11">
        <f>ROUND(АТС!$D203*$G$791*$G$792/100,2)</f>
        <v>0</v>
      </c>
    </row>
    <row r="1700" spans="1:7" x14ac:dyDescent="0.25">
      <c r="A1700" s="257"/>
      <c r="B1700" s="123">
        <f t="shared" si="26"/>
        <v>42801.791669999999</v>
      </c>
      <c r="C1700" s="124">
        <v>19</v>
      </c>
      <c r="D1700" s="11">
        <f>ROUND(АТС!D204*$D$791*$D$792/100,2)</f>
        <v>0</v>
      </c>
      <c r="E1700" s="11">
        <f>ROUND(АТС!$D204*$E$791*$E$792/100,2)</f>
        <v>0</v>
      </c>
      <c r="F1700" s="11">
        <f>ROUND(АТС!$D204*$F$791*$F$792/100,2)</f>
        <v>0</v>
      </c>
      <c r="G1700" s="11">
        <f>ROUND(АТС!$D204*$G$791*$G$792/100,2)</f>
        <v>0</v>
      </c>
    </row>
    <row r="1701" spans="1:7" x14ac:dyDescent="0.25">
      <c r="A1701" s="257"/>
      <c r="B1701" s="121">
        <f t="shared" si="26"/>
        <v>42801.833330000001</v>
      </c>
      <c r="C1701" s="124">
        <v>20</v>
      </c>
      <c r="D1701" s="11">
        <f>ROUND(АТС!D205*$D$791*$D$792/100,2)</f>
        <v>0</v>
      </c>
      <c r="E1701" s="11">
        <f>ROUND(АТС!$D205*$E$791*$E$792/100,2)</f>
        <v>0</v>
      </c>
      <c r="F1701" s="11">
        <f>ROUND(АТС!$D205*$F$791*$F$792/100,2)</f>
        <v>0</v>
      </c>
      <c r="G1701" s="11">
        <f>ROUND(АТС!$D205*$G$791*$G$792/100,2)</f>
        <v>0</v>
      </c>
    </row>
    <row r="1702" spans="1:7" x14ac:dyDescent="0.25">
      <c r="A1702" s="257"/>
      <c r="B1702" s="123">
        <f t="shared" si="26"/>
        <v>42801.875</v>
      </c>
      <c r="C1702" s="124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57"/>
      <c r="B1703" s="121">
        <f t="shared" si="26"/>
        <v>42801.916669999999</v>
      </c>
      <c r="C1703" s="124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57"/>
      <c r="B1704" s="123">
        <f t="shared" si="26"/>
        <v>42801.958330000001</v>
      </c>
      <c r="C1704" s="124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57"/>
      <c r="B1705" s="121">
        <f t="shared" si="26"/>
        <v>42802</v>
      </c>
      <c r="C1705" s="124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57"/>
      <c r="B1706" s="123">
        <f t="shared" si="26"/>
        <v>42802.041669999999</v>
      </c>
      <c r="C1706" s="124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57"/>
      <c r="B1707" s="121">
        <f t="shared" si="26"/>
        <v>42802.083330000001</v>
      </c>
      <c r="C1707" s="124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57"/>
      <c r="B1708" s="123">
        <f t="shared" si="26"/>
        <v>42802.125</v>
      </c>
      <c r="C1708" s="124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57"/>
      <c r="B1709" s="121">
        <f t="shared" si="26"/>
        <v>42802.166669999999</v>
      </c>
      <c r="C1709" s="124">
        <v>4</v>
      </c>
      <c r="D1709" s="11">
        <f>ROUND(АТС!D213*$D$791*$D$792/100,2)</f>
        <v>0</v>
      </c>
      <c r="E1709" s="11">
        <f>ROUND(АТС!$D213*$E$791*$E$792/100,2)</f>
        <v>0</v>
      </c>
      <c r="F1709" s="11">
        <f>ROUND(АТС!$D213*$F$791*$F$792/100,2)</f>
        <v>0</v>
      </c>
      <c r="G1709" s="11">
        <f>ROUND(АТС!$D213*$G$791*$G$792/100,2)</f>
        <v>0</v>
      </c>
    </row>
    <row r="1710" spans="1:7" x14ac:dyDescent="0.25">
      <c r="A1710" s="257"/>
      <c r="B1710" s="123">
        <f t="shared" si="26"/>
        <v>42802.208330000001</v>
      </c>
      <c r="C1710" s="124">
        <v>5</v>
      </c>
      <c r="D1710" s="11">
        <f>ROUND(АТС!D214*$D$791*$D$792/100,2)</f>
        <v>0</v>
      </c>
      <c r="E1710" s="11">
        <f>ROUND(АТС!$D214*$E$791*$E$792/100,2)</f>
        <v>0</v>
      </c>
      <c r="F1710" s="11">
        <f>ROUND(АТС!$D214*$F$791*$F$792/100,2)</f>
        <v>0</v>
      </c>
      <c r="G1710" s="11">
        <f>ROUND(АТС!$D214*$G$791*$G$792/100,2)</f>
        <v>0</v>
      </c>
    </row>
    <row r="1711" spans="1:7" x14ac:dyDescent="0.25">
      <c r="A1711" s="257"/>
      <c r="B1711" s="121">
        <f t="shared" si="26"/>
        <v>42802.25</v>
      </c>
      <c r="C1711" s="124">
        <v>6</v>
      </c>
      <c r="D1711" s="11">
        <f>ROUND(АТС!D215*$D$791*$D$792/100,2)</f>
        <v>101.19</v>
      </c>
      <c r="E1711" s="11">
        <f>ROUND(АТС!$D215*$E$791*$E$792/100,2)</f>
        <v>92.99</v>
      </c>
      <c r="F1711" s="11">
        <f>ROUND(АТС!$D215*$F$791*$F$792/100,2)</f>
        <v>63.31</v>
      </c>
      <c r="G1711" s="11">
        <f>ROUND(АТС!$D215*$G$791*$G$792/100,2)</f>
        <v>37.06</v>
      </c>
    </row>
    <row r="1712" spans="1:7" x14ac:dyDescent="0.25">
      <c r="A1712" s="257"/>
      <c r="B1712" s="123">
        <f t="shared" si="26"/>
        <v>42802.291669999999</v>
      </c>
      <c r="C1712" s="124">
        <v>7</v>
      </c>
      <c r="D1712" s="11">
        <f>ROUND(АТС!D216*$D$791*$D$792/100,2)</f>
        <v>96.79</v>
      </c>
      <c r="E1712" s="11">
        <f>ROUND(АТС!$D216*$E$791*$E$792/100,2)</f>
        <v>88.95</v>
      </c>
      <c r="F1712" s="11">
        <f>ROUND(АТС!$D216*$F$791*$F$792/100,2)</f>
        <v>60.56</v>
      </c>
      <c r="G1712" s="11">
        <f>ROUND(АТС!$D216*$G$791*$G$792/100,2)</f>
        <v>35.44</v>
      </c>
    </row>
    <row r="1713" spans="1:7" x14ac:dyDescent="0.25">
      <c r="A1713" s="257"/>
      <c r="B1713" s="121">
        <f t="shared" si="26"/>
        <v>42802.333330000001</v>
      </c>
      <c r="C1713" s="124">
        <v>8</v>
      </c>
      <c r="D1713" s="11">
        <f>ROUND(АТС!D217*$D$791*$D$792/100,2)</f>
        <v>0</v>
      </c>
      <c r="E1713" s="11">
        <f>ROUND(АТС!$D217*$E$791*$E$792/100,2)</f>
        <v>0</v>
      </c>
      <c r="F1713" s="11">
        <f>ROUND(АТС!$D217*$F$791*$F$792/100,2)</f>
        <v>0</v>
      </c>
      <c r="G1713" s="11">
        <f>ROUND(АТС!$D217*$G$791*$G$792/100,2)</f>
        <v>0</v>
      </c>
    </row>
    <row r="1714" spans="1:7" x14ac:dyDescent="0.25">
      <c r="A1714" s="257"/>
      <c r="B1714" s="123">
        <f t="shared" si="26"/>
        <v>42802.375</v>
      </c>
      <c r="C1714" s="124">
        <v>9</v>
      </c>
      <c r="D1714" s="11">
        <f>ROUND(АТС!D218*$D$791*$D$792/100,2)</f>
        <v>0</v>
      </c>
      <c r="E1714" s="11">
        <f>ROUND(АТС!$D218*$E$791*$E$792/100,2)</f>
        <v>0</v>
      </c>
      <c r="F1714" s="11">
        <f>ROUND(АТС!$D218*$F$791*$F$792/100,2)</f>
        <v>0</v>
      </c>
      <c r="G1714" s="11">
        <f>ROUND(АТС!$D218*$G$791*$G$792/100,2)</f>
        <v>0</v>
      </c>
    </row>
    <row r="1715" spans="1:7" x14ac:dyDescent="0.25">
      <c r="A1715" s="257"/>
      <c r="B1715" s="121">
        <f t="shared" si="26"/>
        <v>42802.416669999999</v>
      </c>
      <c r="C1715" s="124">
        <v>10</v>
      </c>
      <c r="D1715" s="11">
        <f>ROUND(АТС!D219*$D$791*$D$792/100,2)</f>
        <v>0</v>
      </c>
      <c r="E1715" s="11">
        <f>ROUND(АТС!$D219*$E$791*$E$792/100,2)</f>
        <v>0</v>
      </c>
      <c r="F1715" s="11">
        <f>ROUND(АТС!$D219*$F$791*$F$792/100,2)</f>
        <v>0</v>
      </c>
      <c r="G1715" s="11">
        <f>ROUND(АТС!$D219*$G$791*$G$792/100,2)</f>
        <v>0</v>
      </c>
    </row>
    <row r="1716" spans="1:7" x14ac:dyDescent="0.25">
      <c r="A1716" s="257"/>
      <c r="B1716" s="123">
        <f t="shared" si="26"/>
        <v>42802.458330000001</v>
      </c>
      <c r="C1716" s="124">
        <v>11</v>
      </c>
      <c r="D1716" s="11">
        <f>ROUND(АТС!D220*$D$791*$D$792/100,2)</f>
        <v>0</v>
      </c>
      <c r="E1716" s="11">
        <f>ROUND(АТС!$D220*$E$791*$E$792/100,2)</f>
        <v>0</v>
      </c>
      <c r="F1716" s="11">
        <f>ROUND(АТС!$D220*$F$791*$F$792/100,2)</f>
        <v>0</v>
      </c>
      <c r="G1716" s="11">
        <f>ROUND(АТС!$D220*$G$791*$G$792/100,2)</f>
        <v>0</v>
      </c>
    </row>
    <row r="1717" spans="1:7" x14ac:dyDescent="0.25">
      <c r="A1717" s="257"/>
      <c r="B1717" s="121">
        <f t="shared" si="26"/>
        <v>42802.5</v>
      </c>
      <c r="C1717" s="124">
        <v>12</v>
      </c>
      <c r="D1717" s="11">
        <f>ROUND(АТС!D221*$D$791*$D$792/100,2)</f>
        <v>0</v>
      </c>
      <c r="E1717" s="11">
        <f>ROUND(АТС!$D221*$E$791*$E$792/100,2)</f>
        <v>0</v>
      </c>
      <c r="F1717" s="11">
        <f>ROUND(АТС!$D221*$F$791*$F$792/100,2)</f>
        <v>0</v>
      </c>
      <c r="G1717" s="11">
        <f>ROUND(АТС!$D221*$G$791*$G$792/100,2)</f>
        <v>0</v>
      </c>
    </row>
    <row r="1718" spans="1:7" x14ac:dyDescent="0.25">
      <c r="A1718" s="257"/>
      <c r="B1718" s="123">
        <f t="shared" si="26"/>
        <v>42802.541669999999</v>
      </c>
      <c r="C1718" s="124">
        <v>13</v>
      </c>
      <c r="D1718" s="11">
        <f>ROUND(АТС!D222*$D$791*$D$792/100,2)</f>
        <v>0</v>
      </c>
      <c r="E1718" s="11">
        <f>ROUND(АТС!$D222*$E$791*$E$792/100,2)</f>
        <v>0</v>
      </c>
      <c r="F1718" s="11">
        <f>ROUND(АТС!$D222*$F$791*$F$792/100,2)</f>
        <v>0</v>
      </c>
      <c r="G1718" s="11">
        <f>ROUND(АТС!$D222*$G$791*$G$792/100,2)</f>
        <v>0</v>
      </c>
    </row>
    <row r="1719" spans="1:7" x14ac:dyDescent="0.25">
      <c r="A1719" s="257"/>
      <c r="B1719" s="121">
        <f t="shared" si="26"/>
        <v>42802.583330000001</v>
      </c>
      <c r="C1719" s="124">
        <v>14</v>
      </c>
      <c r="D1719" s="11">
        <f>ROUND(АТС!D223*$D$791*$D$792/100,2)</f>
        <v>0</v>
      </c>
      <c r="E1719" s="11">
        <f>ROUND(АТС!$D223*$E$791*$E$792/100,2)</f>
        <v>0</v>
      </c>
      <c r="F1719" s="11">
        <f>ROUND(АТС!$D223*$F$791*$F$792/100,2)</f>
        <v>0</v>
      </c>
      <c r="G1719" s="11">
        <f>ROUND(АТС!$D223*$G$791*$G$792/100,2)</f>
        <v>0</v>
      </c>
    </row>
    <row r="1720" spans="1:7" x14ac:dyDescent="0.25">
      <c r="A1720" s="257"/>
      <c r="B1720" s="123">
        <f t="shared" si="26"/>
        <v>42802.625</v>
      </c>
      <c r="C1720" s="124">
        <v>15</v>
      </c>
      <c r="D1720" s="11">
        <f>ROUND(АТС!D224*$D$791*$D$792/100,2)</f>
        <v>0</v>
      </c>
      <c r="E1720" s="11">
        <f>ROUND(АТС!$D224*$E$791*$E$792/100,2)</f>
        <v>0</v>
      </c>
      <c r="F1720" s="11">
        <f>ROUND(АТС!$D224*$F$791*$F$792/100,2)</f>
        <v>0</v>
      </c>
      <c r="G1720" s="11">
        <f>ROUND(АТС!$D224*$G$791*$G$792/100,2)</f>
        <v>0</v>
      </c>
    </row>
    <row r="1721" spans="1:7" x14ac:dyDescent="0.25">
      <c r="A1721" s="257"/>
      <c r="B1721" s="121">
        <f t="shared" si="26"/>
        <v>42802.666669999999</v>
      </c>
      <c r="C1721" s="124">
        <v>16</v>
      </c>
      <c r="D1721" s="11">
        <f>ROUND(АТС!D225*$D$791*$D$792/100,2)</f>
        <v>0</v>
      </c>
      <c r="E1721" s="11">
        <f>ROUND(АТС!$D225*$E$791*$E$792/100,2)</f>
        <v>0</v>
      </c>
      <c r="F1721" s="11">
        <f>ROUND(АТС!$D225*$F$791*$F$792/100,2)</f>
        <v>0</v>
      </c>
      <c r="G1721" s="11">
        <f>ROUND(АТС!$D225*$G$791*$G$792/100,2)</f>
        <v>0</v>
      </c>
    </row>
    <row r="1722" spans="1:7" x14ac:dyDescent="0.25">
      <c r="A1722" s="257"/>
      <c r="B1722" s="123">
        <f t="shared" si="26"/>
        <v>42802.708330000001</v>
      </c>
      <c r="C1722" s="124">
        <v>17</v>
      </c>
      <c r="D1722" s="11">
        <f>ROUND(АТС!D226*$D$791*$D$792/100,2)</f>
        <v>30.27</v>
      </c>
      <c r="E1722" s="11">
        <f>ROUND(АТС!$D226*$E$791*$E$792/100,2)</f>
        <v>27.81</v>
      </c>
      <c r="F1722" s="11">
        <f>ROUND(АТС!$D226*$F$791*$F$792/100,2)</f>
        <v>18.940000000000001</v>
      </c>
      <c r="G1722" s="11">
        <f>ROUND(АТС!$D226*$G$791*$G$792/100,2)</f>
        <v>11.08</v>
      </c>
    </row>
    <row r="1723" spans="1:7" x14ac:dyDescent="0.25">
      <c r="A1723" s="257"/>
      <c r="B1723" s="121">
        <f t="shared" si="26"/>
        <v>42802.75</v>
      </c>
      <c r="C1723" s="124">
        <v>18</v>
      </c>
      <c r="D1723" s="11">
        <f>ROUND(АТС!D227*$D$791*$D$792/100,2)</f>
        <v>27.3</v>
      </c>
      <c r="E1723" s="11">
        <f>ROUND(АТС!$D227*$E$791*$E$792/100,2)</f>
        <v>25.09</v>
      </c>
      <c r="F1723" s="11">
        <f>ROUND(АТС!$D227*$F$791*$F$792/100,2)</f>
        <v>17.079999999999998</v>
      </c>
      <c r="G1723" s="11">
        <f>ROUND(АТС!$D227*$G$791*$G$792/100,2)</f>
        <v>10</v>
      </c>
    </row>
    <row r="1724" spans="1:7" x14ac:dyDescent="0.25">
      <c r="A1724" s="257"/>
      <c r="B1724" s="123">
        <f t="shared" si="26"/>
        <v>42802.791669999999</v>
      </c>
      <c r="C1724" s="124">
        <v>19</v>
      </c>
      <c r="D1724" s="11">
        <f>ROUND(АТС!D228*$D$791*$D$792/100,2)</f>
        <v>0</v>
      </c>
      <c r="E1724" s="11">
        <f>ROUND(АТС!$D228*$E$791*$E$792/100,2)</f>
        <v>0</v>
      </c>
      <c r="F1724" s="11">
        <f>ROUND(АТС!$D228*$F$791*$F$792/100,2)</f>
        <v>0</v>
      </c>
      <c r="G1724" s="11">
        <f>ROUND(АТС!$D228*$G$791*$G$792/100,2)</f>
        <v>0</v>
      </c>
    </row>
    <row r="1725" spans="1:7" x14ac:dyDescent="0.25">
      <c r="A1725" s="257"/>
      <c r="B1725" s="121">
        <f t="shared" si="26"/>
        <v>42802.833330000001</v>
      </c>
      <c r="C1725" s="124">
        <v>20</v>
      </c>
      <c r="D1725" s="11">
        <f>ROUND(АТС!D229*$D$791*$D$792/100,2)</f>
        <v>0</v>
      </c>
      <c r="E1725" s="11">
        <f>ROUND(АТС!$D229*$E$791*$E$792/100,2)</f>
        <v>0</v>
      </c>
      <c r="F1725" s="11">
        <f>ROUND(АТС!$D229*$F$791*$F$792/100,2)</f>
        <v>0</v>
      </c>
      <c r="G1725" s="11">
        <f>ROUND(АТС!$D229*$G$791*$G$792/100,2)</f>
        <v>0</v>
      </c>
    </row>
    <row r="1726" spans="1:7" x14ac:dyDescent="0.25">
      <c r="A1726" s="257"/>
      <c r="B1726" s="123">
        <f t="shared" si="26"/>
        <v>42802.875</v>
      </c>
      <c r="C1726" s="124">
        <v>21</v>
      </c>
      <c r="D1726" s="11">
        <f>ROUND(АТС!D230*$D$791*$D$792/100,2)</f>
        <v>0</v>
      </c>
      <c r="E1726" s="11">
        <f>ROUND(АТС!$D230*$E$791*$E$792/100,2)</f>
        <v>0</v>
      </c>
      <c r="F1726" s="11">
        <f>ROUND(АТС!$D230*$F$791*$F$792/100,2)</f>
        <v>0</v>
      </c>
      <c r="G1726" s="11">
        <f>ROUND(АТС!$D230*$G$791*$G$792/100,2)</f>
        <v>0</v>
      </c>
    </row>
    <row r="1727" spans="1:7" x14ac:dyDescent="0.25">
      <c r="A1727" s="257"/>
      <c r="B1727" s="121">
        <f t="shared" si="26"/>
        <v>42802.916669999999</v>
      </c>
      <c r="C1727" s="124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57"/>
      <c r="B1728" s="123">
        <f t="shared" si="26"/>
        <v>42802.958330000001</v>
      </c>
      <c r="C1728" s="124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57"/>
      <c r="B1729" s="121">
        <f t="shared" si="26"/>
        <v>42803</v>
      </c>
      <c r="C1729" s="124">
        <v>0</v>
      </c>
      <c r="D1729" s="11">
        <f>ROUND(АТС!D233*$D$791*$D$792/100,2)</f>
        <v>20.89</v>
      </c>
      <c r="E1729" s="11">
        <f>ROUND(АТС!$D233*$E$791*$E$792/100,2)</f>
        <v>19.2</v>
      </c>
      <c r="F1729" s="11">
        <f>ROUND(АТС!$D233*$F$791*$F$792/100,2)</f>
        <v>13.07</v>
      </c>
      <c r="G1729" s="11">
        <f>ROUND(АТС!$D233*$G$791*$G$792/100,2)</f>
        <v>7.65</v>
      </c>
    </row>
    <row r="1730" spans="1:7" x14ac:dyDescent="0.25">
      <c r="A1730" s="257"/>
      <c r="B1730" s="123">
        <f t="shared" si="26"/>
        <v>42803.041669999999</v>
      </c>
      <c r="C1730" s="124">
        <v>1</v>
      </c>
      <c r="D1730" s="11">
        <f>ROUND(АТС!D234*$D$791*$D$792/100,2)</f>
        <v>0</v>
      </c>
      <c r="E1730" s="11">
        <f>ROUND(АТС!$D234*$E$791*$E$792/100,2)</f>
        <v>0</v>
      </c>
      <c r="F1730" s="11">
        <f>ROUND(АТС!$D234*$F$791*$F$792/100,2)</f>
        <v>0</v>
      </c>
      <c r="G1730" s="11">
        <f>ROUND(АТС!$D234*$G$791*$G$792/100,2)</f>
        <v>0</v>
      </c>
    </row>
    <row r="1731" spans="1:7" x14ac:dyDescent="0.25">
      <c r="A1731" s="257"/>
      <c r="B1731" s="121">
        <f t="shared" si="26"/>
        <v>42803.083330000001</v>
      </c>
      <c r="C1731" s="124">
        <v>2</v>
      </c>
      <c r="D1731" s="11">
        <f>ROUND(АТС!D235*$D$791*$D$792/100,2)</f>
        <v>0</v>
      </c>
      <c r="E1731" s="11">
        <f>ROUND(АТС!$D235*$E$791*$E$792/100,2)</f>
        <v>0</v>
      </c>
      <c r="F1731" s="11">
        <f>ROUND(АТС!$D235*$F$791*$F$792/100,2)</f>
        <v>0</v>
      </c>
      <c r="G1731" s="11">
        <f>ROUND(АТС!$D235*$G$791*$G$792/100,2)</f>
        <v>0</v>
      </c>
    </row>
    <row r="1732" spans="1:7" x14ac:dyDescent="0.25">
      <c r="A1732" s="257"/>
      <c r="B1732" s="123">
        <f t="shared" si="26"/>
        <v>42803.125</v>
      </c>
      <c r="C1732" s="124">
        <v>3</v>
      </c>
      <c r="D1732" s="11">
        <f>ROUND(АТС!D236*$D$791*$D$792/100,2)</f>
        <v>0</v>
      </c>
      <c r="E1732" s="11">
        <f>ROUND(АТС!$D236*$E$791*$E$792/100,2)</f>
        <v>0</v>
      </c>
      <c r="F1732" s="11">
        <f>ROUND(АТС!$D236*$F$791*$F$792/100,2)</f>
        <v>0</v>
      </c>
      <c r="G1732" s="11">
        <f>ROUND(АТС!$D236*$G$791*$G$792/100,2)</f>
        <v>0</v>
      </c>
    </row>
    <row r="1733" spans="1:7" x14ac:dyDescent="0.25">
      <c r="A1733" s="257"/>
      <c r="B1733" s="121">
        <f t="shared" si="26"/>
        <v>42803.166669999999</v>
      </c>
      <c r="C1733" s="124">
        <v>4</v>
      </c>
      <c r="D1733" s="11">
        <f>ROUND(АТС!D237*$D$791*$D$792/100,2)</f>
        <v>0</v>
      </c>
      <c r="E1733" s="11">
        <f>ROUND(АТС!$D237*$E$791*$E$792/100,2)</f>
        <v>0</v>
      </c>
      <c r="F1733" s="11">
        <f>ROUND(АТС!$D237*$F$791*$F$792/100,2)</f>
        <v>0</v>
      </c>
      <c r="G1733" s="11">
        <f>ROUND(АТС!$D237*$G$791*$G$792/100,2)</f>
        <v>0</v>
      </c>
    </row>
    <row r="1734" spans="1:7" x14ac:dyDescent="0.25">
      <c r="A1734" s="257"/>
      <c r="B1734" s="123">
        <f t="shared" si="26"/>
        <v>42803.208330000001</v>
      </c>
      <c r="C1734" s="124">
        <v>5</v>
      </c>
      <c r="D1734" s="11">
        <f>ROUND(АТС!D238*$D$791*$D$792/100,2)</f>
        <v>22.16</v>
      </c>
      <c r="E1734" s="11">
        <f>ROUND(АТС!$D238*$E$791*$E$792/100,2)</f>
        <v>20.36</v>
      </c>
      <c r="F1734" s="11">
        <f>ROUND(АТС!$D238*$F$791*$F$792/100,2)</f>
        <v>13.86</v>
      </c>
      <c r="G1734" s="11">
        <f>ROUND(АТС!$D238*$G$791*$G$792/100,2)</f>
        <v>8.11</v>
      </c>
    </row>
    <row r="1735" spans="1:7" x14ac:dyDescent="0.25">
      <c r="A1735" s="257"/>
      <c r="B1735" s="121">
        <f t="shared" si="26"/>
        <v>42803.25</v>
      </c>
      <c r="C1735" s="124">
        <v>6</v>
      </c>
      <c r="D1735" s="11">
        <f>ROUND(АТС!D239*$D$791*$D$792/100,2)</f>
        <v>0</v>
      </c>
      <c r="E1735" s="11">
        <f>ROUND(АТС!$D239*$E$791*$E$792/100,2)</f>
        <v>0</v>
      </c>
      <c r="F1735" s="11">
        <f>ROUND(АТС!$D239*$F$791*$F$792/100,2)</f>
        <v>0</v>
      </c>
      <c r="G1735" s="11">
        <f>ROUND(АТС!$D239*$G$791*$G$792/100,2)</f>
        <v>0</v>
      </c>
    </row>
    <row r="1736" spans="1:7" x14ac:dyDescent="0.25">
      <c r="A1736" s="257"/>
      <c r="B1736" s="123">
        <f t="shared" si="26"/>
        <v>42803.291669999999</v>
      </c>
      <c r="C1736" s="124">
        <v>7</v>
      </c>
      <c r="D1736" s="11">
        <f>ROUND(АТС!D240*$D$791*$D$792/100,2)</f>
        <v>0</v>
      </c>
      <c r="E1736" s="11">
        <f>ROUND(АТС!$D240*$E$791*$E$792/100,2)</f>
        <v>0</v>
      </c>
      <c r="F1736" s="11">
        <f>ROUND(АТС!$D240*$F$791*$F$792/100,2)</f>
        <v>0</v>
      </c>
      <c r="G1736" s="11">
        <f>ROUND(АТС!$D240*$G$791*$G$792/100,2)</f>
        <v>0</v>
      </c>
    </row>
    <row r="1737" spans="1:7" x14ac:dyDescent="0.25">
      <c r="A1737" s="257"/>
      <c r="B1737" s="121">
        <f t="shared" si="26"/>
        <v>42803.333330000001</v>
      </c>
      <c r="C1737" s="124">
        <v>8</v>
      </c>
      <c r="D1737" s="11">
        <f>ROUND(АТС!D241*$D$791*$D$792/100,2)</f>
        <v>11.77</v>
      </c>
      <c r="E1737" s="11">
        <f>ROUND(АТС!$D241*$E$791*$E$792/100,2)</f>
        <v>10.82</v>
      </c>
      <c r="F1737" s="11">
        <f>ROUND(АТС!$D241*$F$791*$F$792/100,2)</f>
        <v>7.36</v>
      </c>
      <c r="G1737" s="11">
        <f>ROUND(АТС!$D241*$G$791*$G$792/100,2)</f>
        <v>4.3099999999999996</v>
      </c>
    </row>
    <row r="1738" spans="1:7" x14ac:dyDescent="0.25">
      <c r="A1738" s="257"/>
      <c r="B1738" s="123">
        <f t="shared" si="26"/>
        <v>42803.375</v>
      </c>
      <c r="C1738" s="124">
        <v>9</v>
      </c>
      <c r="D1738" s="11">
        <f>ROUND(АТС!D242*$D$791*$D$792/100,2)</f>
        <v>0.1</v>
      </c>
      <c r="E1738" s="11">
        <f>ROUND(АТС!$D242*$E$791*$E$792/100,2)</f>
        <v>0.09</v>
      </c>
      <c r="F1738" s="11">
        <f>ROUND(АТС!$D242*$F$791*$F$792/100,2)</f>
        <v>0.06</v>
      </c>
      <c r="G1738" s="11">
        <f>ROUND(АТС!$D242*$G$791*$G$792/100,2)</f>
        <v>0.04</v>
      </c>
    </row>
    <row r="1739" spans="1:7" x14ac:dyDescent="0.25">
      <c r="A1739" s="257"/>
      <c r="B1739" s="121">
        <f t="shared" si="26"/>
        <v>42803.416669999999</v>
      </c>
      <c r="C1739" s="124">
        <v>10</v>
      </c>
      <c r="D1739" s="11">
        <f>ROUND(АТС!D243*$D$791*$D$792/100,2)</f>
        <v>0</v>
      </c>
      <c r="E1739" s="11">
        <f>ROUND(АТС!$D243*$E$791*$E$792/100,2)</f>
        <v>0</v>
      </c>
      <c r="F1739" s="11">
        <f>ROUND(АТС!$D243*$F$791*$F$792/100,2)</f>
        <v>0</v>
      </c>
      <c r="G1739" s="11">
        <f>ROUND(АТС!$D243*$G$791*$G$792/100,2)</f>
        <v>0</v>
      </c>
    </row>
    <row r="1740" spans="1:7" x14ac:dyDescent="0.25">
      <c r="A1740" s="257"/>
      <c r="B1740" s="123">
        <f t="shared" si="26"/>
        <v>42803.458330000001</v>
      </c>
      <c r="C1740" s="124">
        <v>11</v>
      </c>
      <c r="D1740" s="11">
        <f>ROUND(АТС!D244*$D$791*$D$792/100,2)</f>
        <v>0</v>
      </c>
      <c r="E1740" s="11">
        <f>ROUND(АТС!$D244*$E$791*$E$792/100,2)</f>
        <v>0</v>
      </c>
      <c r="F1740" s="11">
        <f>ROUND(АТС!$D244*$F$791*$F$792/100,2)</f>
        <v>0</v>
      </c>
      <c r="G1740" s="11">
        <f>ROUND(АТС!$D244*$G$791*$G$792/100,2)</f>
        <v>0</v>
      </c>
    </row>
    <row r="1741" spans="1:7" x14ac:dyDescent="0.25">
      <c r="A1741" s="257"/>
      <c r="B1741" s="121">
        <f t="shared" si="26"/>
        <v>42803.5</v>
      </c>
      <c r="C1741" s="124">
        <v>12</v>
      </c>
      <c r="D1741" s="11">
        <f>ROUND(АТС!D245*$D$791*$D$792/100,2)</f>
        <v>0</v>
      </c>
      <c r="E1741" s="11">
        <f>ROUND(АТС!$D245*$E$791*$E$792/100,2)</f>
        <v>0</v>
      </c>
      <c r="F1741" s="11">
        <f>ROUND(АТС!$D245*$F$791*$F$792/100,2)</f>
        <v>0</v>
      </c>
      <c r="G1741" s="11">
        <f>ROUND(АТС!$D245*$G$791*$G$792/100,2)</f>
        <v>0</v>
      </c>
    </row>
    <row r="1742" spans="1:7" x14ac:dyDescent="0.25">
      <c r="A1742" s="257"/>
      <c r="B1742" s="123">
        <f t="shared" si="26"/>
        <v>42803.541669999999</v>
      </c>
      <c r="C1742" s="124">
        <v>13</v>
      </c>
      <c r="D1742" s="11">
        <f>ROUND(АТС!D246*$D$791*$D$792/100,2)</f>
        <v>0</v>
      </c>
      <c r="E1742" s="11">
        <f>ROUND(АТС!$D246*$E$791*$E$792/100,2)</f>
        <v>0</v>
      </c>
      <c r="F1742" s="11">
        <f>ROUND(АТС!$D246*$F$791*$F$792/100,2)</f>
        <v>0</v>
      </c>
      <c r="G1742" s="11">
        <f>ROUND(АТС!$D246*$G$791*$G$792/100,2)</f>
        <v>0</v>
      </c>
    </row>
    <row r="1743" spans="1:7" x14ac:dyDescent="0.25">
      <c r="A1743" s="257"/>
      <c r="B1743" s="121">
        <f t="shared" si="26"/>
        <v>42803.583330000001</v>
      </c>
      <c r="C1743" s="124">
        <v>14</v>
      </c>
      <c r="D1743" s="11">
        <f>ROUND(АТС!D247*$D$791*$D$792/100,2)</f>
        <v>0</v>
      </c>
      <c r="E1743" s="11">
        <f>ROUND(АТС!$D247*$E$791*$E$792/100,2)</f>
        <v>0</v>
      </c>
      <c r="F1743" s="11">
        <f>ROUND(АТС!$D247*$F$791*$F$792/100,2)</f>
        <v>0</v>
      </c>
      <c r="G1743" s="11">
        <f>ROUND(АТС!$D247*$G$791*$G$792/100,2)</f>
        <v>0</v>
      </c>
    </row>
    <row r="1744" spans="1:7" x14ac:dyDescent="0.25">
      <c r="A1744" s="257"/>
      <c r="B1744" s="123">
        <f t="shared" si="26"/>
        <v>42803.625</v>
      </c>
      <c r="C1744" s="124">
        <v>15</v>
      </c>
      <c r="D1744" s="11">
        <f>ROUND(АТС!D248*$D$791*$D$792/100,2)</f>
        <v>0</v>
      </c>
      <c r="E1744" s="11">
        <f>ROUND(АТС!$D248*$E$791*$E$792/100,2)</f>
        <v>0</v>
      </c>
      <c r="F1744" s="11">
        <f>ROUND(АТС!$D248*$F$791*$F$792/100,2)</f>
        <v>0</v>
      </c>
      <c r="G1744" s="11">
        <f>ROUND(АТС!$D248*$G$791*$G$792/100,2)</f>
        <v>0</v>
      </c>
    </row>
    <row r="1745" spans="1:7" x14ac:dyDescent="0.25">
      <c r="A1745" s="257"/>
      <c r="B1745" s="121">
        <f t="shared" si="26"/>
        <v>42803.666669999999</v>
      </c>
      <c r="C1745" s="124">
        <v>16</v>
      </c>
      <c r="D1745" s="11">
        <f>ROUND(АТС!D249*$D$791*$D$792/100,2)</f>
        <v>0</v>
      </c>
      <c r="E1745" s="11">
        <f>ROUND(АТС!$D249*$E$791*$E$792/100,2)</f>
        <v>0</v>
      </c>
      <c r="F1745" s="11">
        <f>ROUND(АТС!$D249*$F$791*$F$792/100,2)</f>
        <v>0</v>
      </c>
      <c r="G1745" s="11">
        <f>ROUND(АТС!$D249*$G$791*$G$792/100,2)</f>
        <v>0</v>
      </c>
    </row>
    <row r="1746" spans="1:7" x14ac:dyDescent="0.25">
      <c r="A1746" s="257"/>
      <c r="B1746" s="123">
        <f t="shared" si="26"/>
        <v>42803.708330000001</v>
      </c>
      <c r="C1746" s="124">
        <v>17</v>
      </c>
      <c r="D1746" s="11">
        <f>ROUND(АТС!D250*$D$791*$D$792/100,2)</f>
        <v>0</v>
      </c>
      <c r="E1746" s="11">
        <f>ROUND(АТС!$D250*$E$791*$E$792/100,2)</f>
        <v>0</v>
      </c>
      <c r="F1746" s="11">
        <f>ROUND(АТС!$D250*$F$791*$F$792/100,2)</f>
        <v>0</v>
      </c>
      <c r="G1746" s="11">
        <f>ROUND(АТС!$D250*$G$791*$G$792/100,2)</f>
        <v>0</v>
      </c>
    </row>
    <row r="1747" spans="1:7" x14ac:dyDescent="0.25">
      <c r="A1747" s="257"/>
      <c r="B1747" s="121">
        <f t="shared" si="26"/>
        <v>42803.75</v>
      </c>
      <c r="C1747" s="124">
        <v>18</v>
      </c>
      <c r="D1747" s="11">
        <f>ROUND(АТС!D251*$D$791*$D$792/100,2)</f>
        <v>0.14000000000000001</v>
      </c>
      <c r="E1747" s="11">
        <f>ROUND(АТС!$D251*$E$791*$E$792/100,2)</f>
        <v>0.13</v>
      </c>
      <c r="F1747" s="11">
        <f>ROUND(АТС!$D251*$F$791*$F$792/100,2)</f>
        <v>0.09</v>
      </c>
      <c r="G1747" s="11">
        <f>ROUND(АТС!$D251*$G$791*$G$792/100,2)</f>
        <v>0.05</v>
      </c>
    </row>
    <row r="1748" spans="1:7" x14ac:dyDescent="0.25">
      <c r="A1748" s="257"/>
      <c r="B1748" s="123">
        <f t="shared" si="26"/>
        <v>42803.791669999999</v>
      </c>
      <c r="C1748" s="124">
        <v>19</v>
      </c>
      <c r="D1748" s="11">
        <f>ROUND(АТС!D252*$D$791*$D$792/100,2)</f>
        <v>0</v>
      </c>
      <c r="E1748" s="11">
        <f>ROUND(АТС!$D252*$E$791*$E$792/100,2)</f>
        <v>0</v>
      </c>
      <c r="F1748" s="11">
        <f>ROUND(АТС!$D252*$F$791*$F$792/100,2)</f>
        <v>0</v>
      </c>
      <c r="G1748" s="11">
        <f>ROUND(АТС!$D252*$G$791*$G$792/100,2)</f>
        <v>0</v>
      </c>
    </row>
    <row r="1749" spans="1:7" x14ac:dyDescent="0.25">
      <c r="A1749" s="257"/>
      <c r="B1749" s="121">
        <f t="shared" si="26"/>
        <v>42803.833330000001</v>
      </c>
      <c r="C1749" s="124">
        <v>20</v>
      </c>
      <c r="D1749" s="11">
        <f>ROUND(АТС!D253*$D$791*$D$792/100,2)</f>
        <v>0</v>
      </c>
      <c r="E1749" s="11">
        <f>ROUND(АТС!$D253*$E$791*$E$792/100,2)</f>
        <v>0</v>
      </c>
      <c r="F1749" s="11">
        <f>ROUND(АТС!$D253*$F$791*$F$792/100,2)</f>
        <v>0</v>
      </c>
      <c r="G1749" s="11">
        <f>ROUND(АТС!$D253*$G$791*$G$792/100,2)</f>
        <v>0</v>
      </c>
    </row>
    <row r="1750" spans="1:7" x14ac:dyDescent="0.25">
      <c r="A1750" s="257"/>
      <c r="B1750" s="123">
        <f t="shared" si="26"/>
        <v>42803.875</v>
      </c>
      <c r="C1750" s="124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57"/>
      <c r="B1751" s="121">
        <f t="shared" si="26"/>
        <v>42803.916669999999</v>
      </c>
      <c r="C1751" s="124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57"/>
      <c r="B1752" s="123">
        <f t="shared" si="26"/>
        <v>42803.958330000001</v>
      </c>
      <c r="C1752" s="124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57"/>
      <c r="B1753" s="121">
        <f t="shared" si="26"/>
        <v>42804</v>
      </c>
      <c r="C1753" s="124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57"/>
      <c r="B1754" s="123">
        <f t="shared" ref="B1754:B1817" si="27">B1730+1</f>
        <v>42804.041669999999</v>
      </c>
      <c r="C1754" s="124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57"/>
      <c r="B1755" s="121">
        <f t="shared" si="27"/>
        <v>42804.083330000001</v>
      </c>
      <c r="C1755" s="124">
        <v>2</v>
      </c>
      <c r="D1755" s="11">
        <f>ROUND(АТС!D259*$D$791*$D$792/100,2)</f>
        <v>0</v>
      </c>
      <c r="E1755" s="11">
        <f>ROUND(АТС!$D259*$E$791*$E$792/100,2)</f>
        <v>0</v>
      </c>
      <c r="F1755" s="11">
        <f>ROUND(АТС!$D259*$F$791*$F$792/100,2)</f>
        <v>0</v>
      </c>
      <c r="G1755" s="11">
        <f>ROUND(АТС!$D259*$G$791*$G$792/100,2)</f>
        <v>0</v>
      </c>
    </row>
    <row r="1756" spans="1:7" x14ac:dyDescent="0.25">
      <c r="A1756" s="257"/>
      <c r="B1756" s="123">
        <f t="shared" si="27"/>
        <v>42804.125</v>
      </c>
      <c r="C1756" s="124">
        <v>3</v>
      </c>
      <c r="D1756" s="11">
        <f>ROUND(АТС!D260*$D$791*$D$792/100,2)</f>
        <v>0</v>
      </c>
      <c r="E1756" s="11">
        <f>ROUND(АТС!$D260*$E$791*$E$792/100,2)</f>
        <v>0</v>
      </c>
      <c r="F1756" s="11">
        <f>ROUND(АТС!$D260*$F$791*$F$792/100,2)</f>
        <v>0</v>
      </c>
      <c r="G1756" s="11">
        <f>ROUND(АТС!$D260*$G$791*$G$792/100,2)</f>
        <v>0</v>
      </c>
    </row>
    <row r="1757" spans="1:7" x14ac:dyDescent="0.25">
      <c r="A1757" s="257"/>
      <c r="B1757" s="121">
        <f t="shared" si="27"/>
        <v>42804.166669999999</v>
      </c>
      <c r="C1757" s="124">
        <v>4</v>
      </c>
      <c r="D1757" s="11">
        <f>ROUND(АТС!D261*$D$791*$D$792/100,2)</f>
        <v>0</v>
      </c>
      <c r="E1757" s="11">
        <f>ROUND(АТС!$D261*$E$791*$E$792/100,2)</f>
        <v>0</v>
      </c>
      <c r="F1757" s="11">
        <f>ROUND(АТС!$D261*$F$791*$F$792/100,2)</f>
        <v>0</v>
      </c>
      <c r="G1757" s="11">
        <f>ROUND(АТС!$D261*$G$791*$G$792/100,2)</f>
        <v>0</v>
      </c>
    </row>
    <row r="1758" spans="1:7" x14ac:dyDescent="0.25">
      <c r="A1758" s="257"/>
      <c r="B1758" s="123">
        <f t="shared" si="27"/>
        <v>42804.208330000001</v>
      </c>
      <c r="C1758" s="124">
        <v>5</v>
      </c>
      <c r="D1758" s="11">
        <f>ROUND(АТС!D262*$D$791*$D$792/100,2)</f>
        <v>37.61</v>
      </c>
      <c r="E1758" s="11">
        <f>ROUND(АТС!$D262*$E$791*$E$792/100,2)</f>
        <v>34.56</v>
      </c>
      <c r="F1758" s="11">
        <f>ROUND(АТС!$D262*$F$791*$F$792/100,2)</f>
        <v>23.53</v>
      </c>
      <c r="G1758" s="11">
        <f>ROUND(АТС!$D262*$G$791*$G$792/100,2)</f>
        <v>13.77</v>
      </c>
    </row>
    <row r="1759" spans="1:7" x14ac:dyDescent="0.25">
      <c r="A1759" s="257"/>
      <c r="B1759" s="121">
        <f t="shared" si="27"/>
        <v>42804.25</v>
      </c>
      <c r="C1759" s="124">
        <v>6</v>
      </c>
      <c r="D1759" s="11">
        <f>ROUND(АТС!D263*$D$791*$D$792/100,2)</f>
        <v>150.36000000000001</v>
      </c>
      <c r="E1759" s="11">
        <f>ROUND(АТС!$D263*$E$791*$E$792/100,2)</f>
        <v>138.16999999999999</v>
      </c>
      <c r="F1759" s="11">
        <f>ROUND(АТС!$D263*$F$791*$F$792/100,2)</f>
        <v>94.07</v>
      </c>
      <c r="G1759" s="11">
        <f>ROUND(АТС!$D263*$G$791*$G$792/100,2)</f>
        <v>55.06</v>
      </c>
    </row>
    <row r="1760" spans="1:7" x14ac:dyDescent="0.25">
      <c r="A1760" s="257"/>
      <c r="B1760" s="123">
        <f t="shared" si="27"/>
        <v>42804.291669999999</v>
      </c>
      <c r="C1760" s="124">
        <v>7</v>
      </c>
      <c r="D1760" s="11">
        <f>ROUND(АТС!D264*$D$791*$D$792/100,2)</f>
        <v>0</v>
      </c>
      <c r="E1760" s="11">
        <f>ROUND(АТС!$D264*$E$791*$E$792/100,2)</f>
        <v>0</v>
      </c>
      <c r="F1760" s="11">
        <f>ROUND(АТС!$D264*$F$791*$F$792/100,2)</f>
        <v>0</v>
      </c>
      <c r="G1760" s="11">
        <f>ROUND(АТС!$D264*$G$791*$G$792/100,2)</f>
        <v>0</v>
      </c>
    </row>
    <row r="1761" spans="1:7" x14ac:dyDescent="0.25">
      <c r="A1761" s="257"/>
      <c r="B1761" s="121">
        <f t="shared" si="27"/>
        <v>42804.333330000001</v>
      </c>
      <c r="C1761" s="124">
        <v>8</v>
      </c>
      <c r="D1761" s="11">
        <f>ROUND(АТС!D265*$D$791*$D$792/100,2)</f>
        <v>0</v>
      </c>
      <c r="E1761" s="11">
        <f>ROUND(АТС!$D265*$E$791*$E$792/100,2)</f>
        <v>0</v>
      </c>
      <c r="F1761" s="11">
        <f>ROUND(АТС!$D265*$F$791*$F$792/100,2)</f>
        <v>0</v>
      </c>
      <c r="G1761" s="11">
        <f>ROUND(АТС!$D265*$G$791*$G$792/100,2)</f>
        <v>0</v>
      </c>
    </row>
    <row r="1762" spans="1:7" x14ac:dyDescent="0.25">
      <c r="A1762" s="257"/>
      <c r="B1762" s="123">
        <f t="shared" si="27"/>
        <v>42804.375</v>
      </c>
      <c r="C1762" s="124">
        <v>9</v>
      </c>
      <c r="D1762" s="11">
        <f>ROUND(АТС!D266*$D$791*$D$792/100,2)</f>
        <v>0</v>
      </c>
      <c r="E1762" s="11">
        <f>ROUND(АТС!$D266*$E$791*$E$792/100,2)</f>
        <v>0</v>
      </c>
      <c r="F1762" s="11">
        <f>ROUND(АТС!$D266*$F$791*$F$792/100,2)</f>
        <v>0</v>
      </c>
      <c r="G1762" s="11">
        <f>ROUND(АТС!$D266*$G$791*$G$792/100,2)</f>
        <v>0</v>
      </c>
    </row>
    <row r="1763" spans="1:7" x14ac:dyDescent="0.25">
      <c r="A1763" s="257"/>
      <c r="B1763" s="121">
        <f t="shared" si="27"/>
        <v>42804.416669999999</v>
      </c>
      <c r="C1763" s="124">
        <v>10</v>
      </c>
      <c r="D1763" s="11">
        <f>ROUND(АТС!D267*$D$791*$D$792/100,2)</f>
        <v>0</v>
      </c>
      <c r="E1763" s="11">
        <f>ROUND(АТС!$D267*$E$791*$E$792/100,2)</f>
        <v>0</v>
      </c>
      <c r="F1763" s="11">
        <f>ROUND(АТС!$D267*$F$791*$F$792/100,2)</f>
        <v>0</v>
      </c>
      <c r="G1763" s="11">
        <f>ROUND(АТС!$D267*$G$791*$G$792/100,2)</f>
        <v>0</v>
      </c>
    </row>
    <row r="1764" spans="1:7" x14ac:dyDescent="0.25">
      <c r="A1764" s="257"/>
      <c r="B1764" s="123">
        <f t="shared" si="27"/>
        <v>42804.458330000001</v>
      </c>
      <c r="C1764" s="124">
        <v>11</v>
      </c>
      <c r="D1764" s="11">
        <f>ROUND(АТС!D268*$D$791*$D$792/100,2)</f>
        <v>0</v>
      </c>
      <c r="E1764" s="11">
        <f>ROUND(АТС!$D268*$E$791*$E$792/100,2)</f>
        <v>0</v>
      </c>
      <c r="F1764" s="11">
        <f>ROUND(АТС!$D268*$F$791*$F$792/100,2)</f>
        <v>0</v>
      </c>
      <c r="G1764" s="11">
        <f>ROUND(АТС!$D268*$G$791*$G$792/100,2)</f>
        <v>0</v>
      </c>
    </row>
    <row r="1765" spans="1:7" x14ac:dyDescent="0.25">
      <c r="A1765" s="257"/>
      <c r="B1765" s="121">
        <f t="shared" si="27"/>
        <v>42804.5</v>
      </c>
      <c r="C1765" s="124">
        <v>12</v>
      </c>
      <c r="D1765" s="11">
        <f>ROUND(АТС!D269*$D$791*$D$792/100,2)</f>
        <v>0</v>
      </c>
      <c r="E1765" s="11">
        <f>ROUND(АТС!$D269*$E$791*$E$792/100,2)</f>
        <v>0</v>
      </c>
      <c r="F1765" s="11">
        <f>ROUND(АТС!$D269*$F$791*$F$792/100,2)</f>
        <v>0</v>
      </c>
      <c r="G1765" s="11">
        <f>ROUND(АТС!$D269*$G$791*$G$792/100,2)</f>
        <v>0</v>
      </c>
    </row>
    <row r="1766" spans="1:7" x14ac:dyDescent="0.25">
      <c r="A1766" s="257"/>
      <c r="B1766" s="123">
        <f t="shared" si="27"/>
        <v>42804.541669999999</v>
      </c>
      <c r="C1766" s="124">
        <v>13</v>
      </c>
      <c r="D1766" s="11">
        <f>ROUND(АТС!D270*$D$791*$D$792/100,2)</f>
        <v>0</v>
      </c>
      <c r="E1766" s="11">
        <f>ROUND(АТС!$D270*$E$791*$E$792/100,2)</f>
        <v>0</v>
      </c>
      <c r="F1766" s="11">
        <f>ROUND(АТС!$D270*$F$791*$F$792/100,2)</f>
        <v>0</v>
      </c>
      <c r="G1766" s="11">
        <f>ROUND(АТС!$D270*$G$791*$G$792/100,2)</f>
        <v>0</v>
      </c>
    </row>
    <row r="1767" spans="1:7" x14ac:dyDescent="0.25">
      <c r="A1767" s="257"/>
      <c r="B1767" s="121">
        <f t="shared" si="27"/>
        <v>42804.583330000001</v>
      </c>
      <c r="C1767" s="124">
        <v>14</v>
      </c>
      <c r="D1767" s="11">
        <f>ROUND(АТС!D271*$D$791*$D$792/100,2)</f>
        <v>0</v>
      </c>
      <c r="E1767" s="11">
        <f>ROUND(АТС!$D271*$E$791*$E$792/100,2)</f>
        <v>0</v>
      </c>
      <c r="F1767" s="11">
        <f>ROUND(АТС!$D271*$F$791*$F$792/100,2)</f>
        <v>0</v>
      </c>
      <c r="G1767" s="11">
        <f>ROUND(АТС!$D271*$G$791*$G$792/100,2)</f>
        <v>0</v>
      </c>
    </row>
    <row r="1768" spans="1:7" x14ac:dyDescent="0.25">
      <c r="A1768" s="257"/>
      <c r="B1768" s="123">
        <f t="shared" si="27"/>
        <v>42804.625</v>
      </c>
      <c r="C1768" s="124">
        <v>15</v>
      </c>
      <c r="D1768" s="11">
        <f>ROUND(АТС!D272*$D$791*$D$792/100,2)</f>
        <v>0</v>
      </c>
      <c r="E1768" s="11">
        <f>ROUND(АТС!$D272*$E$791*$E$792/100,2)</f>
        <v>0</v>
      </c>
      <c r="F1768" s="11">
        <f>ROUND(АТС!$D272*$F$791*$F$792/100,2)</f>
        <v>0</v>
      </c>
      <c r="G1768" s="11">
        <f>ROUND(АТС!$D272*$G$791*$G$792/100,2)</f>
        <v>0</v>
      </c>
    </row>
    <row r="1769" spans="1:7" x14ac:dyDescent="0.25">
      <c r="A1769" s="257"/>
      <c r="B1769" s="121">
        <f t="shared" si="27"/>
        <v>42804.666669999999</v>
      </c>
      <c r="C1769" s="124">
        <v>16</v>
      </c>
      <c r="D1769" s="11">
        <f>ROUND(АТС!D273*$D$791*$D$792/100,2)</f>
        <v>0</v>
      </c>
      <c r="E1769" s="11">
        <f>ROUND(АТС!$D273*$E$791*$E$792/100,2)</f>
        <v>0</v>
      </c>
      <c r="F1769" s="11">
        <f>ROUND(АТС!$D273*$F$791*$F$792/100,2)</f>
        <v>0</v>
      </c>
      <c r="G1769" s="11">
        <f>ROUND(АТС!$D273*$G$791*$G$792/100,2)</f>
        <v>0</v>
      </c>
    </row>
    <row r="1770" spans="1:7" x14ac:dyDescent="0.25">
      <c r="A1770" s="257"/>
      <c r="B1770" s="123">
        <f t="shared" si="27"/>
        <v>42804.708330000001</v>
      </c>
      <c r="C1770" s="124">
        <v>17</v>
      </c>
      <c r="D1770" s="11">
        <f>ROUND(АТС!D274*$D$791*$D$792/100,2)</f>
        <v>0</v>
      </c>
      <c r="E1770" s="11">
        <f>ROUND(АТС!$D274*$E$791*$E$792/100,2)</f>
        <v>0</v>
      </c>
      <c r="F1770" s="11">
        <f>ROUND(АТС!$D274*$F$791*$F$792/100,2)</f>
        <v>0</v>
      </c>
      <c r="G1770" s="11">
        <f>ROUND(АТС!$D274*$G$791*$G$792/100,2)</f>
        <v>0</v>
      </c>
    </row>
    <row r="1771" spans="1:7" x14ac:dyDescent="0.25">
      <c r="A1771" s="257"/>
      <c r="B1771" s="121">
        <f t="shared" si="27"/>
        <v>42804.75</v>
      </c>
      <c r="C1771" s="124">
        <v>18</v>
      </c>
      <c r="D1771" s="11">
        <f>ROUND(АТС!D275*$D$791*$D$792/100,2)</f>
        <v>0</v>
      </c>
      <c r="E1771" s="11">
        <f>ROUND(АТС!$D275*$E$791*$E$792/100,2)</f>
        <v>0</v>
      </c>
      <c r="F1771" s="11">
        <f>ROUND(АТС!$D275*$F$791*$F$792/100,2)</f>
        <v>0</v>
      </c>
      <c r="G1771" s="11">
        <f>ROUND(АТС!$D275*$G$791*$G$792/100,2)</f>
        <v>0</v>
      </c>
    </row>
    <row r="1772" spans="1:7" x14ac:dyDescent="0.25">
      <c r="A1772" s="257"/>
      <c r="B1772" s="123">
        <f t="shared" si="27"/>
        <v>42804.791669999999</v>
      </c>
      <c r="C1772" s="124">
        <v>19</v>
      </c>
      <c r="D1772" s="11">
        <f>ROUND(АТС!D276*$D$791*$D$792/100,2)</f>
        <v>0</v>
      </c>
      <c r="E1772" s="11">
        <f>ROUND(АТС!$D276*$E$791*$E$792/100,2)</f>
        <v>0</v>
      </c>
      <c r="F1772" s="11">
        <f>ROUND(АТС!$D276*$F$791*$F$792/100,2)</f>
        <v>0</v>
      </c>
      <c r="G1772" s="11">
        <f>ROUND(АТС!$D276*$G$791*$G$792/100,2)</f>
        <v>0</v>
      </c>
    </row>
    <row r="1773" spans="1:7" x14ac:dyDescent="0.25">
      <c r="A1773" s="257"/>
      <c r="B1773" s="121">
        <f t="shared" si="27"/>
        <v>42804.833330000001</v>
      </c>
      <c r="C1773" s="124">
        <v>20</v>
      </c>
      <c r="D1773" s="11">
        <f>ROUND(АТС!D277*$D$791*$D$792/100,2)</f>
        <v>0</v>
      </c>
      <c r="E1773" s="11">
        <f>ROUND(АТС!$D277*$E$791*$E$792/100,2)</f>
        <v>0</v>
      </c>
      <c r="F1773" s="11">
        <f>ROUND(АТС!$D277*$F$791*$F$792/100,2)</f>
        <v>0</v>
      </c>
      <c r="G1773" s="11">
        <f>ROUND(АТС!$D277*$G$791*$G$792/100,2)</f>
        <v>0</v>
      </c>
    </row>
    <row r="1774" spans="1:7" x14ac:dyDescent="0.25">
      <c r="A1774" s="257"/>
      <c r="B1774" s="123">
        <f t="shared" si="27"/>
        <v>42804.875</v>
      </c>
      <c r="C1774" s="124">
        <v>21</v>
      </c>
      <c r="D1774" s="11">
        <f>ROUND(АТС!D278*$D$791*$D$792/100,2)</f>
        <v>0</v>
      </c>
      <c r="E1774" s="11">
        <f>ROUND(АТС!$D278*$E$791*$E$792/100,2)</f>
        <v>0</v>
      </c>
      <c r="F1774" s="11">
        <f>ROUND(АТС!$D278*$F$791*$F$792/100,2)</f>
        <v>0</v>
      </c>
      <c r="G1774" s="11">
        <f>ROUND(АТС!$D278*$G$791*$G$792/100,2)</f>
        <v>0</v>
      </c>
    </row>
    <row r="1775" spans="1:7" x14ac:dyDescent="0.25">
      <c r="A1775" s="257"/>
      <c r="B1775" s="121">
        <f t="shared" si="27"/>
        <v>42804.916669999999</v>
      </c>
      <c r="C1775" s="124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57"/>
      <c r="B1776" s="123">
        <f t="shared" si="27"/>
        <v>42804.958330000001</v>
      </c>
      <c r="C1776" s="124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57"/>
      <c r="B1777" s="121">
        <f t="shared" si="27"/>
        <v>42805</v>
      </c>
      <c r="C1777" s="124">
        <v>0</v>
      </c>
      <c r="D1777" s="11">
        <f>ROUND(АТС!D281*$D$791*$D$792/100,2)</f>
        <v>0</v>
      </c>
      <c r="E1777" s="11">
        <f>ROUND(АТС!$D281*$E$791*$E$792/100,2)</f>
        <v>0</v>
      </c>
      <c r="F1777" s="11">
        <f>ROUND(АТС!$D281*$F$791*$F$792/100,2)</f>
        <v>0</v>
      </c>
      <c r="G1777" s="11">
        <f>ROUND(АТС!$D281*$G$791*$G$792/100,2)</f>
        <v>0</v>
      </c>
    </row>
    <row r="1778" spans="1:7" x14ac:dyDescent="0.25">
      <c r="A1778" s="257"/>
      <c r="B1778" s="123">
        <f t="shared" si="27"/>
        <v>42805.041669999999</v>
      </c>
      <c r="C1778" s="124">
        <v>1</v>
      </c>
      <c r="D1778" s="11">
        <f>ROUND(АТС!D282*$D$791*$D$792/100,2)</f>
        <v>0</v>
      </c>
      <c r="E1778" s="11">
        <f>ROUND(АТС!$D282*$E$791*$E$792/100,2)</f>
        <v>0</v>
      </c>
      <c r="F1778" s="11">
        <f>ROUND(АТС!$D282*$F$791*$F$792/100,2)</f>
        <v>0</v>
      </c>
      <c r="G1778" s="11">
        <f>ROUND(АТС!$D282*$G$791*$G$792/100,2)</f>
        <v>0</v>
      </c>
    </row>
    <row r="1779" spans="1:7" x14ac:dyDescent="0.25">
      <c r="A1779" s="257"/>
      <c r="B1779" s="121">
        <f t="shared" si="27"/>
        <v>42805.083330000001</v>
      </c>
      <c r="C1779" s="124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57"/>
      <c r="B1780" s="123">
        <f t="shared" si="27"/>
        <v>42805.125</v>
      </c>
      <c r="C1780" s="124">
        <v>3</v>
      </c>
      <c r="D1780" s="11">
        <f>ROUND(АТС!D284*$D$791*$D$792/100,2)</f>
        <v>0</v>
      </c>
      <c r="E1780" s="11">
        <f>ROUND(АТС!$D284*$E$791*$E$792/100,2)</f>
        <v>0</v>
      </c>
      <c r="F1780" s="11">
        <f>ROUND(АТС!$D284*$F$791*$F$792/100,2)</f>
        <v>0</v>
      </c>
      <c r="G1780" s="11">
        <f>ROUND(АТС!$D284*$G$791*$G$792/100,2)</f>
        <v>0</v>
      </c>
    </row>
    <row r="1781" spans="1:7" x14ac:dyDescent="0.25">
      <c r="A1781" s="257"/>
      <c r="B1781" s="121">
        <f t="shared" si="27"/>
        <v>42805.166669999999</v>
      </c>
      <c r="C1781" s="124">
        <v>4</v>
      </c>
      <c r="D1781" s="11">
        <f>ROUND(АТС!D285*$D$791*$D$792/100,2)</f>
        <v>14.33</v>
      </c>
      <c r="E1781" s="11">
        <f>ROUND(АТС!$D285*$E$791*$E$792/100,2)</f>
        <v>13.17</v>
      </c>
      <c r="F1781" s="11">
        <f>ROUND(АТС!$D285*$F$791*$F$792/100,2)</f>
        <v>8.9700000000000006</v>
      </c>
      <c r="G1781" s="11">
        <f>ROUND(АТС!$D285*$G$791*$G$792/100,2)</f>
        <v>5.25</v>
      </c>
    </row>
    <row r="1782" spans="1:7" x14ac:dyDescent="0.25">
      <c r="A1782" s="257"/>
      <c r="B1782" s="123">
        <f t="shared" si="27"/>
        <v>42805.208330000001</v>
      </c>
      <c r="C1782" s="124">
        <v>5</v>
      </c>
      <c r="D1782" s="11">
        <f>ROUND(АТС!D286*$D$791*$D$792/100,2)</f>
        <v>16.059999999999999</v>
      </c>
      <c r="E1782" s="11">
        <f>ROUND(АТС!$D286*$E$791*$E$792/100,2)</f>
        <v>14.76</v>
      </c>
      <c r="F1782" s="11">
        <f>ROUND(АТС!$D286*$F$791*$F$792/100,2)</f>
        <v>10.050000000000001</v>
      </c>
      <c r="G1782" s="11">
        <f>ROUND(АТС!$D286*$G$791*$G$792/100,2)</f>
        <v>5.88</v>
      </c>
    </row>
    <row r="1783" spans="1:7" x14ac:dyDescent="0.25">
      <c r="A1783" s="257"/>
      <c r="B1783" s="121">
        <f t="shared" si="27"/>
        <v>42805.25</v>
      </c>
      <c r="C1783" s="124">
        <v>6</v>
      </c>
      <c r="D1783" s="11">
        <f>ROUND(АТС!D287*$D$791*$D$792/100,2)</f>
        <v>36.130000000000003</v>
      </c>
      <c r="E1783" s="11">
        <f>ROUND(АТС!$D287*$E$791*$E$792/100,2)</f>
        <v>33.200000000000003</v>
      </c>
      <c r="F1783" s="11">
        <f>ROUND(АТС!$D287*$F$791*$F$792/100,2)</f>
        <v>22.61</v>
      </c>
      <c r="G1783" s="11">
        <f>ROUND(АТС!$D287*$G$791*$G$792/100,2)</f>
        <v>13.23</v>
      </c>
    </row>
    <row r="1784" spans="1:7" x14ac:dyDescent="0.25">
      <c r="A1784" s="257"/>
      <c r="B1784" s="123">
        <f t="shared" si="27"/>
        <v>42805.291669999999</v>
      </c>
      <c r="C1784" s="124">
        <v>7</v>
      </c>
      <c r="D1784" s="11">
        <f>ROUND(АТС!D288*$D$791*$D$792/100,2)</f>
        <v>0</v>
      </c>
      <c r="E1784" s="11">
        <f>ROUND(АТС!$D288*$E$791*$E$792/100,2)</f>
        <v>0</v>
      </c>
      <c r="F1784" s="11">
        <f>ROUND(АТС!$D288*$F$791*$F$792/100,2)</f>
        <v>0</v>
      </c>
      <c r="G1784" s="11">
        <f>ROUND(АТС!$D288*$G$791*$G$792/100,2)</f>
        <v>0</v>
      </c>
    </row>
    <row r="1785" spans="1:7" x14ac:dyDescent="0.25">
      <c r="A1785" s="257"/>
      <c r="B1785" s="121">
        <f t="shared" si="27"/>
        <v>42805.333330000001</v>
      </c>
      <c r="C1785" s="124">
        <v>8</v>
      </c>
      <c r="D1785" s="11">
        <f>ROUND(АТС!D289*$D$791*$D$792/100,2)</f>
        <v>0</v>
      </c>
      <c r="E1785" s="11">
        <f>ROUND(АТС!$D289*$E$791*$E$792/100,2)</f>
        <v>0</v>
      </c>
      <c r="F1785" s="11">
        <f>ROUND(АТС!$D289*$F$791*$F$792/100,2)</f>
        <v>0</v>
      </c>
      <c r="G1785" s="11">
        <f>ROUND(АТС!$D289*$G$791*$G$792/100,2)</f>
        <v>0</v>
      </c>
    </row>
    <row r="1786" spans="1:7" x14ac:dyDescent="0.25">
      <c r="A1786" s="257"/>
      <c r="B1786" s="123">
        <f t="shared" si="27"/>
        <v>42805.375</v>
      </c>
      <c r="C1786" s="124">
        <v>9</v>
      </c>
      <c r="D1786" s="11">
        <f>ROUND(АТС!D290*$D$791*$D$792/100,2)</f>
        <v>0</v>
      </c>
      <c r="E1786" s="11">
        <f>ROUND(АТС!$D290*$E$791*$E$792/100,2)</f>
        <v>0</v>
      </c>
      <c r="F1786" s="11">
        <f>ROUND(АТС!$D290*$F$791*$F$792/100,2)</f>
        <v>0</v>
      </c>
      <c r="G1786" s="11">
        <f>ROUND(АТС!$D290*$G$791*$G$792/100,2)</f>
        <v>0</v>
      </c>
    </row>
    <row r="1787" spans="1:7" x14ac:dyDescent="0.25">
      <c r="A1787" s="257"/>
      <c r="B1787" s="121">
        <f t="shared" si="27"/>
        <v>42805.416669999999</v>
      </c>
      <c r="C1787" s="124">
        <v>10</v>
      </c>
      <c r="D1787" s="11">
        <f>ROUND(АТС!D291*$D$791*$D$792/100,2)</f>
        <v>0</v>
      </c>
      <c r="E1787" s="11">
        <f>ROUND(АТС!$D291*$E$791*$E$792/100,2)</f>
        <v>0</v>
      </c>
      <c r="F1787" s="11">
        <f>ROUND(АТС!$D291*$F$791*$F$792/100,2)</f>
        <v>0</v>
      </c>
      <c r="G1787" s="11">
        <f>ROUND(АТС!$D291*$G$791*$G$792/100,2)</f>
        <v>0</v>
      </c>
    </row>
    <row r="1788" spans="1:7" x14ac:dyDescent="0.25">
      <c r="A1788" s="257"/>
      <c r="B1788" s="123">
        <f t="shared" si="27"/>
        <v>42805.458330000001</v>
      </c>
      <c r="C1788" s="124">
        <v>11</v>
      </c>
      <c r="D1788" s="11">
        <f>ROUND(АТС!D292*$D$791*$D$792/100,2)</f>
        <v>0</v>
      </c>
      <c r="E1788" s="11">
        <f>ROUND(АТС!$D292*$E$791*$E$792/100,2)</f>
        <v>0</v>
      </c>
      <c r="F1788" s="11">
        <f>ROUND(АТС!$D292*$F$791*$F$792/100,2)</f>
        <v>0</v>
      </c>
      <c r="G1788" s="11">
        <f>ROUND(АТС!$D292*$G$791*$G$792/100,2)</f>
        <v>0</v>
      </c>
    </row>
    <row r="1789" spans="1:7" x14ac:dyDescent="0.25">
      <c r="A1789" s="257"/>
      <c r="B1789" s="121">
        <f t="shared" si="27"/>
        <v>42805.5</v>
      </c>
      <c r="C1789" s="124">
        <v>12</v>
      </c>
      <c r="D1789" s="11">
        <f>ROUND(АТС!D293*$D$791*$D$792/100,2)</f>
        <v>0</v>
      </c>
      <c r="E1789" s="11">
        <f>ROUND(АТС!$D293*$E$791*$E$792/100,2)</f>
        <v>0</v>
      </c>
      <c r="F1789" s="11">
        <f>ROUND(АТС!$D293*$F$791*$F$792/100,2)</f>
        <v>0</v>
      </c>
      <c r="G1789" s="11">
        <f>ROUND(АТС!$D293*$G$791*$G$792/100,2)</f>
        <v>0</v>
      </c>
    </row>
    <row r="1790" spans="1:7" x14ac:dyDescent="0.25">
      <c r="A1790" s="257"/>
      <c r="B1790" s="123">
        <f t="shared" si="27"/>
        <v>42805.541669999999</v>
      </c>
      <c r="C1790" s="124">
        <v>13</v>
      </c>
      <c r="D1790" s="11">
        <f>ROUND(АТС!D294*$D$791*$D$792/100,2)</f>
        <v>0</v>
      </c>
      <c r="E1790" s="11">
        <f>ROUND(АТС!$D294*$E$791*$E$792/100,2)</f>
        <v>0</v>
      </c>
      <c r="F1790" s="11">
        <f>ROUND(АТС!$D294*$F$791*$F$792/100,2)</f>
        <v>0</v>
      </c>
      <c r="G1790" s="11">
        <f>ROUND(АТС!$D294*$G$791*$G$792/100,2)</f>
        <v>0</v>
      </c>
    </row>
    <row r="1791" spans="1:7" x14ac:dyDescent="0.25">
      <c r="A1791" s="257"/>
      <c r="B1791" s="121">
        <f t="shared" si="27"/>
        <v>42805.583330000001</v>
      </c>
      <c r="C1791" s="124">
        <v>14</v>
      </c>
      <c r="D1791" s="11">
        <f>ROUND(АТС!D295*$D$791*$D$792/100,2)</f>
        <v>0</v>
      </c>
      <c r="E1791" s="11">
        <f>ROUND(АТС!$D295*$E$791*$E$792/100,2)</f>
        <v>0</v>
      </c>
      <c r="F1791" s="11">
        <f>ROUND(АТС!$D295*$F$791*$F$792/100,2)</f>
        <v>0</v>
      </c>
      <c r="G1791" s="11">
        <f>ROUND(АТС!$D295*$G$791*$G$792/100,2)</f>
        <v>0</v>
      </c>
    </row>
    <row r="1792" spans="1:7" x14ac:dyDescent="0.25">
      <c r="A1792" s="257"/>
      <c r="B1792" s="123">
        <f t="shared" si="27"/>
        <v>42805.625</v>
      </c>
      <c r="C1792" s="124">
        <v>15</v>
      </c>
      <c r="D1792" s="11">
        <f>ROUND(АТС!D296*$D$791*$D$792/100,2)</f>
        <v>0</v>
      </c>
      <c r="E1792" s="11">
        <f>ROUND(АТС!$D296*$E$791*$E$792/100,2)</f>
        <v>0</v>
      </c>
      <c r="F1792" s="11">
        <f>ROUND(АТС!$D296*$F$791*$F$792/100,2)</f>
        <v>0</v>
      </c>
      <c r="G1792" s="11">
        <f>ROUND(АТС!$D296*$G$791*$G$792/100,2)</f>
        <v>0</v>
      </c>
    </row>
    <row r="1793" spans="1:7" x14ac:dyDescent="0.25">
      <c r="A1793" s="257"/>
      <c r="B1793" s="121">
        <f t="shared" si="27"/>
        <v>42805.666669999999</v>
      </c>
      <c r="C1793" s="124">
        <v>16</v>
      </c>
      <c r="D1793" s="11">
        <f>ROUND(АТС!D297*$D$791*$D$792/100,2)</f>
        <v>0</v>
      </c>
      <c r="E1793" s="11">
        <f>ROUND(АТС!$D297*$E$791*$E$792/100,2)</f>
        <v>0</v>
      </c>
      <c r="F1793" s="11">
        <f>ROUND(АТС!$D297*$F$791*$F$792/100,2)</f>
        <v>0</v>
      </c>
      <c r="G1793" s="11">
        <f>ROUND(АТС!$D297*$G$791*$G$792/100,2)</f>
        <v>0</v>
      </c>
    </row>
    <row r="1794" spans="1:7" x14ac:dyDescent="0.25">
      <c r="A1794" s="257"/>
      <c r="B1794" s="123">
        <f t="shared" si="27"/>
        <v>42805.708330000001</v>
      </c>
      <c r="C1794" s="124">
        <v>17</v>
      </c>
      <c r="D1794" s="11">
        <f>ROUND(АТС!D298*$D$791*$D$792/100,2)</f>
        <v>0</v>
      </c>
      <c r="E1794" s="11">
        <f>ROUND(АТС!$D298*$E$791*$E$792/100,2)</f>
        <v>0</v>
      </c>
      <c r="F1794" s="11">
        <f>ROUND(АТС!$D298*$F$791*$F$792/100,2)</f>
        <v>0</v>
      </c>
      <c r="G1794" s="11">
        <f>ROUND(АТС!$D298*$G$791*$G$792/100,2)</f>
        <v>0</v>
      </c>
    </row>
    <row r="1795" spans="1:7" x14ac:dyDescent="0.25">
      <c r="A1795" s="257"/>
      <c r="B1795" s="121">
        <f t="shared" si="27"/>
        <v>42805.75</v>
      </c>
      <c r="C1795" s="124">
        <v>18</v>
      </c>
      <c r="D1795" s="11">
        <f>ROUND(АТС!D299*$D$791*$D$792/100,2)</f>
        <v>4.0999999999999996</v>
      </c>
      <c r="E1795" s="11">
        <f>ROUND(АТС!$D299*$E$791*$E$792/100,2)</f>
        <v>3.76</v>
      </c>
      <c r="F1795" s="11">
        <f>ROUND(АТС!$D299*$F$791*$F$792/100,2)</f>
        <v>2.56</v>
      </c>
      <c r="G1795" s="11">
        <f>ROUND(АТС!$D299*$G$791*$G$792/100,2)</f>
        <v>1.5</v>
      </c>
    </row>
    <row r="1796" spans="1:7" x14ac:dyDescent="0.25">
      <c r="A1796" s="257"/>
      <c r="B1796" s="123">
        <f t="shared" si="27"/>
        <v>42805.791669999999</v>
      </c>
      <c r="C1796" s="124">
        <v>19</v>
      </c>
      <c r="D1796" s="11">
        <f>ROUND(АТС!D300*$D$791*$D$792/100,2)</f>
        <v>0</v>
      </c>
      <c r="E1796" s="11">
        <f>ROUND(АТС!$D300*$E$791*$E$792/100,2)</f>
        <v>0</v>
      </c>
      <c r="F1796" s="11">
        <f>ROUND(АТС!$D300*$F$791*$F$792/100,2)</f>
        <v>0</v>
      </c>
      <c r="G1796" s="11">
        <f>ROUND(АТС!$D300*$G$791*$G$792/100,2)</f>
        <v>0</v>
      </c>
    </row>
    <row r="1797" spans="1:7" x14ac:dyDescent="0.25">
      <c r="A1797" s="257"/>
      <c r="B1797" s="121">
        <f t="shared" si="27"/>
        <v>42805.833330000001</v>
      </c>
      <c r="C1797" s="124">
        <v>20</v>
      </c>
      <c r="D1797" s="11">
        <f>ROUND(АТС!D301*$D$791*$D$792/100,2)</f>
        <v>1.54</v>
      </c>
      <c r="E1797" s="11">
        <f>ROUND(АТС!$D301*$E$791*$E$792/100,2)</f>
        <v>1.42</v>
      </c>
      <c r="F1797" s="11">
        <f>ROUND(АТС!$D301*$F$791*$F$792/100,2)</f>
        <v>0.97</v>
      </c>
      <c r="G1797" s="11">
        <f>ROUND(АТС!$D301*$G$791*$G$792/100,2)</f>
        <v>0.56000000000000005</v>
      </c>
    </row>
    <row r="1798" spans="1:7" x14ac:dyDescent="0.25">
      <c r="A1798" s="257"/>
      <c r="B1798" s="123">
        <f t="shared" si="27"/>
        <v>42805.875</v>
      </c>
      <c r="C1798" s="124">
        <v>21</v>
      </c>
      <c r="D1798" s="11">
        <f>ROUND(АТС!D302*$D$791*$D$792/100,2)</f>
        <v>0</v>
      </c>
      <c r="E1798" s="11">
        <f>ROUND(АТС!$D302*$E$791*$E$792/100,2)</f>
        <v>0</v>
      </c>
      <c r="F1798" s="11">
        <f>ROUND(АТС!$D302*$F$791*$F$792/100,2)</f>
        <v>0</v>
      </c>
      <c r="G1798" s="11">
        <f>ROUND(АТС!$D302*$G$791*$G$792/100,2)</f>
        <v>0</v>
      </c>
    </row>
    <row r="1799" spans="1:7" x14ac:dyDescent="0.25">
      <c r="A1799" s="257"/>
      <c r="B1799" s="121">
        <f t="shared" si="27"/>
        <v>42805.916669999999</v>
      </c>
      <c r="C1799" s="124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57"/>
      <c r="B1800" s="123">
        <f t="shared" si="27"/>
        <v>42805.958330000001</v>
      </c>
      <c r="C1800" s="124">
        <v>23</v>
      </c>
      <c r="D1800" s="11">
        <f>ROUND(АТС!D304*$D$791*$D$792/100,2)</f>
        <v>0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57"/>
      <c r="B1801" s="121">
        <f t="shared" si="27"/>
        <v>42806</v>
      </c>
      <c r="C1801" s="124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57"/>
      <c r="B1802" s="123">
        <f t="shared" si="27"/>
        <v>42806.041669999999</v>
      </c>
      <c r="C1802" s="124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57"/>
      <c r="B1803" s="121">
        <f t="shared" si="27"/>
        <v>42806.083330000001</v>
      </c>
      <c r="C1803" s="124">
        <v>2</v>
      </c>
      <c r="D1803" s="11">
        <f>ROUND(АТС!D307*$D$791*$D$792/100,2)</f>
        <v>0</v>
      </c>
      <c r="E1803" s="11">
        <f>ROUND(АТС!$D307*$E$791*$E$792/100,2)</f>
        <v>0</v>
      </c>
      <c r="F1803" s="11">
        <f>ROUND(АТС!$D307*$F$791*$F$792/100,2)</f>
        <v>0</v>
      </c>
      <c r="G1803" s="11">
        <f>ROUND(АТС!$D307*$G$791*$G$792/100,2)</f>
        <v>0</v>
      </c>
    </row>
    <row r="1804" spans="1:7" x14ac:dyDescent="0.25">
      <c r="A1804" s="257"/>
      <c r="B1804" s="123">
        <f t="shared" si="27"/>
        <v>42806.125</v>
      </c>
      <c r="C1804" s="124">
        <v>3</v>
      </c>
      <c r="D1804" s="11">
        <f>ROUND(АТС!D308*$D$791*$D$792/100,2)</f>
        <v>0</v>
      </c>
      <c r="E1804" s="11">
        <f>ROUND(АТС!$D308*$E$791*$E$792/100,2)</f>
        <v>0</v>
      </c>
      <c r="F1804" s="11">
        <f>ROUND(АТС!$D308*$F$791*$F$792/100,2)</f>
        <v>0</v>
      </c>
      <c r="G1804" s="11">
        <f>ROUND(АТС!$D308*$G$791*$G$792/100,2)</f>
        <v>0</v>
      </c>
    </row>
    <row r="1805" spans="1:7" x14ac:dyDescent="0.25">
      <c r="A1805" s="257"/>
      <c r="B1805" s="121">
        <f t="shared" si="27"/>
        <v>42806.166669999999</v>
      </c>
      <c r="C1805" s="124">
        <v>4</v>
      </c>
      <c r="D1805" s="11">
        <f>ROUND(АТС!D309*$D$791*$D$792/100,2)</f>
        <v>0</v>
      </c>
      <c r="E1805" s="11">
        <f>ROUND(АТС!$D309*$E$791*$E$792/100,2)</f>
        <v>0</v>
      </c>
      <c r="F1805" s="11">
        <f>ROUND(АТС!$D309*$F$791*$F$792/100,2)</f>
        <v>0</v>
      </c>
      <c r="G1805" s="11">
        <f>ROUND(АТС!$D309*$G$791*$G$792/100,2)</f>
        <v>0</v>
      </c>
    </row>
    <row r="1806" spans="1:7" x14ac:dyDescent="0.25">
      <c r="A1806" s="257"/>
      <c r="B1806" s="123">
        <f t="shared" si="27"/>
        <v>42806.208330000001</v>
      </c>
      <c r="C1806" s="124">
        <v>5</v>
      </c>
      <c r="D1806" s="11">
        <f>ROUND(АТС!D310*$D$791*$D$792/100,2)</f>
        <v>13.1</v>
      </c>
      <c r="E1806" s="11">
        <f>ROUND(АТС!$D310*$E$791*$E$792/100,2)</f>
        <v>12.04</v>
      </c>
      <c r="F1806" s="11">
        <f>ROUND(АТС!$D310*$F$791*$F$792/100,2)</f>
        <v>8.1999999999999993</v>
      </c>
      <c r="G1806" s="11">
        <f>ROUND(АТС!$D310*$G$791*$G$792/100,2)</f>
        <v>4.8</v>
      </c>
    </row>
    <row r="1807" spans="1:7" x14ac:dyDescent="0.25">
      <c r="A1807" s="257"/>
      <c r="B1807" s="121">
        <f t="shared" si="27"/>
        <v>42806.25</v>
      </c>
      <c r="C1807" s="124">
        <v>6</v>
      </c>
      <c r="D1807" s="11">
        <f>ROUND(АТС!D311*$D$791*$D$792/100,2)</f>
        <v>0</v>
      </c>
      <c r="E1807" s="11">
        <f>ROUND(АТС!$D311*$E$791*$E$792/100,2)</f>
        <v>0</v>
      </c>
      <c r="F1807" s="11">
        <f>ROUND(АТС!$D311*$F$791*$F$792/100,2)</f>
        <v>0</v>
      </c>
      <c r="G1807" s="11">
        <f>ROUND(АТС!$D311*$G$791*$G$792/100,2)</f>
        <v>0</v>
      </c>
    </row>
    <row r="1808" spans="1:7" x14ac:dyDescent="0.25">
      <c r="A1808" s="257"/>
      <c r="B1808" s="123">
        <f t="shared" si="27"/>
        <v>42806.291669999999</v>
      </c>
      <c r="C1808" s="124">
        <v>7</v>
      </c>
      <c r="D1808" s="11">
        <f>ROUND(АТС!D312*$D$791*$D$792/100,2)</f>
        <v>51.6</v>
      </c>
      <c r="E1808" s="11">
        <f>ROUND(АТС!$D312*$E$791*$E$792/100,2)</f>
        <v>47.41</v>
      </c>
      <c r="F1808" s="11">
        <f>ROUND(АТС!$D312*$F$791*$F$792/100,2)</f>
        <v>32.28</v>
      </c>
      <c r="G1808" s="11">
        <f>ROUND(АТС!$D312*$G$791*$G$792/100,2)</f>
        <v>18.89</v>
      </c>
    </row>
    <row r="1809" spans="1:7" x14ac:dyDescent="0.25">
      <c r="A1809" s="257"/>
      <c r="B1809" s="121">
        <f t="shared" si="27"/>
        <v>42806.333330000001</v>
      </c>
      <c r="C1809" s="124">
        <v>8</v>
      </c>
      <c r="D1809" s="11">
        <f>ROUND(АТС!D313*$D$791*$D$792/100,2)</f>
        <v>0</v>
      </c>
      <c r="E1809" s="11">
        <f>ROUND(АТС!$D313*$E$791*$E$792/100,2)</f>
        <v>0</v>
      </c>
      <c r="F1809" s="11">
        <f>ROUND(АТС!$D313*$F$791*$F$792/100,2)</f>
        <v>0</v>
      </c>
      <c r="G1809" s="11">
        <f>ROUND(АТС!$D313*$G$791*$G$792/100,2)</f>
        <v>0</v>
      </c>
    </row>
    <row r="1810" spans="1:7" x14ac:dyDescent="0.25">
      <c r="A1810" s="257"/>
      <c r="B1810" s="123">
        <f t="shared" si="27"/>
        <v>42806.375</v>
      </c>
      <c r="C1810" s="124">
        <v>9</v>
      </c>
      <c r="D1810" s="11">
        <f>ROUND(АТС!D314*$D$791*$D$792/100,2)</f>
        <v>0</v>
      </c>
      <c r="E1810" s="11">
        <f>ROUND(АТС!$D314*$E$791*$E$792/100,2)</f>
        <v>0</v>
      </c>
      <c r="F1810" s="11">
        <f>ROUND(АТС!$D314*$F$791*$F$792/100,2)</f>
        <v>0</v>
      </c>
      <c r="G1810" s="11">
        <f>ROUND(АТС!$D314*$G$791*$G$792/100,2)</f>
        <v>0</v>
      </c>
    </row>
    <row r="1811" spans="1:7" x14ac:dyDescent="0.25">
      <c r="A1811" s="257"/>
      <c r="B1811" s="121">
        <f t="shared" si="27"/>
        <v>42806.416669999999</v>
      </c>
      <c r="C1811" s="124">
        <v>10</v>
      </c>
      <c r="D1811" s="11">
        <f>ROUND(АТС!D315*$D$791*$D$792/100,2)</f>
        <v>0</v>
      </c>
      <c r="E1811" s="11">
        <f>ROUND(АТС!$D315*$E$791*$E$792/100,2)</f>
        <v>0</v>
      </c>
      <c r="F1811" s="11">
        <f>ROUND(АТС!$D315*$F$791*$F$792/100,2)</f>
        <v>0</v>
      </c>
      <c r="G1811" s="11">
        <f>ROUND(АТС!$D315*$G$791*$G$792/100,2)</f>
        <v>0</v>
      </c>
    </row>
    <row r="1812" spans="1:7" x14ac:dyDescent="0.25">
      <c r="A1812" s="257"/>
      <c r="B1812" s="123">
        <f t="shared" si="27"/>
        <v>42806.458330000001</v>
      </c>
      <c r="C1812" s="124">
        <v>11</v>
      </c>
      <c r="D1812" s="11">
        <f>ROUND(АТС!D316*$D$791*$D$792/100,2)</f>
        <v>0</v>
      </c>
      <c r="E1812" s="11">
        <f>ROUND(АТС!$D316*$E$791*$E$792/100,2)</f>
        <v>0</v>
      </c>
      <c r="F1812" s="11">
        <f>ROUND(АТС!$D316*$F$791*$F$792/100,2)</f>
        <v>0</v>
      </c>
      <c r="G1812" s="11">
        <f>ROUND(АТС!$D316*$G$791*$G$792/100,2)</f>
        <v>0</v>
      </c>
    </row>
    <row r="1813" spans="1:7" x14ac:dyDescent="0.25">
      <c r="A1813" s="257"/>
      <c r="B1813" s="121">
        <f t="shared" si="27"/>
        <v>42806.5</v>
      </c>
      <c r="C1813" s="124">
        <v>12</v>
      </c>
      <c r="D1813" s="11">
        <f>ROUND(АТС!D317*$D$791*$D$792/100,2)</f>
        <v>0</v>
      </c>
      <c r="E1813" s="11">
        <f>ROUND(АТС!$D317*$E$791*$E$792/100,2)</f>
        <v>0</v>
      </c>
      <c r="F1813" s="11">
        <f>ROUND(АТС!$D317*$F$791*$F$792/100,2)</f>
        <v>0</v>
      </c>
      <c r="G1813" s="11">
        <f>ROUND(АТС!$D317*$G$791*$G$792/100,2)</f>
        <v>0</v>
      </c>
    </row>
    <row r="1814" spans="1:7" x14ac:dyDescent="0.25">
      <c r="A1814" s="257"/>
      <c r="B1814" s="123">
        <f t="shared" si="27"/>
        <v>42806.541669999999</v>
      </c>
      <c r="C1814" s="124">
        <v>13</v>
      </c>
      <c r="D1814" s="11">
        <f>ROUND(АТС!D318*$D$791*$D$792/100,2)</f>
        <v>0</v>
      </c>
      <c r="E1814" s="11">
        <f>ROUND(АТС!$D318*$E$791*$E$792/100,2)</f>
        <v>0</v>
      </c>
      <c r="F1814" s="11">
        <f>ROUND(АТС!$D318*$F$791*$F$792/100,2)</f>
        <v>0</v>
      </c>
      <c r="G1814" s="11">
        <f>ROUND(АТС!$D318*$G$791*$G$792/100,2)</f>
        <v>0</v>
      </c>
    </row>
    <row r="1815" spans="1:7" x14ac:dyDescent="0.25">
      <c r="A1815" s="257"/>
      <c r="B1815" s="121">
        <f t="shared" si="27"/>
        <v>42806.583330000001</v>
      </c>
      <c r="C1815" s="124">
        <v>14</v>
      </c>
      <c r="D1815" s="11">
        <f>ROUND(АТС!D319*$D$791*$D$792/100,2)</f>
        <v>0</v>
      </c>
      <c r="E1815" s="11">
        <f>ROUND(АТС!$D319*$E$791*$E$792/100,2)</f>
        <v>0</v>
      </c>
      <c r="F1815" s="11">
        <f>ROUND(АТС!$D319*$F$791*$F$792/100,2)</f>
        <v>0</v>
      </c>
      <c r="G1815" s="11">
        <f>ROUND(АТС!$D319*$G$791*$G$792/100,2)</f>
        <v>0</v>
      </c>
    </row>
    <row r="1816" spans="1:7" x14ac:dyDescent="0.25">
      <c r="A1816" s="257"/>
      <c r="B1816" s="123">
        <f t="shared" si="27"/>
        <v>42806.625</v>
      </c>
      <c r="C1816" s="124">
        <v>15</v>
      </c>
      <c r="D1816" s="11">
        <f>ROUND(АТС!D320*$D$791*$D$792/100,2)</f>
        <v>6.49</v>
      </c>
      <c r="E1816" s="11">
        <f>ROUND(АТС!$D320*$E$791*$E$792/100,2)</f>
        <v>5.96</v>
      </c>
      <c r="F1816" s="11">
        <f>ROUND(АТС!$D320*$F$791*$F$792/100,2)</f>
        <v>4.0599999999999996</v>
      </c>
      <c r="G1816" s="11">
        <f>ROUND(АТС!$D320*$G$791*$G$792/100,2)</f>
        <v>2.38</v>
      </c>
    </row>
    <row r="1817" spans="1:7" x14ac:dyDescent="0.25">
      <c r="A1817" s="257"/>
      <c r="B1817" s="121">
        <f t="shared" si="27"/>
        <v>42806.666669999999</v>
      </c>
      <c r="C1817" s="124">
        <v>16</v>
      </c>
      <c r="D1817" s="11">
        <f>ROUND(АТС!D321*$D$791*$D$792/100,2)</f>
        <v>65.849999999999994</v>
      </c>
      <c r="E1817" s="11">
        <f>ROUND(АТС!$D321*$E$791*$E$792/100,2)</f>
        <v>60.51</v>
      </c>
      <c r="F1817" s="11">
        <f>ROUND(АТС!$D321*$F$791*$F$792/100,2)</f>
        <v>41.2</v>
      </c>
      <c r="G1817" s="11">
        <f>ROUND(АТС!$D321*$G$791*$G$792/100,2)</f>
        <v>24.11</v>
      </c>
    </row>
    <row r="1818" spans="1:7" x14ac:dyDescent="0.25">
      <c r="A1818" s="257"/>
      <c r="B1818" s="123">
        <f t="shared" ref="B1818:B1881" si="28">B1794+1</f>
        <v>42806.708330000001</v>
      </c>
      <c r="C1818" s="124">
        <v>17</v>
      </c>
      <c r="D1818" s="11">
        <f>ROUND(АТС!D322*$D$791*$D$792/100,2)</f>
        <v>8.0299999999999994</v>
      </c>
      <c r="E1818" s="11">
        <f>ROUND(АТС!$D322*$E$791*$E$792/100,2)</f>
        <v>7.38</v>
      </c>
      <c r="F1818" s="11">
        <f>ROUND(АТС!$D322*$F$791*$F$792/100,2)</f>
        <v>5.0199999999999996</v>
      </c>
      <c r="G1818" s="11">
        <f>ROUND(АТС!$D322*$G$791*$G$792/100,2)</f>
        <v>2.94</v>
      </c>
    </row>
    <row r="1819" spans="1:7" x14ac:dyDescent="0.25">
      <c r="A1819" s="257"/>
      <c r="B1819" s="121">
        <f t="shared" si="28"/>
        <v>42806.75</v>
      </c>
      <c r="C1819" s="124">
        <v>18</v>
      </c>
      <c r="D1819" s="11">
        <f>ROUND(АТС!D323*$D$791*$D$792/100,2)</f>
        <v>16.59</v>
      </c>
      <c r="E1819" s="11">
        <f>ROUND(АТС!$D323*$E$791*$E$792/100,2)</f>
        <v>15.25</v>
      </c>
      <c r="F1819" s="11">
        <f>ROUND(АТС!$D323*$F$791*$F$792/100,2)</f>
        <v>10.38</v>
      </c>
      <c r="G1819" s="11">
        <f>ROUND(АТС!$D323*$G$791*$G$792/100,2)</f>
        <v>6.08</v>
      </c>
    </row>
    <row r="1820" spans="1:7" x14ac:dyDescent="0.25">
      <c r="A1820" s="257"/>
      <c r="B1820" s="123">
        <f t="shared" si="28"/>
        <v>42806.791669999999</v>
      </c>
      <c r="C1820" s="124">
        <v>19</v>
      </c>
      <c r="D1820" s="11">
        <f>ROUND(АТС!D324*$D$791*$D$792/100,2)</f>
        <v>11.69</v>
      </c>
      <c r="E1820" s="11">
        <f>ROUND(АТС!$D324*$E$791*$E$792/100,2)</f>
        <v>10.74</v>
      </c>
      <c r="F1820" s="11">
        <f>ROUND(АТС!$D324*$F$791*$F$792/100,2)</f>
        <v>7.31</v>
      </c>
      <c r="G1820" s="11">
        <f>ROUND(АТС!$D324*$G$791*$G$792/100,2)</f>
        <v>4.28</v>
      </c>
    </row>
    <row r="1821" spans="1:7" x14ac:dyDescent="0.25">
      <c r="A1821" s="257"/>
      <c r="B1821" s="121">
        <f t="shared" si="28"/>
        <v>42806.833330000001</v>
      </c>
      <c r="C1821" s="124">
        <v>20</v>
      </c>
      <c r="D1821" s="11">
        <f>ROUND(АТС!D325*$D$791*$D$792/100,2)</f>
        <v>0</v>
      </c>
      <c r="E1821" s="11">
        <f>ROUND(АТС!$D325*$E$791*$E$792/100,2)</f>
        <v>0</v>
      </c>
      <c r="F1821" s="11">
        <f>ROUND(АТС!$D325*$F$791*$F$792/100,2)</f>
        <v>0</v>
      </c>
      <c r="G1821" s="11">
        <f>ROUND(АТС!$D325*$G$791*$G$792/100,2)</f>
        <v>0</v>
      </c>
    </row>
    <row r="1822" spans="1:7" x14ac:dyDescent="0.25">
      <c r="A1822" s="257"/>
      <c r="B1822" s="123">
        <f t="shared" si="28"/>
        <v>42806.875</v>
      </c>
      <c r="C1822" s="124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57"/>
      <c r="B1823" s="121">
        <f t="shared" si="28"/>
        <v>42806.916669999999</v>
      </c>
      <c r="C1823" s="124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57"/>
      <c r="B1824" s="123">
        <f t="shared" si="28"/>
        <v>42806.958330000001</v>
      </c>
      <c r="C1824" s="124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57"/>
      <c r="B1825" s="121">
        <f t="shared" si="28"/>
        <v>42807</v>
      </c>
      <c r="C1825" s="124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57"/>
      <c r="B1826" s="123">
        <f t="shared" si="28"/>
        <v>42807.041669999999</v>
      </c>
      <c r="C1826" s="124">
        <v>1</v>
      </c>
      <c r="D1826" s="11">
        <f>ROUND(АТС!D330*$D$791*$D$792/100,2)</f>
        <v>0</v>
      </c>
      <c r="E1826" s="11">
        <f>ROUND(АТС!$D330*$E$791*$E$792/100,2)</f>
        <v>0</v>
      </c>
      <c r="F1826" s="11">
        <f>ROUND(АТС!$D330*$F$791*$F$792/100,2)</f>
        <v>0</v>
      </c>
      <c r="G1826" s="11">
        <f>ROUND(АТС!$D330*$G$791*$G$792/100,2)</f>
        <v>0</v>
      </c>
    </row>
    <row r="1827" spans="1:7" x14ac:dyDescent="0.25">
      <c r="A1827" s="257"/>
      <c r="B1827" s="121">
        <f t="shared" si="28"/>
        <v>42807.083330000001</v>
      </c>
      <c r="C1827" s="124">
        <v>2</v>
      </c>
      <c r="D1827" s="11">
        <f>ROUND(АТС!D331*$D$791*$D$792/100,2)</f>
        <v>0</v>
      </c>
      <c r="E1827" s="11">
        <f>ROUND(АТС!$D331*$E$791*$E$792/100,2)</f>
        <v>0</v>
      </c>
      <c r="F1827" s="11">
        <f>ROUND(АТС!$D331*$F$791*$F$792/100,2)</f>
        <v>0</v>
      </c>
      <c r="G1827" s="11">
        <f>ROUND(АТС!$D331*$G$791*$G$792/100,2)</f>
        <v>0</v>
      </c>
    </row>
    <row r="1828" spans="1:7" x14ac:dyDescent="0.25">
      <c r="A1828" s="257"/>
      <c r="B1828" s="123">
        <f t="shared" si="28"/>
        <v>42807.125</v>
      </c>
      <c r="C1828" s="124">
        <v>3</v>
      </c>
      <c r="D1828" s="11">
        <f>ROUND(АТС!D332*$D$791*$D$792/100,2)</f>
        <v>0</v>
      </c>
      <c r="E1828" s="11">
        <f>ROUND(АТС!$D332*$E$791*$E$792/100,2)</f>
        <v>0</v>
      </c>
      <c r="F1828" s="11">
        <f>ROUND(АТС!$D332*$F$791*$F$792/100,2)</f>
        <v>0</v>
      </c>
      <c r="G1828" s="11">
        <f>ROUND(АТС!$D332*$G$791*$G$792/100,2)</f>
        <v>0</v>
      </c>
    </row>
    <row r="1829" spans="1:7" x14ac:dyDescent="0.25">
      <c r="A1829" s="257"/>
      <c r="B1829" s="121">
        <f t="shared" si="28"/>
        <v>42807.166669999999</v>
      </c>
      <c r="C1829" s="124">
        <v>4</v>
      </c>
      <c r="D1829" s="11">
        <f>ROUND(АТС!D333*$D$791*$D$792/100,2)</f>
        <v>27.94</v>
      </c>
      <c r="E1829" s="11">
        <f>ROUND(АТС!$D333*$E$791*$E$792/100,2)</f>
        <v>25.67</v>
      </c>
      <c r="F1829" s="11">
        <f>ROUND(АТС!$D333*$F$791*$F$792/100,2)</f>
        <v>17.48</v>
      </c>
      <c r="G1829" s="11">
        <f>ROUND(АТС!$D333*$G$791*$G$792/100,2)</f>
        <v>10.23</v>
      </c>
    </row>
    <row r="1830" spans="1:7" x14ac:dyDescent="0.25">
      <c r="A1830" s="257"/>
      <c r="B1830" s="123">
        <f t="shared" si="28"/>
        <v>42807.208330000001</v>
      </c>
      <c r="C1830" s="124">
        <v>5</v>
      </c>
      <c r="D1830" s="11">
        <f>ROUND(АТС!D334*$D$791*$D$792/100,2)</f>
        <v>9.49</v>
      </c>
      <c r="E1830" s="11">
        <f>ROUND(АТС!$D334*$E$791*$E$792/100,2)</f>
        <v>8.7200000000000006</v>
      </c>
      <c r="F1830" s="11">
        <f>ROUND(АТС!$D334*$F$791*$F$792/100,2)</f>
        <v>5.94</v>
      </c>
      <c r="G1830" s="11">
        <f>ROUND(АТС!$D334*$G$791*$G$792/100,2)</f>
        <v>3.47</v>
      </c>
    </row>
    <row r="1831" spans="1:7" x14ac:dyDescent="0.25">
      <c r="A1831" s="257"/>
      <c r="B1831" s="121">
        <f t="shared" si="28"/>
        <v>42807.25</v>
      </c>
      <c r="C1831" s="124">
        <v>6</v>
      </c>
      <c r="D1831" s="11">
        <f>ROUND(АТС!D335*$D$791*$D$792/100,2)</f>
        <v>0</v>
      </c>
      <c r="E1831" s="11">
        <f>ROUND(АТС!$D335*$E$791*$E$792/100,2)</f>
        <v>0</v>
      </c>
      <c r="F1831" s="11">
        <f>ROUND(АТС!$D335*$F$791*$F$792/100,2)</f>
        <v>0</v>
      </c>
      <c r="G1831" s="11">
        <f>ROUND(АТС!$D335*$G$791*$G$792/100,2)</f>
        <v>0</v>
      </c>
    </row>
    <row r="1832" spans="1:7" x14ac:dyDescent="0.25">
      <c r="A1832" s="257"/>
      <c r="B1832" s="123">
        <f t="shared" si="28"/>
        <v>42807.291669999999</v>
      </c>
      <c r="C1832" s="124">
        <v>7</v>
      </c>
      <c r="D1832" s="11">
        <f>ROUND(АТС!D336*$D$791*$D$792/100,2)</f>
        <v>0</v>
      </c>
      <c r="E1832" s="11">
        <f>ROUND(АТС!$D336*$E$791*$E$792/100,2)</f>
        <v>0</v>
      </c>
      <c r="F1832" s="11">
        <f>ROUND(АТС!$D336*$F$791*$F$792/100,2)</f>
        <v>0</v>
      </c>
      <c r="G1832" s="11">
        <f>ROUND(АТС!$D336*$G$791*$G$792/100,2)</f>
        <v>0</v>
      </c>
    </row>
    <row r="1833" spans="1:7" x14ac:dyDescent="0.25">
      <c r="A1833" s="257"/>
      <c r="B1833" s="121">
        <f t="shared" si="28"/>
        <v>42807.333330000001</v>
      </c>
      <c r="C1833" s="124">
        <v>8</v>
      </c>
      <c r="D1833" s="11">
        <f>ROUND(АТС!D337*$D$791*$D$792/100,2)</f>
        <v>0</v>
      </c>
      <c r="E1833" s="11">
        <f>ROUND(АТС!$D337*$E$791*$E$792/100,2)</f>
        <v>0</v>
      </c>
      <c r="F1833" s="11">
        <f>ROUND(АТС!$D337*$F$791*$F$792/100,2)</f>
        <v>0</v>
      </c>
      <c r="G1833" s="11">
        <f>ROUND(АТС!$D337*$G$791*$G$792/100,2)</f>
        <v>0</v>
      </c>
    </row>
    <row r="1834" spans="1:7" x14ac:dyDescent="0.25">
      <c r="A1834" s="257"/>
      <c r="B1834" s="123">
        <f t="shared" si="28"/>
        <v>42807.375</v>
      </c>
      <c r="C1834" s="124">
        <v>9</v>
      </c>
      <c r="D1834" s="11">
        <f>ROUND(АТС!D338*$D$791*$D$792/100,2)</f>
        <v>0</v>
      </c>
      <c r="E1834" s="11">
        <f>ROUND(АТС!$D338*$E$791*$E$792/100,2)</f>
        <v>0</v>
      </c>
      <c r="F1834" s="11">
        <f>ROUND(АТС!$D338*$F$791*$F$792/100,2)</f>
        <v>0</v>
      </c>
      <c r="G1834" s="11">
        <f>ROUND(АТС!$D338*$G$791*$G$792/100,2)</f>
        <v>0</v>
      </c>
    </row>
    <row r="1835" spans="1:7" x14ac:dyDescent="0.25">
      <c r="A1835" s="257"/>
      <c r="B1835" s="121">
        <f t="shared" si="28"/>
        <v>42807.416669999999</v>
      </c>
      <c r="C1835" s="124">
        <v>10</v>
      </c>
      <c r="D1835" s="11">
        <f>ROUND(АТС!D339*$D$791*$D$792/100,2)</f>
        <v>0</v>
      </c>
      <c r="E1835" s="11">
        <f>ROUND(АТС!$D339*$E$791*$E$792/100,2)</f>
        <v>0</v>
      </c>
      <c r="F1835" s="11">
        <f>ROUND(АТС!$D339*$F$791*$F$792/100,2)</f>
        <v>0</v>
      </c>
      <c r="G1835" s="11">
        <f>ROUND(АТС!$D339*$G$791*$G$792/100,2)</f>
        <v>0</v>
      </c>
    </row>
    <row r="1836" spans="1:7" x14ac:dyDescent="0.25">
      <c r="A1836" s="257"/>
      <c r="B1836" s="123">
        <f t="shared" si="28"/>
        <v>42807.458330000001</v>
      </c>
      <c r="C1836" s="124">
        <v>11</v>
      </c>
      <c r="D1836" s="11">
        <f>ROUND(АТС!D340*$D$791*$D$792/100,2)</f>
        <v>0</v>
      </c>
      <c r="E1836" s="11">
        <f>ROUND(АТС!$D340*$E$791*$E$792/100,2)</f>
        <v>0</v>
      </c>
      <c r="F1836" s="11">
        <f>ROUND(АТС!$D340*$F$791*$F$792/100,2)</f>
        <v>0</v>
      </c>
      <c r="G1836" s="11">
        <f>ROUND(АТС!$D340*$G$791*$G$792/100,2)</f>
        <v>0</v>
      </c>
    </row>
    <row r="1837" spans="1:7" x14ac:dyDescent="0.25">
      <c r="A1837" s="257"/>
      <c r="B1837" s="121">
        <f t="shared" si="28"/>
        <v>42807.5</v>
      </c>
      <c r="C1837" s="124">
        <v>12</v>
      </c>
      <c r="D1837" s="11">
        <f>ROUND(АТС!D341*$D$791*$D$792/100,2)</f>
        <v>0</v>
      </c>
      <c r="E1837" s="11">
        <f>ROUND(АТС!$D341*$E$791*$E$792/100,2)</f>
        <v>0</v>
      </c>
      <c r="F1837" s="11">
        <f>ROUND(АТС!$D341*$F$791*$F$792/100,2)</f>
        <v>0</v>
      </c>
      <c r="G1837" s="11">
        <f>ROUND(АТС!$D341*$G$791*$G$792/100,2)</f>
        <v>0</v>
      </c>
    </row>
    <row r="1838" spans="1:7" x14ac:dyDescent="0.25">
      <c r="A1838" s="257"/>
      <c r="B1838" s="123">
        <f t="shared" si="28"/>
        <v>42807.541669999999</v>
      </c>
      <c r="C1838" s="124">
        <v>13</v>
      </c>
      <c r="D1838" s="11">
        <f>ROUND(АТС!D342*$D$791*$D$792/100,2)</f>
        <v>0</v>
      </c>
      <c r="E1838" s="11">
        <f>ROUND(АТС!$D342*$E$791*$E$792/100,2)</f>
        <v>0</v>
      </c>
      <c r="F1838" s="11">
        <f>ROUND(АТС!$D342*$F$791*$F$792/100,2)</f>
        <v>0</v>
      </c>
      <c r="G1838" s="11">
        <f>ROUND(АТС!$D342*$G$791*$G$792/100,2)</f>
        <v>0</v>
      </c>
    </row>
    <row r="1839" spans="1:7" x14ac:dyDescent="0.25">
      <c r="A1839" s="257"/>
      <c r="B1839" s="121">
        <f t="shared" si="28"/>
        <v>42807.583330000001</v>
      </c>
      <c r="C1839" s="124">
        <v>14</v>
      </c>
      <c r="D1839" s="11">
        <f>ROUND(АТС!D343*$D$791*$D$792/100,2)</f>
        <v>0</v>
      </c>
      <c r="E1839" s="11">
        <f>ROUND(АТС!$D343*$E$791*$E$792/100,2)</f>
        <v>0</v>
      </c>
      <c r="F1839" s="11">
        <f>ROUND(АТС!$D343*$F$791*$F$792/100,2)</f>
        <v>0</v>
      </c>
      <c r="G1839" s="11">
        <f>ROUND(АТС!$D343*$G$791*$G$792/100,2)</f>
        <v>0</v>
      </c>
    </row>
    <row r="1840" spans="1:7" x14ac:dyDescent="0.25">
      <c r="A1840" s="257"/>
      <c r="B1840" s="123">
        <f t="shared" si="28"/>
        <v>42807.625</v>
      </c>
      <c r="C1840" s="124">
        <v>15</v>
      </c>
      <c r="D1840" s="11">
        <f>ROUND(АТС!D344*$D$791*$D$792/100,2)</f>
        <v>0</v>
      </c>
      <c r="E1840" s="11">
        <f>ROUND(АТС!$D344*$E$791*$E$792/100,2)</f>
        <v>0</v>
      </c>
      <c r="F1840" s="11">
        <f>ROUND(АТС!$D344*$F$791*$F$792/100,2)</f>
        <v>0</v>
      </c>
      <c r="G1840" s="11">
        <f>ROUND(АТС!$D344*$G$791*$G$792/100,2)</f>
        <v>0</v>
      </c>
    </row>
    <row r="1841" spans="1:7" x14ac:dyDescent="0.25">
      <c r="A1841" s="257"/>
      <c r="B1841" s="121">
        <f t="shared" si="28"/>
        <v>42807.666669999999</v>
      </c>
      <c r="C1841" s="124">
        <v>16</v>
      </c>
      <c r="D1841" s="11">
        <f>ROUND(АТС!D345*$D$791*$D$792/100,2)</f>
        <v>0</v>
      </c>
      <c r="E1841" s="11">
        <f>ROUND(АТС!$D345*$E$791*$E$792/100,2)</f>
        <v>0</v>
      </c>
      <c r="F1841" s="11">
        <f>ROUND(АТС!$D345*$F$791*$F$792/100,2)</f>
        <v>0</v>
      </c>
      <c r="G1841" s="11">
        <f>ROUND(АТС!$D345*$G$791*$G$792/100,2)</f>
        <v>0</v>
      </c>
    </row>
    <row r="1842" spans="1:7" x14ac:dyDescent="0.25">
      <c r="A1842" s="257"/>
      <c r="B1842" s="123">
        <f t="shared" si="28"/>
        <v>42807.708330000001</v>
      </c>
      <c r="C1842" s="124">
        <v>17</v>
      </c>
      <c r="D1842" s="11">
        <f>ROUND(АТС!D346*$D$791*$D$792/100,2)</f>
        <v>0</v>
      </c>
      <c r="E1842" s="11">
        <f>ROUND(АТС!$D346*$E$791*$E$792/100,2)</f>
        <v>0</v>
      </c>
      <c r="F1842" s="11">
        <f>ROUND(АТС!$D346*$F$791*$F$792/100,2)</f>
        <v>0</v>
      </c>
      <c r="G1842" s="11">
        <f>ROUND(АТС!$D346*$G$791*$G$792/100,2)</f>
        <v>0</v>
      </c>
    </row>
    <row r="1843" spans="1:7" x14ac:dyDescent="0.25">
      <c r="A1843" s="257"/>
      <c r="B1843" s="121">
        <f t="shared" si="28"/>
        <v>42807.75</v>
      </c>
      <c r="C1843" s="124">
        <v>18</v>
      </c>
      <c r="D1843" s="11">
        <f>ROUND(АТС!D347*$D$791*$D$792/100,2)</f>
        <v>0</v>
      </c>
      <c r="E1843" s="11">
        <f>ROUND(АТС!$D347*$E$791*$E$792/100,2)</f>
        <v>0</v>
      </c>
      <c r="F1843" s="11">
        <f>ROUND(АТС!$D347*$F$791*$F$792/100,2)</f>
        <v>0</v>
      </c>
      <c r="G1843" s="11">
        <f>ROUND(АТС!$D347*$G$791*$G$792/100,2)</f>
        <v>0</v>
      </c>
    </row>
    <row r="1844" spans="1:7" x14ac:dyDescent="0.25">
      <c r="A1844" s="257"/>
      <c r="B1844" s="123">
        <f t="shared" si="28"/>
        <v>42807.791669999999</v>
      </c>
      <c r="C1844" s="124">
        <v>19</v>
      </c>
      <c r="D1844" s="11">
        <f>ROUND(АТС!D348*$D$791*$D$792/100,2)</f>
        <v>0</v>
      </c>
      <c r="E1844" s="11">
        <f>ROUND(АТС!$D348*$E$791*$E$792/100,2)</f>
        <v>0</v>
      </c>
      <c r="F1844" s="11">
        <f>ROUND(АТС!$D348*$F$791*$F$792/100,2)</f>
        <v>0</v>
      </c>
      <c r="G1844" s="11">
        <f>ROUND(АТС!$D348*$G$791*$G$792/100,2)</f>
        <v>0</v>
      </c>
    </row>
    <row r="1845" spans="1:7" x14ac:dyDescent="0.25">
      <c r="A1845" s="257"/>
      <c r="B1845" s="121">
        <f t="shared" si="28"/>
        <v>42807.833330000001</v>
      </c>
      <c r="C1845" s="124">
        <v>20</v>
      </c>
      <c r="D1845" s="11">
        <f>ROUND(АТС!D349*$D$791*$D$792/100,2)</f>
        <v>2.27</v>
      </c>
      <c r="E1845" s="11">
        <f>ROUND(АТС!$D349*$E$791*$E$792/100,2)</f>
        <v>2.09</v>
      </c>
      <c r="F1845" s="11">
        <f>ROUND(АТС!$D349*$F$791*$F$792/100,2)</f>
        <v>1.42</v>
      </c>
      <c r="G1845" s="11">
        <f>ROUND(АТС!$D349*$G$791*$G$792/100,2)</f>
        <v>0.83</v>
      </c>
    </row>
    <row r="1846" spans="1:7" x14ac:dyDescent="0.25">
      <c r="A1846" s="257"/>
      <c r="B1846" s="123">
        <f t="shared" si="28"/>
        <v>42807.875</v>
      </c>
      <c r="C1846" s="124">
        <v>21</v>
      </c>
      <c r="D1846" s="11">
        <f>ROUND(АТС!D350*$D$791*$D$792/100,2)</f>
        <v>0</v>
      </c>
      <c r="E1846" s="11">
        <f>ROUND(АТС!$D350*$E$791*$E$792/100,2)</f>
        <v>0</v>
      </c>
      <c r="F1846" s="11">
        <f>ROUND(АТС!$D350*$F$791*$F$792/100,2)</f>
        <v>0</v>
      </c>
      <c r="G1846" s="11">
        <f>ROUND(АТС!$D350*$G$791*$G$792/100,2)</f>
        <v>0</v>
      </c>
    </row>
    <row r="1847" spans="1:7" x14ac:dyDescent="0.25">
      <c r="A1847" s="257"/>
      <c r="B1847" s="121">
        <f t="shared" si="28"/>
        <v>42807.916669999999</v>
      </c>
      <c r="C1847" s="124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57"/>
      <c r="B1848" s="123">
        <f t="shared" si="28"/>
        <v>42807.958330000001</v>
      </c>
      <c r="C1848" s="124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57"/>
      <c r="B1849" s="121">
        <f t="shared" si="28"/>
        <v>42808</v>
      </c>
      <c r="C1849" s="124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57"/>
      <c r="B1850" s="123">
        <f t="shared" si="28"/>
        <v>42808.041669999999</v>
      </c>
      <c r="C1850" s="124">
        <v>1</v>
      </c>
      <c r="D1850" s="11">
        <f>ROUND(АТС!D354*$D$791*$D$792/100,2)</f>
        <v>0</v>
      </c>
      <c r="E1850" s="11">
        <f>ROUND(АТС!$D354*$E$791*$E$792/100,2)</f>
        <v>0</v>
      </c>
      <c r="F1850" s="11">
        <f>ROUND(АТС!$D354*$F$791*$F$792/100,2)</f>
        <v>0</v>
      </c>
      <c r="G1850" s="11">
        <f>ROUND(АТС!$D354*$G$791*$G$792/100,2)</f>
        <v>0</v>
      </c>
    </row>
    <row r="1851" spans="1:7" x14ac:dyDescent="0.25">
      <c r="A1851" s="257"/>
      <c r="B1851" s="121">
        <f t="shared" si="28"/>
        <v>42808.083330000001</v>
      </c>
      <c r="C1851" s="124">
        <v>2</v>
      </c>
      <c r="D1851" s="11">
        <f>ROUND(АТС!D355*$D$791*$D$792/100,2)</f>
        <v>0</v>
      </c>
      <c r="E1851" s="11">
        <f>ROUND(АТС!$D355*$E$791*$E$792/100,2)</f>
        <v>0</v>
      </c>
      <c r="F1851" s="11">
        <f>ROUND(АТС!$D355*$F$791*$F$792/100,2)</f>
        <v>0</v>
      </c>
      <c r="G1851" s="11">
        <f>ROUND(АТС!$D355*$G$791*$G$792/100,2)</f>
        <v>0</v>
      </c>
    </row>
    <row r="1852" spans="1:7" x14ac:dyDescent="0.25">
      <c r="A1852" s="257"/>
      <c r="B1852" s="123">
        <f t="shared" si="28"/>
        <v>42808.125</v>
      </c>
      <c r="C1852" s="124">
        <v>3</v>
      </c>
      <c r="D1852" s="11">
        <f>ROUND(АТС!D356*$D$791*$D$792/100,2)</f>
        <v>0</v>
      </c>
      <c r="E1852" s="11">
        <f>ROUND(АТС!$D356*$E$791*$E$792/100,2)</f>
        <v>0</v>
      </c>
      <c r="F1852" s="11">
        <f>ROUND(АТС!$D356*$F$791*$F$792/100,2)</f>
        <v>0</v>
      </c>
      <c r="G1852" s="11">
        <f>ROUND(АТС!$D356*$G$791*$G$792/100,2)</f>
        <v>0</v>
      </c>
    </row>
    <row r="1853" spans="1:7" x14ac:dyDescent="0.25">
      <c r="A1853" s="257"/>
      <c r="B1853" s="121">
        <f t="shared" si="28"/>
        <v>42808.166669999999</v>
      </c>
      <c r="C1853" s="124">
        <v>4</v>
      </c>
      <c r="D1853" s="11">
        <f>ROUND(АТС!D357*$D$791*$D$792/100,2)</f>
        <v>4.4000000000000004</v>
      </c>
      <c r="E1853" s="11">
        <f>ROUND(АТС!$D357*$E$791*$E$792/100,2)</f>
        <v>4.04</v>
      </c>
      <c r="F1853" s="11">
        <f>ROUND(АТС!$D357*$F$791*$F$792/100,2)</f>
        <v>2.75</v>
      </c>
      <c r="G1853" s="11">
        <f>ROUND(АТС!$D357*$G$791*$G$792/100,2)</f>
        <v>1.61</v>
      </c>
    </row>
    <row r="1854" spans="1:7" x14ac:dyDescent="0.25">
      <c r="A1854" s="257"/>
      <c r="B1854" s="123">
        <f t="shared" si="28"/>
        <v>42808.208330000001</v>
      </c>
      <c r="C1854" s="124">
        <v>5</v>
      </c>
      <c r="D1854" s="11">
        <f>ROUND(АТС!D358*$D$791*$D$792/100,2)</f>
        <v>21.84</v>
      </c>
      <c r="E1854" s="11">
        <f>ROUND(АТС!$D358*$E$791*$E$792/100,2)</f>
        <v>20.07</v>
      </c>
      <c r="F1854" s="11">
        <f>ROUND(АТС!$D358*$F$791*$F$792/100,2)</f>
        <v>13.67</v>
      </c>
      <c r="G1854" s="11">
        <f>ROUND(АТС!$D358*$G$791*$G$792/100,2)</f>
        <v>8</v>
      </c>
    </row>
    <row r="1855" spans="1:7" x14ac:dyDescent="0.25">
      <c r="A1855" s="257"/>
      <c r="B1855" s="121">
        <f t="shared" si="28"/>
        <v>42808.25</v>
      </c>
      <c r="C1855" s="124">
        <v>6</v>
      </c>
      <c r="D1855" s="11">
        <f>ROUND(АТС!D359*$D$791*$D$792/100,2)</f>
        <v>76.42</v>
      </c>
      <c r="E1855" s="11">
        <f>ROUND(АТС!$D359*$E$791*$E$792/100,2)</f>
        <v>70.23</v>
      </c>
      <c r="F1855" s="11">
        <f>ROUND(АТС!$D359*$F$791*$F$792/100,2)</f>
        <v>47.81</v>
      </c>
      <c r="G1855" s="11">
        <f>ROUND(АТС!$D359*$G$791*$G$792/100,2)</f>
        <v>27.98</v>
      </c>
    </row>
    <row r="1856" spans="1:7" x14ac:dyDescent="0.25">
      <c r="A1856" s="257"/>
      <c r="B1856" s="123">
        <f t="shared" si="28"/>
        <v>42808.291669999999</v>
      </c>
      <c r="C1856" s="124">
        <v>7</v>
      </c>
      <c r="D1856" s="11">
        <f>ROUND(АТС!D360*$D$791*$D$792/100,2)</f>
        <v>0</v>
      </c>
      <c r="E1856" s="11">
        <f>ROUND(АТС!$D360*$E$791*$E$792/100,2)</f>
        <v>0</v>
      </c>
      <c r="F1856" s="11">
        <f>ROUND(АТС!$D360*$F$791*$F$792/100,2)</f>
        <v>0</v>
      </c>
      <c r="G1856" s="11">
        <f>ROUND(АТС!$D360*$G$791*$G$792/100,2)</f>
        <v>0</v>
      </c>
    </row>
    <row r="1857" spans="1:7" x14ac:dyDescent="0.25">
      <c r="A1857" s="257"/>
      <c r="B1857" s="121">
        <f t="shared" si="28"/>
        <v>42808.333330000001</v>
      </c>
      <c r="C1857" s="124">
        <v>8</v>
      </c>
      <c r="D1857" s="11">
        <f>ROUND(АТС!D361*$D$791*$D$792/100,2)</f>
        <v>0</v>
      </c>
      <c r="E1857" s="11">
        <f>ROUND(АТС!$D361*$E$791*$E$792/100,2)</f>
        <v>0</v>
      </c>
      <c r="F1857" s="11">
        <f>ROUND(АТС!$D361*$F$791*$F$792/100,2)</f>
        <v>0</v>
      </c>
      <c r="G1857" s="11">
        <f>ROUND(АТС!$D361*$G$791*$G$792/100,2)</f>
        <v>0</v>
      </c>
    </row>
    <row r="1858" spans="1:7" x14ac:dyDescent="0.25">
      <c r="A1858" s="257"/>
      <c r="B1858" s="123">
        <f t="shared" si="28"/>
        <v>42808.375</v>
      </c>
      <c r="C1858" s="124">
        <v>9</v>
      </c>
      <c r="D1858" s="11">
        <f>ROUND(АТС!D362*$D$791*$D$792/100,2)</f>
        <v>0</v>
      </c>
      <c r="E1858" s="11">
        <f>ROUND(АТС!$D362*$E$791*$E$792/100,2)</f>
        <v>0</v>
      </c>
      <c r="F1858" s="11">
        <f>ROUND(АТС!$D362*$F$791*$F$792/100,2)</f>
        <v>0</v>
      </c>
      <c r="G1858" s="11">
        <f>ROUND(АТС!$D362*$G$791*$G$792/100,2)</f>
        <v>0</v>
      </c>
    </row>
    <row r="1859" spans="1:7" x14ac:dyDescent="0.25">
      <c r="A1859" s="257"/>
      <c r="B1859" s="121">
        <f t="shared" si="28"/>
        <v>42808.416669999999</v>
      </c>
      <c r="C1859" s="124">
        <v>10</v>
      </c>
      <c r="D1859" s="11">
        <f>ROUND(АТС!D363*$D$791*$D$792/100,2)</f>
        <v>0</v>
      </c>
      <c r="E1859" s="11">
        <f>ROUND(АТС!$D363*$E$791*$E$792/100,2)</f>
        <v>0</v>
      </c>
      <c r="F1859" s="11">
        <f>ROUND(АТС!$D363*$F$791*$F$792/100,2)</f>
        <v>0</v>
      </c>
      <c r="G1859" s="11">
        <f>ROUND(АТС!$D363*$G$791*$G$792/100,2)</f>
        <v>0</v>
      </c>
    </row>
    <row r="1860" spans="1:7" x14ac:dyDescent="0.25">
      <c r="A1860" s="257"/>
      <c r="B1860" s="123">
        <f t="shared" si="28"/>
        <v>42808.458330000001</v>
      </c>
      <c r="C1860" s="124">
        <v>11</v>
      </c>
      <c r="D1860" s="11">
        <f>ROUND(АТС!D364*$D$791*$D$792/100,2)</f>
        <v>0</v>
      </c>
      <c r="E1860" s="11">
        <f>ROUND(АТС!$D364*$E$791*$E$792/100,2)</f>
        <v>0</v>
      </c>
      <c r="F1860" s="11">
        <f>ROUND(АТС!$D364*$F$791*$F$792/100,2)</f>
        <v>0</v>
      </c>
      <c r="G1860" s="11">
        <f>ROUND(АТС!$D364*$G$791*$G$792/100,2)</f>
        <v>0</v>
      </c>
    </row>
    <row r="1861" spans="1:7" x14ac:dyDescent="0.25">
      <c r="A1861" s="257"/>
      <c r="B1861" s="121">
        <f t="shared" si="28"/>
        <v>42808.5</v>
      </c>
      <c r="C1861" s="124">
        <v>12</v>
      </c>
      <c r="D1861" s="11">
        <f>ROUND(АТС!D365*$D$791*$D$792/100,2)</f>
        <v>0</v>
      </c>
      <c r="E1861" s="11">
        <f>ROUND(АТС!$D365*$E$791*$E$792/100,2)</f>
        <v>0</v>
      </c>
      <c r="F1861" s="11">
        <f>ROUND(АТС!$D365*$F$791*$F$792/100,2)</f>
        <v>0</v>
      </c>
      <c r="G1861" s="11">
        <f>ROUND(АТС!$D365*$G$791*$G$792/100,2)</f>
        <v>0</v>
      </c>
    </row>
    <row r="1862" spans="1:7" x14ac:dyDescent="0.25">
      <c r="A1862" s="257"/>
      <c r="B1862" s="123">
        <f t="shared" si="28"/>
        <v>42808.541669999999</v>
      </c>
      <c r="C1862" s="124">
        <v>13</v>
      </c>
      <c r="D1862" s="11">
        <f>ROUND(АТС!D366*$D$791*$D$792/100,2)</f>
        <v>0</v>
      </c>
      <c r="E1862" s="11">
        <f>ROUND(АТС!$D366*$E$791*$E$792/100,2)</f>
        <v>0</v>
      </c>
      <c r="F1862" s="11">
        <f>ROUND(АТС!$D366*$F$791*$F$792/100,2)</f>
        <v>0</v>
      </c>
      <c r="G1862" s="11">
        <f>ROUND(АТС!$D366*$G$791*$G$792/100,2)</f>
        <v>0</v>
      </c>
    </row>
    <row r="1863" spans="1:7" x14ac:dyDescent="0.25">
      <c r="A1863" s="257"/>
      <c r="B1863" s="121">
        <f t="shared" si="28"/>
        <v>42808.583330000001</v>
      </c>
      <c r="C1863" s="124">
        <v>14</v>
      </c>
      <c r="D1863" s="11">
        <f>ROUND(АТС!D367*$D$791*$D$792/100,2)</f>
        <v>0</v>
      </c>
      <c r="E1863" s="11">
        <f>ROUND(АТС!$D367*$E$791*$E$792/100,2)</f>
        <v>0</v>
      </c>
      <c r="F1863" s="11">
        <f>ROUND(АТС!$D367*$F$791*$F$792/100,2)</f>
        <v>0</v>
      </c>
      <c r="G1863" s="11">
        <f>ROUND(АТС!$D367*$G$791*$G$792/100,2)</f>
        <v>0</v>
      </c>
    </row>
    <row r="1864" spans="1:7" x14ac:dyDescent="0.25">
      <c r="A1864" s="257"/>
      <c r="B1864" s="123">
        <f t="shared" si="28"/>
        <v>42808.625</v>
      </c>
      <c r="C1864" s="124">
        <v>15</v>
      </c>
      <c r="D1864" s="11">
        <f>ROUND(АТС!D368*$D$791*$D$792/100,2)</f>
        <v>0</v>
      </c>
      <c r="E1864" s="11">
        <f>ROUND(АТС!$D368*$E$791*$E$792/100,2)</f>
        <v>0</v>
      </c>
      <c r="F1864" s="11">
        <f>ROUND(АТС!$D368*$F$791*$F$792/100,2)</f>
        <v>0</v>
      </c>
      <c r="G1864" s="11">
        <f>ROUND(АТС!$D368*$G$791*$G$792/100,2)</f>
        <v>0</v>
      </c>
    </row>
    <row r="1865" spans="1:7" x14ac:dyDescent="0.25">
      <c r="A1865" s="257"/>
      <c r="B1865" s="121">
        <f t="shared" si="28"/>
        <v>42808.666669999999</v>
      </c>
      <c r="C1865" s="124">
        <v>16</v>
      </c>
      <c r="D1865" s="11">
        <f>ROUND(АТС!D369*$D$791*$D$792/100,2)</f>
        <v>0</v>
      </c>
      <c r="E1865" s="11">
        <f>ROUND(АТС!$D369*$E$791*$E$792/100,2)</f>
        <v>0</v>
      </c>
      <c r="F1865" s="11">
        <f>ROUND(АТС!$D369*$F$791*$F$792/100,2)</f>
        <v>0</v>
      </c>
      <c r="G1865" s="11">
        <f>ROUND(АТС!$D369*$G$791*$G$792/100,2)</f>
        <v>0</v>
      </c>
    </row>
    <row r="1866" spans="1:7" x14ac:dyDescent="0.25">
      <c r="A1866" s="257"/>
      <c r="B1866" s="123">
        <f t="shared" si="28"/>
        <v>42808.708330000001</v>
      </c>
      <c r="C1866" s="124">
        <v>17</v>
      </c>
      <c r="D1866" s="11">
        <f>ROUND(АТС!D370*$D$791*$D$792/100,2)</f>
        <v>8.7799999999999994</v>
      </c>
      <c r="E1866" s="11">
        <f>ROUND(АТС!$D370*$E$791*$E$792/100,2)</f>
        <v>8.06</v>
      </c>
      <c r="F1866" s="11">
        <f>ROUND(АТС!$D370*$F$791*$F$792/100,2)</f>
        <v>5.49</v>
      </c>
      <c r="G1866" s="11">
        <f>ROUND(АТС!$D370*$G$791*$G$792/100,2)</f>
        <v>3.21</v>
      </c>
    </row>
    <row r="1867" spans="1:7" x14ac:dyDescent="0.25">
      <c r="A1867" s="257"/>
      <c r="B1867" s="121">
        <f t="shared" si="28"/>
        <v>42808.75</v>
      </c>
      <c r="C1867" s="124">
        <v>18</v>
      </c>
      <c r="D1867" s="11">
        <f>ROUND(АТС!D371*$D$791*$D$792/100,2)</f>
        <v>9.52</v>
      </c>
      <c r="E1867" s="11">
        <f>ROUND(АТС!$D371*$E$791*$E$792/100,2)</f>
        <v>8.74</v>
      </c>
      <c r="F1867" s="11">
        <f>ROUND(АТС!$D371*$F$791*$F$792/100,2)</f>
        <v>5.95</v>
      </c>
      <c r="G1867" s="11">
        <f>ROUND(АТС!$D371*$G$791*$G$792/100,2)</f>
        <v>3.48</v>
      </c>
    </row>
    <row r="1868" spans="1:7" x14ac:dyDescent="0.25">
      <c r="A1868" s="257"/>
      <c r="B1868" s="123">
        <f t="shared" si="28"/>
        <v>42808.791669999999</v>
      </c>
      <c r="C1868" s="124">
        <v>19</v>
      </c>
      <c r="D1868" s="11">
        <f>ROUND(АТС!D372*$D$791*$D$792/100,2)</f>
        <v>0</v>
      </c>
      <c r="E1868" s="11">
        <f>ROUND(АТС!$D372*$E$791*$E$792/100,2)</f>
        <v>0</v>
      </c>
      <c r="F1868" s="11">
        <f>ROUND(АТС!$D372*$F$791*$F$792/100,2)</f>
        <v>0</v>
      </c>
      <c r="G1868" s="11">
        <f>ROUND(АТС!$D372*$G$791*$G$792/100,2)</f>
        <v>0</v>
      </c>
    </row>
    <row r="1869" spans="1:7" x14ac:dyDescent="0.25">
      <c r="A1869" s="257"/>
      <c r="B1869" s="121">
        <f t="shared" si="28"/>
        <v>42808.833330000001</v>
      </c>
      <c r="C1869" s="124">
        <v>20</v>
      </c>
      <c r="D1869" s="11">
        <f>ROUND(АТС!D373*$D$791*$D$792/100,2)</f>
        <v>0</v>
      </c>
      <c r="E1869" s="11">
        <f>ROUND(АТС!$D373*$E$791*$E$792/100,2)</f>
        <v>0</v>
      </c>
      <c r="F1869" s="11">
        <f>ROUND(АТС!$D373*$F$791*$F$792/100,2)</f>
        <v>0</v>
      </c>
      <c r="G1869" s="11">
        <f>ROUND(АТС!$D373*$G$791*$G$792/100,2)</f>
        <v>0</v>
      </c>
    </row>
    <row r="1870" spans="1:7" x14ac:dyDescent="0.25">
      <c r="A1870" s="257"/>
      <c r="B1870" s="123">
        <f t="shared" si="28"/>
        <v>42808.875</v>
      </c>
      <c r="C1870" s="124">
        <v>21</v>
      </c>
      <c r="D1870" s="11">
        <f>ROUND(АТС!D374*$D$791*$D$792/100,2)</f>
        <v>0</v>
      </c>
      <c r="E1870" s="11">
        <f>ROUND(АТС!$D374*$E$791*$E$792/100,2)</f>
        <v>0</v>
      </c>
      <c r="F1870" s="11">
        <f>ROUND(АТС!$D374*$F$791*$F$792/100,2)</f>
        <v>0</v>
      </c>
      <c r="G1870" s="11">
        <f>ROUND(АТС!$D374*$G$791*$G$792/100,2)</f>
        <v>0</v>
      </c>
    </row>
    <row r="1871" spans="1:7" x14ac:dyDescent="0.25">
      <c r="A1871" s="257"/>
      <c r="B1871" s="121">
        <f t="shared" si="28"/>
        <v>42808.916669999999</v>
      </c>
      <c r="C1871" s="124">
        <v>22</v>
      </c>
      <c r="D1871" s="11">
        <f>ROUND(АТС!D375*$D$791*$D$792/100,2)</f>
        <v>0</v>
      </c>
      <c r="E1871" s="11">
        <f>ROUND(АТС!$D375*$E$791*$E$792/100,2)</f>
        <v>0</v>
      </c>
      <c r="F1871" s="11">
        <f>ROUND(АТС!$D375*$F$791*$F$792/100,2)</f>
        <v>0</v>
      </c>
      <c r="G1871" s="11">
        <f>ROUND(АТС!$D375*$G$791*$G$792/100,2)</f>
        <v>0</v>
      </c>
    </row>
    <row r="1872" spans="1:7" x14ac:dyDescent="0.25">
      <c r="A1872" s="257"/>
      <c r="B1872" s="123">
        <f t="shared" si="28"/>
        <v>42808.958330000001</v>
      </c>
      <c r="C1872" s="124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57"/>
      <c r="B1873" s="121">
        <f t="shared" si="28"/>
        <v>42809</v>
      </c>
      <c r="C1873" s="124">
        <v>0</v>
      </c>
      <c r="D1873" s="11">
        <f>ROUND(АТС!D377*$D$791*$D$792/100,2)</f>
        <v>0</v>
      </c>
      <c r="E1873" s="11">
        <f>ROUND(АТС!$D377*$E$791*$E$792/100,2)</f>
        <v>0</v>
      </c>
      <c r="F1873" s="11">
        <f>ROUND(АТС!$D377*$F$791*$F$792/100,2)</f>
        <v>0</v>
      </c>
      <c r="G1873" s="11">
        <f>ROUND(АТС!$D377*$G$791*$G$792/100,2)</f>
        <v>0</v>
      </c>
    </row>
    <row r="1874" spans="1:7" x14ac:dyDescent="0.25">
      <c r="A1874" s="257"/>
      <c r="B1874" s="123">
        <f t="shared" si="28"/>
        <v>42809.041669999999</v>
      </c>
      <c r="C1874" s="124">
        <v>1</v>
      </c>
      <c r="D1874" s="11">
        <f>ROUND(АТС!D378*$D$791*$D$792/100,2)</f>
        <v>0</v>
      </c>
      <c r="E1874" s="11">
        <f>ROUND(АТС!$D378*$E$791*$E$792/100,2)</f>
        <v>0</v>
      </c>
      <c r="F1874" s="11">
        <f>ROUND(АТС!$D378*$F$791*$F$792/100,2)</f>
        <v>0</v>
      </c>
      <c r="G1874" s="11">
        <f>ROUND(АТС!$D378*$G$791*$G$792/100,2)</f>
        <v>0</v>
      </c>
    </row>
    <row r="1875" spans="1:7" x14ac:dyDescent="0.25">
      <c r="A1875" s="257"/>
      <c r="B1875" s="121">
        <f t="shared" si="28"/>
        <v>42809.083330000001</v>
      </c>
      <c r="C1875" s="124">
        <v>2</v>
      </c>
      <c r="D1875" s="11">
        <f>ROUND(АТС!D379*$D$791*$D$792/100,2)</f>
        <v>0</v>
      </c>
      <c r="E1875" s="11">
        <f>ROUND(АТС!$D379*$E$791*$E$792/100,2)</f>
        <v>0</v>
      </c>
      <c r="F1875" s="11">
        <f>ROUND(АТС!$D379*$F$791*$F$792/100,2)</f>
        <v>0</v>
      </c>
      <c r="G1875" s="11">
        <f>ROUND(АТС!$D379*$G$791*$G$792/100,2)</f>
        <v>0</v>
      </c>
    </row>
    <row r="1876" spans="1:7" x14ac:dyDescent="0.25">
      <c r="A1876" s="257"/>
      <c r="B1876" s="123">
        <f t="shared" si="28"/>
        <v>42809.125</v>
      </c>
      <c r="C1876" s="124">
        <v>3</v>
      </c>
      <c r="D1876" s="11">
        <f>ROUND(АТС!D380*$D$791*$D$792/100,2)</f>
        <v>0</v>
      </c>
      <c r="E1876" s="11">
        <f>ROUND(АТС!$D380*$E$791*$E$792/100,2)</f>
        <v>0</v>
      </c>
      <c r="F1876" s="11">
        <f>ROUND(АТС!$D380*$F$791*$F$792/100,2)</f>
        <v>0</v>
      </c>
      <c r="G1876" s="11">
        <f>ROUND(АТС!$D380*$G$791*$G$792/100,2)</f>
        <v>0</v>
      </c>
    </row>
    <row r="1877" spans="1:7" x14ac:dyDescent="0.25">
      <c r="A1877" s="257"/>
      <c r="B1877" s="121">
        <f t="shared" si="28"/>
        <v>42809.166669999999</v>
      </c>
      <c r="C1877" s="124">
        <v>4</v>
      </c>
      <c r="D1877" s="11">
        <f>ROUND(АТС!D381*$D$791*$D$792/100,2)</f>
        <v>25.87</v>
      </c>
      <c r="E1877" s="11">
        <f>ROUND(АТС!$D381*$E$791*$E$792/100,2)</f>
        <v>23.77</v>
      </c>
      <c r="F1877" s="11">
        <f>ROUND(АТС!$D381*$F$791*$F$792/100,2)</f>
        <v>16.18</v>
      </c>
      <c r="G1877" s="11">
        <f>ROUND(АТС!$D381*$G$791*$G$792/100,2)</f>
        <v>9.4700000000000006</v>
      </c>
    </row>
    <row r="1878" spans="1:7" x14ac:dyDescent="0.25">
      <c r="A1878" s="257"/>
      <c r="B1878" s="123">
        <f t="shared" si="28"/>
        <v>42809.208330000001</v>
      </c>
      <c r="C1878" s="124">
        <v>5</v>
      </c>
      <c r="D1878" s="11">
        <f>ROUND(АТС!D382*$D$791*$D$792/100,2)</f>
        <v>26.85</v>
      </c>
      <c r="E1878" s="11">
        <f>ROUND(АТС!$D382*$E$791*$E$792/100,2)</f>
        <v>24.68</v>
      </c>
      <c r="F1878" s="11">
        <f>ROUND(АТС!$D382*$F$791*$F$792/100,2)</f>
        <v>16.8</v>
      </c>
      <c r="G1878" s="11">
        <f>ROUND(АТС!$D382*$G$791*$G$792/100,2)</f>
        <v>9.83</v>
      </c>
    </row>
    <row r="1879" spans="1:7" x14ac:dyDescent="0.25">
      <c r="A1879" s="257"/>
      <c r="B1879" s="121">
        <f t="shared" si="28"/>
        <v>42809.25</v>
      </c>
      <c r="C1879" s="124">
        <v>6</v>
      </c>
      <c r="D1879" s="11">
        <f>ROUND(АТС!D383*$D$791*$D$792/100,2)</f>
        <v>39.53</v>
      </c>
      <c r="E1879" s="11">
        <f>ROUND(АТС!$D383*$E$791*$E$792/100,2)</f>
        <v>36.33</v>
      </c>
      <c r="F1879" s="11">
        <f>ROUND(АТС!$D383*$F$791*$F$792/100,2)</f>
        <v>24.74</v>
      </c>
      <c r="G1879" s="11">
        <f>ROUND(АТС!$D383*$G$791*$G$792/100,2)</f>
        <v>14.48</v>
      </c>
    </row>
    <row r="1880" spans="1:7" x14ac:dyDescent="0.25">
      <c r="A1880" s="257"/>
      <c r="B1880" s="123">
        <f t="shared" si="28"/>
        <v>42809.291669999999</v>
      </c>
      <c r="C1880" s="124">
        <v>7</v>
      </c>
      <c r="D1880" s="11">
        <f>ROUND(АТС!D384*$D$791*$D$792/100,2)</f>
        <v>0</v>
      </c>
      <c r="E1880" s="11">
        <f>ROUND(АТС!$D384*$E$791*$E$792/100,2)</f>
        <v>0</v>
      </c>
      <c r="F1880" s="11">
        <f>ROUND(АТС!$D384*$F$791*$F$792/100,2)</f>
        <v>0</v>
      </c>
      <c r="G1880" s="11">
        <f>ROUND(АТС!$D384*$G$791*$G$792/100,2)</f>
        <v>0</v>
      </c>
    </row>
    <row r="1881" spans="1:7" x14ac:dyDescent="0.25">
      <c r="A1881" s="257"/>
      <c r="B1881" s="121">
        <f t="shared" si="28"/>
        <v>42809.333330000001</v>
      </c>
      <c r="C1881" s="124">
        <v>8</v>
      </c>
      <c r="D1881" s="11">
        <f>ROUND(АТС!D385*$D$791*$D$792/100,2)</f>
        <v>0</v>
      </c>
      <c r="E1881" s="11">
        <f>ROUND(АТС!$D385*$E$791*$E$792/100,2)</f>
        <v>0</v>
      </c>
      <c r="F1881" s="11">
        <f>ROUND(АТС!$D385*$F$791*$F$792/100,2)</f>
        <v>0</v>
      </c>
      <c r="G1881" s="11">
        <f>ROUND(АТС!$D385*$G$791*$G$792/100,2)</f>
        <v>0</v>
      </c>
    </row>
    <row r="1882" spans="1:7" x14ac:dyDescent="0.25">
      <c r="A1882" s="257"/>
      <c r="B1882" s="123">
        <f t="shared" ref="B1882:B1945" si="29">B1858+1</f>
        <v>42809.375</v>
      </c>
      <c r="C1882" s="124">
        <v>9</v>
      </c>
      <c r="D1882" s="11">
        <f>ROUND(АТС!D386*$D$791*$D$792/100,2)</f>
        <v>0</v>
      </c>
      <c r="E1882" s="11">
        <f>ROUND(АТС!$D386*$E$791*$E$792/100,2)</f>
        <v>0</v>
      </c>
      <c r="F1882" s="11">
        <f>ROUND(АТС!$D386*$F$791*$F$792/100,2)</f>
        <v>0</v>
      </c>
      <c r="G1882" s="11">
        <f>ROUND(АТС!$D386*$G$791*$G$792/100,2)</f>
        <v>0</v>
      </c>
    </row>
    <row r="1883" spans="1:7" x14ac:dyDescent="0.25">
      <c r="A1883" s="257"/>
      <c r="B1883" s="121">
        <f t="shared" si="29"/>
        <v>42809.416669999999</v>
      </c>
      <c r="C1883" s="124">
        <v>10</v>
      </c>
      <c r="D1883" s="11">
        <f>ROUND(АТС!D387*$D$791*$D$792/100,2)</f>
        <v>0</v>
      </c>
      <c r="E1883" s="11">
        <f>ROUND(АТС!$D387*$E$791*$E$792/100,2)</f>
        <v>0</v>
      </c>
      <c r="F1883" s="11">
        <f>ROUND(АТС!$D387*$F$791*$F$792/100,2)</f>
        <v>0</v>
      </c>
      <c r="G1883" s="11">
        <f>ROUND(АТС!$D387*$G$791*$G$792/100,2)</f>
        <v>0</v>
      </c>
    </row>
    <row r="1884" spans="1:7" x14ac:dyDescent="0.25">
      <c r="A1884" s="257"/>
      <c r="B1884" s="123">
        <f t="shared" si="29"/>
        <v>42809.458330000001</v>
      </c>
      <c r="C1884" s="124">
        <v>11</v>
      </c>
      <c r="D1884" s="11">
        <f>ROUND(АТС!D388*$D$791*$D$792/100,2)</f>
        <v>0</v>
      </c>
      <c r="E1884" s="11">
        <f>ROUND(АТС!$D388*$E$791*$E$792/100,2)</f>
        <v>0</v>
      </c>
      <c r="F1884" s="11">
        <f>ROUND(АТС!$D388*$F$791*$F$792/100,2)</f>
        <v>0</v>
      </c>
      <c r="G1884" s="11">
        <f>ROUND(АТС!$D388*$G$791*$G$792/100,2)</f>
        <v>0</v>
      </c>
    </row>
    <row r="1885" spans="1:7" x14ac:dyDescent="0.25">
      <c r="A1885" s="257"/>
      <c r="B1885" s="121">
        <f t="shared" si="29"/>
        <v>42809.5</v>
      </c>
      <c r="C1885" s="124">
        <v>12</v>
      </c>
      <c r="D1885" s="11">
        <f>ROUND(АТС!D389*$D$791*$D$792/100,2)</f>
        <v>0</v>
      </c>
      <c r="E1885" s="11">
        <f>ROUND(АТС!$D389*$E$791*$E$792/100,2)</f>
        <v>0</v>
      </c>
      <c r="F1885" s="11">
        <f>ROUND(АТС!$D389*$F$791*$F$792/100,2)</f>
        <v>0</v>
      </c>
      <c r="G1885" s="11">
        <f>ROUND(АТС!$D389*$G$791*$G$792/100,2)</f>
        <v>0</v>
      </c>
    </row>
    <row r="1886" spans="1:7" x14ac:dyDescent="0.25">
      <c r="A1886" s="257"/>
      <c r="B1886" s="123">
        <f t="shared" si="29"/>
        <v>42809.541669999999</v>
      </c>
      <c r="C1886" s="124">
        <v>13</v>
      </c>
      <c r="D1886" s="11">
        <f>ROUND(АТС!D390*$D$791*$D$792/100,2)</f>
        <v>0</v>
      </c>
      <c r="E1886" s="11">
        <f>ROUND(АТС!$D390*$E$791*$E$792/100,2)</f>
        <v>0</v>
      </c>
      <c r="F1886" s="11">
        <f>ROUND(АТС!$D390*$F$791*$F$792/100,2)</f>
        <v>0</v>
      </c>
      <c r="G1886" s="11">
        <f>ROUND(АТС!$D390*$G$791*$G$792/100,2)</f>
        <v>0</v>
      </c>
    </row>
    <row r="1887" spans="1:7" x14ac:dyDescent="0.25">
      <c r="A1887" s="257"/>
      <c r="B1887" s="121">
        <f t="shared" si="29"/>
        <v>42809.583330000001</v>
      </c>
      <c r="C1887" s="124">
        <v>14</v>
      </c>
      <c r="D1887" s="11">
        <f>ROUND(АТС!D391*$D$791*$D$792/100,2)</f>
        <v>0</v>
      </c>
      <c r="E1887" s="11">
        <f>ROUND(АТС!$D391*$E$791*$E$792/100,2)</f>
        <v>0</v>
      </c>
      <c r="F1887" s="11">
        <f>ROUND(АТС!$D391*$F$791*$F$792/100,2)</f>
        <v>0</v>
      </c>
      <c r="G1887" s="11">
        <f>ROUND(АТС!$D391*$G$791*$G$792/100,2)</f>
        <v>0</v>
      </c>
    </row>
    <row r="1888" spans="1:7" x14ac:dyDescent="0.25">
      <c r="A1888" s="257"/>
      <c r="B1888" s="123">
        <f t="shared" si="29"/>
        <v>42809.625</v>
      </c>
      <c r="C1888" s="124">
        <v>15</v>
      </c>
      <c r="D1888" s="11">
        <f>ROUND(АТС!D392*$D$791*$D$792/100,2)</f>
        <v>0</v>
      </c>
      <c r="E1888" s="11">
        <f>ROUND(АТС!$D392*$E$791*$E$792/100,2)</f>
        <v>0</v>
      </c>
      <c r="F1888" s="11">
        <f>ROUND(АТС!$D392*$F$791*$F$792/100,2)</f>
        <v>0</v>
      </c>
      <c r="G1888" s="11">
        <f>ROUND(АТС!$D392*$G$791*$G$792/100,2)</f>
        <v>0</v>
      </c>
    </row>
    <row r="1889" spans="1:7" x14ac:dyDescent="0.25">
      <c r="A1889" s="257"/>
      <c r="B1889" s="121">
        <f t="shared" si="29"/>
        <v>42809.666669999999</v>
      </c>
      <c r="C1889" s="124">
        <v>16</v>
      </c>
      <c r="D1889" s="11">
        <f>ROUND(АТС!D393*$D$791*$D$792/100,2)</f>
        <v>0</v>
      </c>
      <c r="E1889" s="11">
        <f>ROUND(АТС!$D393*$E$791*$E$792/100,2)</f>
        <v>0</v>
      </c>
      <c r="F1889" s="11">
        <f>ROUND(АТС!$D393*$F$791*$F$792/100,2)</f>
        <v>0</v>
      </c>
      <c r="G1889" s="11">
        <f>ROUND(АТС!$D393*$G$791*$G$792/100,2)</f>
        <v>0</v>
      </c>
    </row>
    <row r="1890" spans="1:7" x14ac:dyDescent="0.25">
      <c r="A1890" s="257"/>
      <c r="B1890" s="123">
        <f t="shared" si="29"/>
        <v>42809.708330000001</v>
      </c>
      <c r="C1890" s="124">
        <v>17</v>
      </c>
      <c r="D1890" s="11">
        <f>ROUND(АТС!D394*$D$791*$D$792/100,2)</f>
        <v>0</v>
      </c>
      <c r="E1890" s="11">
        <f>ROUND(АТС!$D394*$E$791*$E$792/100,2)</f>
        <v>0</v>
      </c>
      <c r="F1890" s="11">
        <f>ROUND(АТС!$D394*$F$791*$F$792/100,2)</f>
        <v>0</v>
      </c>
      <c r="G1890" s="11">
        <f>ROUND(АТС!$D394*$G$791*$G$792/100,2)</f>
        <v>0</v>
      </c>
    </row>
    <row r="1891" spans="1:7" x14ac:dyDescent="0.25">
      <c r="A1891" s="257"/>
      <c r="B1891" s="121">
        <f t="shared" si="29"/>
        <v>42809.75</v>
      </c>
      <c r="C1891" s="124">
        <v>18</v>
      </c>
      <c r="D1891" s="11">
        <f>ROUND(АТС!D395*$D$791*$D$792/100,2)</f>
        <v>0</v>
      </c>
      <c r="E1891" s="11">
        <f>ROUND(АТС!$D395*$E$791*$E$792/100,2)</f>
        <v>0</v>
      </c>
      <c r="F1891" s="11">
        <f>ROUND(АТС!$D395*$F$791*$F$792/100,2)</f>
        <v>0</v>
      </c>
      <c r="G1891" s="11">
        <f>ROUND(АТС!$D395*$G$791*$G$792/100,2)</f>
        <v>0</v>
      </c>
    </row>
    <row r="1892" spans="1:7" x14ac:dyDescent="0.25">
      <c r="A1892" s="257"/>
      <c r="B1892" s="123">
        <f t="shared" si="29"/>
        <v>42809.791669999999</v>
      </c>
      <c r="C1892" s="124">
        <v>19</v>
      </c>
      <c r="D1892" s="11">
        <f>ROUND(АТС!D396*$D$791*$D$792/100,2)</f>
        <v>0</v>
      </c>
      <c r="E1892" s="11">
        <f>ROUND(АТС!$D396*$E$791*$E$792/100,2)</f>
        <v>0</v>
      </c>
      <c r="F1892" s="11">
        <f>ROUND(АТС!$D396*$F$791*$F$792/100,2)</f>
        <v>0</v>
      </c>
      <c r="G1892" s="11">
        <f>ROUND(АТС!$D396*$G$791*$G$792/100,2)</f>
        <v>0</v>
      </c>
    </row>
    <row r="1893" spans="1:7" x14ac:dyDescent="0.25">
      <c r="A1893" s="257"/>
      <c r="B1893" s="121">
        <f t="shared" si="29"/>
        <v>42809.833330000001</v>
      </c>
      <c r="C1893" s="124">
        <v>20</v>
      </c>
      <c r="D1893" s="11">
        <f>ROUND(АТС!D397*$D$791*$D$792/100,2)</f>
        <v>0</v>
      </c>
      <c r="E1893" s="11">
        <f>ROUND(АТС!$D397*$E$791*$E$792/100,2)</f>
        <v>0</v>
      </c>
      <c r="F1893" s="11">
        <f>ROUND(АТС!$D397*$F$791*$F$792/100,2)</f>
        <v>0</v>
      </c>
      <c r="G1893" s="11">
        <f>ROUND(АТС!$D397*$G$791*$G$792/100,2)</f>
        <v>0</v>
      </c>
    </row>
    <row r="1894" spans="1:7" x14ac:dyDescent="0.25">
      <c r="A1894" s="257"/>
      <c r="B1894" s="123">
        <f t="shared" si="29"/>
        <v>42809.875</v>
      </c>
      <c r="C1894" s="124">
        <v>21</v>
      </c>
      <c r="D1894" s="11">
        <f>ROUND(АТС!D398*$D$791*$D$792/100,2)</f>
        <v>0</v>
      </c>
      <c r="E1894" s="11">
        <f>ROUND(АТС!$D398*$E$791*$E$792/100,2)</f>
        <v>0</v>
      </c>
      <c r="F1894" s="11">
        <f>ROUND(АТС!$D398*$F$791*$F$792/100,2)</f>
        <v>0</v>
      </c>
      <c r="G1894" s="11">
        <f>ROUND(АТС!$D398*$G$791*$G$792/100,2)</f>
        <v>0</v>
      </c>
    </row>
    <row r="1895" spans="1:7" x14ac:dyDescent="0.25">
      <c r="A1895" s="257"/>
      <c r="B1895" s="121">
        <f t="shared" si="29"/>
        <v>42809.916669999999</v>
      </c>
      <c r="C1895" s="124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57"/>
      <c r="B1896" s="123">
        <f t="shared" si="29"/>
        <v>42809.958330000001</v>
      </c>
      <c r="C1896" s="124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57"/>
      <c r="B1897" s="121">
        <f t="shared" si="29"/>
        <v>42810</v>
      </c>
      <c r="C1897" s="124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57"/>
      <c r="B1898" s="123">
        <f t="shared" si="29"/>
        <v>42810.041669999999</v>
      </c>
      <c r="C1898" s="124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57"/>
      <c r="B1899" s="121">
        <f t="shared" si="29"/>
        <v>42810.083330000001</v>
      </c>
      <c r="C1899" s="124">
        <v>2</v>
      </c>
      <c r="D1899" s="11">
        <f>ROUND(АТС!D403*$D$791*$D$792/100,2)</f>
        <v>0</v>
      </c>
      <c r="E1899" s="11">
        <f>ROUND(АТС!$D403*$E$791*$E$792/100,2)</f>
        <v>0</v>
      </c>
      <c r="F1899" s="11">
        <f>ROUND(АТС!$D403*$F$791*$F$792/100,2)</f>
        <v>0</v>
      </c>
      <c r="G1899" s="11">
        <f>ROUND(АТС!$D403*$G$791*$G$792/100,2)</f>
        <v>0</v>
      </c>
    </row>
    <row r="1900" spans="1:7" x14ac:dyDescent="0.25">
      <c r="A1900" s="257"/>
      <c r="B1900" s="123">
        <f t="shared" si="29"/>
        <v>42810.125</v>
      </c>
      <c r="C1900" s="124">
        <v>3</v>
      </c>
      <c r="D1900" s="11">
        <f>ROUND(АТС!D404*$D$791*$D$792/100,2)</f>
        <v>0</v>
      </c>
      <c r="E1900" s="11">
        <f>ROUND(АТС!$D404*$E$791*$E$792/100,2)</f>
        <v>0</v>
      </c>
      <c r="F1900" s="11">
        <f>ROUND(АТС!$D404*$F$791*$F$792/100,2)</f>
        <v>0</v>
      </c>
      <c r="G1900" s="11">
        <f>ROUND(АТС!$D404*$G$791*$G$792/100,2)</f>
        <v>0</v>
      </c>
    </row>
    <row r="1901" spans="1:7" x14ac:dyDescent="0.25">
      <c r="A1901" s="257"/>
      <c r="B1901" s="121">
        <f t="shared" si="29"/>
        <v>42810.166669999999</v>
      </c>
      <c r="C1901" s="124">
        <v>4</v>
      </c>
      <c r="D1901" s="11">
        <f>ROUND(АТС!D405*$D$791*$D$792/100,2)</f>
        <v>13.57</v>
      </c>
      <c r="E1901" s="11">
        <f>ROUND(АТС!$D405*$E$791*$E$792/100,2)</f>
        <v>12.47</v>
      </c>
      <c r="F1901" s="11">
        <f>ROUND(АТС!$D405*$F$791*$F$792/100,2)</f>
        <v>8.49</v>
      </c>
      <c r="G1901" s="11">
        <f>ROUND(АТС!$D405*$G$791*$G$792/100,2)</f>
        <v>4.97</v>
      </c>
    </row>
    <row r="1902" spans="1:7" x14ac:dyDescent="0.25">
      <c r="A1902" s="257"/>
      <c r="B1902" s="123">
        <f t="shared" si="29"/>
        <v>42810.208330000001</v>
      </c>
      <c r="C1902" s="124">
        <v>5</v>
      </c>
      <c r="D1902" s="11">
        <f>ROUND(АТС!D406*$D$791*$D$792/100,2)</f>
        <v>2.04</v>
      </c>
      <c r="E1902" s="11">
        <f>ROUND(АТС!$D406*$E$791*$E$792/100,2)</f>
        <v>1.87</v>
      </c>
      <c r="F1902" s="11">
        <f>ROUND(АТС!$D406*$F$791*$F$792/100,2)</f>
        <v>1.27</v>
      </c>
      <c r="G1902" s="11">
        <f>ROUND(АТС!$D406*$G$791*$G$792/100,2)</f>
        <v>0.75</v>
      </c>
    </row>
    <row r="1903" spans="1:7" x14ac:dyDescent="0.25">
      <c r="A1903" s="257"/>
      <c r="B1903" s="121">
        <f t="shared" si="29"/>
        <v>42810.25</v>
      </c>
      <c r="C1903" s="124">
        <v>6</v>
      </c>
      <c r="D1903" s="11">
        <f>ROUND(АТС!D407*$D$791*$D$792/100,2)</f>
        <v>10.56</v>
      </c>
      <c r="E1903" s="11">
        <f>ROUND(АТС!$D407*$E$791*$E$792/100,2)</f>
        <v>9.6999999999999993</v>
      </c>
      <c r="F1903" s="11">
        <f>ROUND(АТС!$D407*$F$791*$F$792/100,2)</f>
        <v>6.61</v>
      </c>
      <c r="G1903" s="11">
        <f>ROUND(АТС!$D407*$G$791*$G$792/100,2)</f>
        <v>3.87</v>
      </c>
    </row>
    <row r="1904" spans="1:7" x14ac:dyDescent="0.25">
      <c r="A1904" s="257"/>
      <c r="B1904" s="123">
        <f t="shared" si="29"/>
        <v>42810.291669999999</v>
      </c>
      <c r="C1904" s="124">
        <v>7</v>
      </c>
      <c r="D1904" s="11">
        <f>ROUND(АТС!D408*$D$791*$D$792/100,2)</f>
        <v>0.69</v>
      </c>
      <c r="E1904" s="11">
        <f>ROUND(АТС!$D408*$E$791*$E$792/100,2)</f>
        <v>0.63</v>
      </c>
      <c r="F1904" s="11">
        <f>ROUND(АТС!$D408*$F$791*$F$792/100,2)</f>
        <v>0.43</v>
      </c>
      <c r="G1904" s="11">
        <f>ROUND(АТС!$D408*$G$791*$G$792/100,2)</f>
        <v>0.25</v>
      </c>
    </row>
    <row r="1905" spans="1:7" x14ac:dyDescent="0.25">
      <c r="A1905" s="257"/>
      <c r="B1905" s="121">
        <f t="shared" si="29"/>
        <v>42810.333330000001</v>
      </c>
      <c r="C1905" s="124">
        <v>8</v>
      </c>
      <c r="D1905" s="11">
        <f>ROUND(АТС!D409*$D$791*$D$792/100,2)</f>
        <v>0</v>
      </c>
      <c r="E1905" s="11">
        <f>ROUND(АТС!$D409*$E$791*$E$792/100,2)</f>
        <v>0</v>
      </c>
      <c r="F1905" s="11">
        <f>ROUND(АТС!$D409*$F$791*$F$792/100,2)</f>
        <v>0</v>
      </c>
      <c r="G1905" s="11">
        <f>ROUND(АТС!$D409*$G$791*$G$792/100,2)</f>
        <v>0</v>
      </c>
    </row>
    <row r="1906" spans="1:7" x14ac:dyDescent="0.25">
      <c r="A1906" s="257"/>
      <c r="B1906" s="123">
        <f t="shared" si="29"/>
        <v>42810.375</v>
      </c>
      <c r="C1906" s="124">
        <v>9</v>
      </c>
      <c r="D1906" s="11">
        <f>ROUND(АТС!D410*$D$791*$D$792/100,2)</f>
        <v>0</v>
      </c>
      <c r="E1906" s="11">
        <f>ROUND(АТС!$D410*$E$791*$E$792/100,2)</f>
        <v>0</v>
      </c>
      <c r="F1906" s="11">
        <f>ROUND(АТС!$D410*$F$791*$F$792/100,2)</f>
        <v>0</v>
      </c>
      <c r="G1906" s="11">
        <f>ROUND(АТС!$D410*$G$791*$G$792/100,2)</f>
        <v>0</v>
      </c>
    </row>
    <row r="1907" spans="1:7" x14ac:dyDescent="0.25">
      <c r="A1907" s="257"/>
      <c r="B1907" s="121">
        <f t="shared" si="29"/>
        <v>42810.416669999999</v>
      </c>
      <c r="C1907" s="124">
        <v>10</v>
      </c>
      <c r="D1907" s="11">
        <f>ROUND(АТС!D411*$D$791*$D$792/100,2)</f>
        <v>0</v>
      </c>
      <c r="E1907" s="11">
        <f>ROUND(АТС!$D411*$E$791*$E$792/100,2)</f>
        <v>0</v>
      </c>
      <c r="F1907" s="11">
        <f>ROUND(АТС!$D411*$F$791*$F$792/100,2)</f>
        <v>0</v>
      </c>
      <c r="G1907" s="11">
        <f>ROUND(АТС!$D411*$G$791*$G$792/100,2)</f>
        <v>0</v>
      </c>
    </row>
    <row r="1908" spans="1:7" x14ac:dyDescent="0.25">
      <c r="A1908" s="257"/>
      <c r="B1908" s="123">
        <f t="shared" si="29"/>
        <v>42810.458330000001</v>
      </c>
      <c r="C1908" s="124">
        <v>11</v>
      </c>
      <c r="D1908" s="11">
        <f>ROUND(АТС!D412*$D$791*$D$792/100,2)</f>
        <v>0</v>
      </c>
      <c r="E1908" s="11">
        <f>ROUND(АТС!$D412*$E$791*$E$792/100,2)</f>
        <v>0</v>
      </c>
      <c r="F1908" s="11">
        <f>ROUND(АТС!$D412*$F$791*$F$792/100,2)</f>
        <v>0</v>
      </c>
      <c r="G1908" s="11">
        <f>ROUND(АТС!$D412*$G$791*$G$792/100,2)</f>
        <v>0</v>
      </c>
    </row>
    <row r="1909" spans="1:7" x14ac:dyDescent="0.25">
      <c r="A1909" s="257"/>
      <c r="B1909" s="121">
        <f t="shared" si="29"/>
        <v>42810.5</v>
      </c>
      <c r="C1909" s="124">
        <v>12</v>
      </c>
      <c r="D1909" s="11">
        <f>ROUND(АТС!D413*$D$791*$D$792/100,2)</f>
        <v>0</v>
      </c>
      <c r="E1909" s="11">
        <f>ROUND(АТС!$D413*$E$791*$E$792/100,2)</f>
        <v>0</v>
      </c>
      <c r="F1909" s="11">
        <f>ROUND(АТС!$D413*$F$791*$F$792/100,2)</f>
        <v>0</v>
      </c>
      <c r="G1909" s="11">
        <f>ROUND(АТС!$D413*$G$791*$G$792/100,2)</f>
        <v>0</v>
      </c>
    </row>
    <row r="1910" spans="1:7" x14ac:dyDescent="0.25">
      <c r="A1910" s="257"/>
      <c r="B1910" s="123">
        <f t="shared" si="29"/>
        <v>42810.541669999999</v>
      </c>
      <c r="C1910" s="124">
        <v>13</v>
      </c>
      <c r="D1910" s="11">
        <f>ROUND(АТС!D414*$D$791*$D$792/100,2)</f>
        <v>0</v>
      </c>
      <c r="E1910" s="11">
        <f>ROUND(АТС!$D414*$E$791*$E$792/100,2)</f>
        <v>0</v>
      </c>
      <c r="F1910" s="11">
        <f>ROUND(АТС!$D414*$F$791*$F$792/100,2)</f>
        <v>0</v>
      </c>
      <c r="G1910" s="11">
        <f>ROUND(АТС!$D414*$G$791*$G$792/100,2)</f>
        <v>0</v>
      </c>
    </row>
    <row r="1911" spans="1:7" x14ac:dyDescent="0.25">
      <c r="A1911" s="257"/>
      <c r="B1911" s="121">
        <f t="shared" si="29"/>
        <v>42810.583330000001</v>
      </c>
      <c r="C1911" s="124">
        <v>14</v>
      </c>
      <c r="D1911" s="11">
        <f>ROUND(АТС!D415*$D$791*$D$792/100,2)</f>
        <v>0</v>
      </c>
      <c r="E1911" s="11">
        <f>ROUND(АТС!$D415*$E$791*$E$792/100,2)</f>
        <v>0</v>
      </c>
      <c r="F1911" s="11">
        <f>ROUND(АТС!$D415*$F$791*$F$792/100,2)</f>
        <v>0</v>
      </c>
      <c r="G1911" s="11">
        <f>ROUND(АТС!$D415*$G$791*$G$792/100,2)</f>
        <v>0</v>
      </c>
    </row>
    <row r="1912" spans="1:7" x14ac:dyDescent="0.25">
      <c r="A1912" s="257"/>
      <c r="B1912" s="123">
        <f t="shared" si="29"/>
        <v>42810.625</v>
      </c>
      <c r="C1912" s="124">
        <v>15</v>
      </c>
      <c r="D1912" s="11">
        <f>ROUND(АТС!D416*$D$791*$D$792/100,2)</f>
        <v>0</v>
      </c>
      <c r="E1912" s="11">
        <f>ROUND(АТС!$D416*$E$791*$E$792/100,2)</f>
        <v>0</v>
      </c>
      <c r="F1912" s="11">
        <f>ROUND(АТС!$D416*$F$791*$F$792/100,2)</f>
        <v>0</v>
      </c>
      <c r="G1912" s="11">
        <f>ROUND(АТС!$D416*$G$791*$G$792/100,2)</f>
        <v>0</v>
      </c>
    </row>
    <row r="1913" spans="1:7" x14ac:dyDescent="0.25">
      <c r="A1913" s="257"/>
      <c r="B1913" s="121">
        <f t="shared" si="29"/>
        <v>42810.666669999999</v>
      </c>
      <c r="C1913" s="124">
        <v>16</v>
      </c>
      <c r="D1913" s="11">
        <f>ROUND(АТС!D417*$D$791*$D$792/100,2)</f>
        <v>0</v>
      </c>
      <c r="E1913" s="11">
        <f>ROUND(АТС!$D417*$E$791*$E$792/100,2)</f>
        <v>0</v>
      </c>
      <c r="F1913" s="11">
        <f>ROUND(АТС!$D417*$F$791*$F$792/100,2)</f>
        <v>0</v>
      </c>
      <c r="G1913" s="11">
        <f>ROUND(АТС!$D417*$G$791*$G$792/100,2)</f>
        <v>0</v>
      </c>
    </row>
    <row r="1914" spans="1:7" x14ac:dyDescent="0.25">
      <c r="A1914" s="257"/>
      <c r="B1914" s="123">
        <f t="shared" si="29"/>
        <v>42810.708330000001</v>
      </c>
      <c r="C1914" s="124">
        <v>17</v>
      </c>
      <c r="D1914" s="11">
        <f>ROUND(АТС!D418*$D$791*$D$792/100,2)</f>
        <v>19.03</v>
      </c>
      <c r="E1914" s="11">
        <f>ROUND(АТС!$D418*$E$791*$E$792/100,2)</f>
        <v>17.489999999999998</v>
      </c>
      <c r="F1914" s="11">
        <f>ROUND(АТС!$D418*$F$791*$F$792/100,2)</f>
        <v>11.91</v>
      </c>
      <c r="G1914" s="11">
        <f>ROUND(АТС!$D418*$G$791*$G$792/100,2)</f>
        <v>6.97</v>
      </c>
    </row>
    <row r="1915" spans="1:7" x14ac:dyDescent="0.25">
      <c r="A1915" s="257"/>
      <c r="B1915" s="121">
        <f t="shared" si="29"/>
        <v>42810.75</v>
      </c>
      <c r="C1915" s="124">
        <v>18</v>
      </c>
      <c r="D1915" s="11">
        <f>ROUND(АТС!D419*$D$791*$D$792/100,2)</f>
        <v>0</v>
      </c>
      <c r="E1915" s="11">
        <f>ROUND(АТС!$D419*$E$791*$E$792/100,2)</f>
        <v>0</v>
      </c>
      <c r="F1915" s="11">
        <f>ROUND(АТС!$D419*$F$791*$F$792/100,2)</f>
        <v>0</v>
      </c>
      <c r="G1915" s="11">
        <f>ROUND(АТС!$D419*$G$791*$G$792/100,2)</f>
        <v>0</v>
      </c>
    </row>
    <row r="1916" spans="1:7" x14ac:dyDescent="0.25">
      <c r="A1916" s="257"/>
      <c r="B1916" s="123">
        <f t="shared" si="29"/>
        <v>42810.791669999999</v>
      </c>
      <c r="C1916" s="124">
        <v>19</v>
      </c>
      <c r="D1916" s="11">
        <f>ROUND(АТС!D420*$D$791*$D$792/100,2)</f>
        <v>0</v>
      </c>
      <c r="E1916" s="11">
        <f>ROUND(АТС!$D420*$E$791*$E$792/100,2)</f>
        <v>0</v>
      </c>
      <c r="F1916" s="11">
        <f>ROUND(АТС!$D420*$F$791*$F$792/100,2)</f>
        <v>0</v>
      </c>
      <c r="G1916" s="11">
        <f>ROUND(АТС!$D420*$G$791*$G$792/100,2)</f>
        <v>0</v>
      </c>
    </row>
    <row r="1917" spans="1:7" x14ac:dyDescent="0.25">
      <c r="A1917" s="257"/>
      <c r="B1917" s="121">
        <f t="shared" si="29"/>
        <v>42810.833330000001</v>
      </c>
      <c r="C1917" s="124">
        <v>20</v>
      </c>
      <c r="D1917" s="11">
        <f>ROUND(АТС!D421*$D$791*$D$792/100,2)</f>
        <v>0</v>
      </c>
      <c r="E1917" s="11">
        <f>ROUND(АТС!$D421*$E$791*$E$792/100,2)</f>
        <v>0</v>
      </c>
      <c r="F1917" s="11">
        <f>ROUND(АТС!$D421*$F$791*$F$792/100,2)</f>
        <v>0</v>
      </c>
      <c r="G1917" s="11">
        <f>ROUND(АТС!$D421*$G$791*$G$792/100,2)</f>
        <v>0</v>
      </c>
    </row>
    <row r="1918" spans="1:7" x14ac:dyDescent="0.25">
      <c r="A1918" s="257"/>
      <c r="B1918" s="123">
        <f t="shared" si="29"/>
        <v>42810.875</v>
      </c>
      <c r="C1918" s="124">
        <v>21</v>
      </c>
      <c r="D1918" s="11">
        <f>ROUND(АТС!D422*$D$791*$D$792/100,2)</f>
        <v>0</v>
      </c>
      <c r="E1918" s="11">
        <f>ROUND(АТС!$D422*$E$791*$E$792/100,2)</f>
        <v>0</v>
      </c>
      <c r="F1918" s="11">
        <f>ROUND(АТС!$D422*$F$791*$F$792/100,2)</f>
        <v>0</v>
      </c>
      <c r="G1918" s="11">
        <f>ROUND(АТС!$D422*$G$791*$G$792/100,2)</f>
        <v>0</v>
      </c>
    </row>
    <row r="1919" spans="1:7" x14ac:dyDescent="0.25">
      <c r="A1919" s="257"/>
      <c r="B1919" s="121">
        <f t="shared" si="29"/>
        <v>42810.916669999999</v>
      </c>
      <c r="C1919" s="124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57"/>
      <c r="B1920" s="123">
        <f t="shared" si="29"/>
        <v>42810.958330000001</v>
      </c>
      <c r="C1920" s="124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57"/>
      <c r="B1921" s="121">
        <f t="shared" si="29"/>
        <v>42811</v>
      </c>
      <c r="C1921" s="124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57"/>
      <c r="B1922" s="123">
        <f t="shared" si="29"/>
        <v>42811.041669999999</v>
      </c>
      <c r="C1922" s="124">
        <v>1</v>
      </c>
      <c r="D1922" s="11">
        <f>ROUND(АТС!D426*$D$791*$D$792/100,2)</f>
        <v>0</v>
      </c>
      <c r="E1922" s="11">
        <f>ROUND(АТС!$D426*$E$791*$E$792/100,2)</f>
        <v>0</v>
      </c>
      <c r="F1922" s="11">
        <f>ROUND(АТС!$D426*$F$791*$F$792/100,2)</f>
        <v>0</v>
      </c>
      <c r="G1922" s="11">
        <f>ROUND(АТС!$D426*$G$791*$G$792/100,2)</f>
        <v>0</v>
      </c>
    </row>
    <row r="1923" spans="1:7" x14ac:dyDescent="0.25">
      <c r="A1923" s="257"/>
      <c r="B1923" s="121">
        <f t="shared" si="29"/>
        <v>42811.083330000001</v>
      </c>
      <c r="C1923" s="124">
        <v>2</v>
      </c>
      <c r="D1923" s="11">
        <f>ROUND(АТС!D427*$D$791*$D$792/100,2)</f>
        <v>0</v>
      </c>
      <c r="E1923" s="11">
        <f>ROUND(АТС!$D427*$E$791*$E$792/100,2)</f>
        <v>0</v>
      </c>
      <c r="F1923" s="11">
        <f>ROUND(АТС!$D427*$F$791*$F$792/100,2)</f>
        <v>0</v>
      </c>
      <c r="G1923" s="11">
        <f>ROUND(АТС!$D427*$G$791*$G$792/100,2)</f>
        <v>0</v>
      </c>
    </row>
    <row r="1924" spans="1:7" x14ac:dyDescent="0.25">
      <c r="A1924" s="257"/>
      <c r="B1924" s="123">
        <f t="shared" si="29"/>
        <v>42811.125</v>
      </c>
      <c r="C1924" s="124">
        <v>3</v>
      </c>
      <c r="D1924" s="11">
        <f>ROUND(АТС!D428*$D$791*$D$792/100,2)</f>
        <v>0</v>
      </c>
      <c r="E1924" s="11">
        <f>ROUND(АТС!$D428*$E$791*$E$792/100,2)</f>
        <v>0</v>
      </c>
      <c r="F1924" s="11">
        <f>ROUND(АТС!$D428*$F$791*$F$792/100,2)</f>
        <v>0</v>
      </c>
      <c r="G1924" s="11">
        <f>ROUND(АТС!$D428*$G$791*$G$792/100,2)</f>
        <v>0</v>
      </c>
    </row>
    <row r="1925" spans="1:7" x14ac:dyDescent="0.25">
      <c r="A1925" s="257"/>
      <c r="B1925" s="121">
        <f t="shared" si="29"/>
        <v>42811.166669999999</v>
      </c>
      <c r="C1925" s="124">
        <v>4</v>
      </c>
      <c r="D1925" s="11">
        <f>ROUND(АТС!D429*$D$791*$D$792/100,2)</f>
        <v>8.83</v>
      </c>
      <c r="E1925" s="11">
        <f>ROUND(АТС!$D429*$E$791*$E$792/100,2)</f>
        <v>8.1199999999999992</v>
      </c>
      <c r="F1925" s="11">
        <f>ROUND(АТС!$D429*$F$791*$F$792/100,2)</f>
        <v>5.53</v>
      </c>
      <c r="G1925" s="11">
        <f>ROUND(АТС!$D429*$G$791*$G$792/100,2)</f>
        <v>3.24</v>
      </c>
    </row>
    <row r="1926" spans="1:7" x14ac:dyDescent="0.25">
      <c r="A1926" s="257"/>
      <c r="B1926" s="123">
        <f t="shared" si="29"/>
        <v>42811.208330000001</v>
      </c>
      <c r="C1926" s="124">
        <v>5</v>
      </c>
      <c r="D1926" s="11">
        <f>ROUND(АТС!D430*$D$791*$D$792/100,2)</f>
        <v>53.25</v>
      </c>
      <c r="E1926" s="11">
        <f>ROUND(АТС!$D430*$E$791*$E$792/100,2)</f>
        <v>48.93</v>
      </c>
      <c r="F1926" s="11">
        <f>ROUND(АТС!$D430*$F$791*$F$792/100,2)</f>
        <v>33.31</v>
      </c>
      <c r="G1926" s="11">
        <f>ROUND(АТС!$D430*$G$791*$G$792/100,2)</f>
        <v>19.5</v>
      </c>
    </row>
    <row r="1927" spans="1:7" x14ac:dyDescent="0.25">
      <c r="A1927" s="257"/>
      <c r="B1927" s="121">
        <f t="shared" si="29"/>
        <v>42811.25</v>
      </c>
      <c r="C1927" s="124">
        <v>6</v>
      </c>
      <c r="D1927" s="11">
        <f>ROUND(АТС!D431*$D$791*$D$792/100,2)</f>
        <v>0</v>
      </c>
      <c r="E1927" s="11">
        <f>ROUND(АТС!$D431*$E$791*$E$792/100,2)</f>
        <v>0</v>
      </c>
      <c r="F1927" s="11">
        <f>ROUND(АТС!$D431*$F$791*$F$792/100,2)</f>
        <v>0</v>
      </c>
      <c r="G1927" s="11">
        <f>ROUND(АТС!$D431*$G$791*$G$792/100,2)</f>
        <v>0</v>
      </c>
    </row>
    <row r="1928" spans="1:7" x14ac:dyDescent="0.25">
      <c r="A1928" s="257"/>
      <c r="B1928" s="123">
        <f t="shared" si="29"/>
        <v>42811.291669999999</v>
      </c>
      <c r="C1928" s="124">
        <v>7</v>
      </c>
      <c r="D1928" s="11">
        <f>ROUND(АТС!D432*$D$791*$D$792/100,2)</f>
        <v>0</v>
      </c>
      <c r="E1928" s="11">
        <f>ROUND(АТС!$D432*$E$791*$E$792/100,2)</f>
        <v>0</v>
      </c>
      <c r="F1928" s="11">
        <f>ROUND(АТС!$D432*$F$791*$F$792/100,2)</f>
        <v>0</v>
      </c>
      <c r="G1928" s="11">
        <f>ROUND(АТС!$D432*$G$791*$G$792/100,2)</f>
        <v>0</v>
      </c>
    </row>
    <row r="1929" spans="1:7" x14ac:dyDescent="0.25">
      <c r="A1929" s="257"/>
      <c r="B1929" s="121">
        <f t="shared" si="29"/>
        <v>42811.333330000001</v>
      </c>
      <c r="C1929" s="124">
        <v>8</v>
      </c>
      <c r="D1929" s="11">
        <f>ROUND(АТС!D433*$D$791*$D$792/100,2)</f>
        <v>0</v>
      </c>
      <c r="E1929" s="11">
        <f>ROUND(АТС!$D433*$E$791*$E$792/100,2)</f>
        <v>0</v>
      </c>
      <c r="F1929" s="11">
        <f>ROUND(АТС!$D433*$F$791*$F$792/100,2)</f>
        <v>0</v>
      </c>
      <c r="G1929" s="11">
        <f>ROUND(АТС!$D433*$G$791*$G$792/100,2)</f>
        <v>0</v>
      </c>
    </row>
    <row r="1930" spans="1:7" x14ac:dyDescent="0.25">
      <c r="A1930" s="257"/>
      <c r="B1930" s="123">
        <f t="shared" si="29"/>
        <v>42811.375</v>
      </c>
      <c r="C1930" s="124">
        <v>9</v>
      </c>
      <c r="D1930" s="11">
        <f>ROUND(АТС!D434*$D$791*$D$792/100,2)</f>
        <v>0</v>
      </c>
      <c r="E1930" s="11">
        <f>ROUND(АТС!$D434*$E$791*$E$792/100,2)</f>
        <v>0</v>
      </c>
      <c r="F1930" s="11">
        <f>ROUND(АТС!$D434*$F$791*$F$792/100,2)</f>
        <v>0</v>
      </c>
      <c r="G1930" s="11">
        <f>ROUND(АТС!$D434*$G$791*$G$792/100,2)</f>
        <v>0</v>
      </c>
    </row>
    <row r="1931" spans="1:7" x14ac:dyDescent="0.25">
      <c r="A1931" s="257"/>
      <c r="B1931" s="121">
        <f t="shared" si="29"/>
        <v>42811.416669999999</v>
      </c>
      <c r="C1931" s="124">
        <v>10</v>
      </c>
      <c r="D1931" s="11">
        <f>ROUND(АТС!D435*$D$791*$D$792/100,2)</f>
        <v>0</v>
      </c>
      <c r="E1931" s="11">
        <f>ROUND(АТС!$D435*$E$791*$E$792/100,2)</f>
        <v>0</v>
      </c>
      <c r="F1931" s="11">
        <f>ROUND(АТС!$D435*$F$791*$F$792/100,2)</f>
        <v>0</v>
      </c>
      <c r="G1931" s="11">
        <f>ROUND(АТС!$D435*$G$791*$G$792/100,2)</f>
        <v>0</v>
      </c>
    </row>
    <row r="1932" spans="1:7" x14ac:dyDescent="0.25">
      <c r="A1932" s="257"/>
      <c r="B1932" s="123">
        <f t="shared" si="29"/>
        <v>42811.458330000001</v>
      </c>
      <c r="C1932" s="124">
        <v>11</v>
      </c>
      <c r="D1932" s="11">
        <f>ROUND(АТС!D436*$D$791*$D$792/100,2)</f>
        <v>0</v>
      </c>
      <c r="E1932" s="11">
        <f>ROUND(АТС!$D436*$E$791*$E$792/100,2)</f>
        <v>0</v>
      </c>
      <c r="F1932" s="11">
        <f>ROUND(АТС!$D436*$F$791*$F$792/100,2)</f>
        <v>0</v>
      </c>
      <c r="G1932" s="11">
        <f>ROUND(АТС!$D436*$G$791*$G$792/100,2)</f>
        <v>0</v>
      </c>
    </row>
    <row r="1933" spans="1:7" x14ac:dyDescent="0.25">
      <c r="A1933" s="257"/>
      <c r="B1933" s="121">
        <f t="shared" si="29"/>
        <v>42811.5</v>
      </c>
      <c r="C1933" s="124">
        <v>12</v>
      </c>
      <c r="D1933" s="11">
        <f>ROUND(АТС!D437*$D$791*$D$792/100,2)</f>
        <v>0</v>
      </c>
      <c r="E1933" s="11">
        <f>ROUND(АТС!$D437*$E$791*$E$792/100,2)</f>
        <v>0</v>
      </c>
      <c r="F1933" s="11">
        <f>ROUND(АТС!$D437*$F$791*$F$792/100,2)</f>
        <v>0</v>
      </c>
      <c r="G1933" s="11">
        <f>ROUND(АТС!$D437*$G$791*$G$792/100,2)</f>
        <v>0</v>
      </c>
    </row>
    <row r="1934" spans="1:7" x14ac:dyDescent="0.25">
      <c r="A1934" s="257"/>
      <c r="B1934" s="123">
        <f t="shared" si="29"/>
        <v>42811.541669999999</v>
      </c>
      <c r="C1934" s="124">
        <v>13</v>
      </c>
      <c r="D1934" s="11">
        <f>ROUND(АТС!D438*$D$791*$D$792/100,2)</f>
        <v>0</v>
      </c>
      <c r="E1934" s="11">
        <f>ROUND(АТС!$D438*$E$791*$E$792/100,2)</f>
        <v>0</v>
      </c>
      <c r="F1934" s="11">
        <f>ROUND(АТС!$D438*$F$791*$F$792/100,2)</f>
        <v>0</v>
      </c>
      <c r="G1934" s="11">
        <f>ROUND(АТС!$D438*$G$791*$G$792/100,2)</f>
        <v>0</v>
      </c>
    </row>
    <row r="1935" spans="1:7" x14ac:dyDescent="0.25">
      <c r="A1935" s="257"/>
      <c r="B1935" s="121">
        <f t="shared" si="29"/>
        <v>42811.583330000001</v>
      </c>
      <c r="C1935" s="124">
        <v>14</v>
      </c>
      <c r="D1935" s="11">
        <f>ROUND(АТС!D439*$D$791*$D$792/100,2)</f>
        <v>0</v>
      </c>
      <c r="E1935" s="11">
        <f>ROUND(АТС!$D439*$E$791*$E$792/100,2)</f>
        <v>0</v>
      </c>
      <c r="F1935" s="11">
        <f>ROUND(АТС!$D439*$F$791*$F$792/100,2)</f>
        <v>0</v>
      </c>
      <c r="G1935" s="11">
        <f>ROUND(АТС!$D439*$G$791*$G$792/100,2)</f>
        <v>0</v>
      </c>
    </row>
    <row r="1936" spans="1:7" x14ac:dyDescent="0.25">
      <c r="A1936" s="257"/>
      <c r="B1936" s="123">
        <f t="shared" si="29"/>
        <v>42811.625</v>
      </c>
      <c r="C1936" s="124">
        <v>15</v>
      </c>
      <c r="D1936" s="11">
        <f>ROUND(АТС!D440*$D$791*$D$792/100,2)</f>
        <v>0</v>
      </c>
      <c r="E1936" s="11">
        <f>ROUND(АТС!$D440*$E$791*$E$792/100,2)</f>
        <v>0</v>
      </c>
      <c r="F1936" s="11">
        <f>ROUND(АТС!$D440*$F$791*$F$792/100,2)</f>
        <v>0</v>
      </c>
      <c r="G1936" s="11">
        <f>ROUND(АТС!$D440*$G$791*$G$792/100,2)</f>
        <v>0</v>
      </c>
    </row>
    <row r="1937" spans="1:7" x14ac:dyDescent="0.25">
      <c r="A1937" s="257"/>
      <c r="B1937" s="121">
        <f t="shared" si="29"/>
        <v>42811.666669999999</v>
      </c>
      <c r="C1937" s="124">
        <v>16</v>
      </c>
      <c r="D1937" s="11">
        <f>ROUND(АТС!D441*$D$791*$D$792/100,2)</f>
        <v>0</v>
      </c>
      <c r="E1937" s="11">
        <f>ROUND(АТС!$D441*$E$791*$E$792/100,2)</f>
        <v>0</v>
      </c>
      <c r="F1937" s="11">
        <f>ROUND(АТС!$D441*$F$791*$F$792/100,2)</f>
        <v>0</v>
      </c>
      <c r="G1937" s="11">
        <f>ROUND(АТС!$D441*$G$791*$G$792/100,2)</f>
        <v>0</v>
      </c>
    </row>
    <row r="1938" spans="1:7" x14ac:dyDescent="0.25">
      <c r="A1938" s="257"/>
      <c r="B1938" s="123">
        <f t="shared" si="29"/>
        <v>42811.708330000001</v>
      </c>
      <c r="C1938" s="124">
        <v>17</v>
      </c>
      <c r="D1938" s="11">
        <f>ROUND(АТС!D442*$D$791*$D$792/100,2)</f>
        <v>0</v>
      </c>
      <c r="E1938" s="11">
        <f>ROUND(АТС!$D442*$E$791*$E$792/100,2)</f>
        <v>0</v>
      </c>
      <c r="F1938" s="11">
        <f>ROUND(АТС!$D442*$F$791*$F$792/100,2)</f>
        <v>0</v>
      </c>
      <c r="G1938" s="11">
        <f>ROUND(АТС!$D442*$G$791*$G$792/100,2)</f>
        <v>0</v>
      </c>
    </row>
    <row r="1939" spans="1:7" x14ac:dyDescent="0.25">
      <c r="A1939" s="257"/>
      <c r="B1939" s="121">
        <f t="shared" si="29"/>
        <v>42811.75</v>
      </c>
      <c r="C1939" s="124">
        <v>18</v>
      </c>
      <c r="D1939" s="11">
        <f>ROUND(АТС!D443*$D$791*$D$792/100,2)</f>
        <v>21.66</v>
      </c>
      <c r="E1939" s="11">
        <f>ROUND(АТС!$D443*$E$791*$E$792/100,2)</f>
        <v>19.91</v>
      </c>
      <c r="F1939" s="11">
        <f>ROUND(АТС!$D443*$F$791*$F$792/100,2)</f>
        <v>13.55</v>
      </c>
      <c r="G1939" s="11">
        <f>ROUND(АТС!$D443*$G$791*$G$792/100,2)</f>
        <v>7.93</v>
      </c>
    </row>
    <row r="1940" spans="1:7" x14ac:dyDescent="0.25">
      <c r="A1940" s="257"/>
      <c r="B1940" s="123">
        <f t="shared" si="29"/>
        <v>42811.791669999999</v>
      </c>
      <c r="C1940" s="124">
        <v>19</v>
      </c>
      <c r="D1940" s="11">
        <f>ROUND(АТС!D444*$D$791*$D$792/100,2)</f>
        <v>0</v>
      </c>
      <c r="E1940" s="11">
        <f>ROUND(АТС!$D444*$E$791*$E$792/100,2)</f>
        <v>0</v>
      </c>
      <c r="F1940" s="11">
        <f>ROUND(АТС!$D444*$F$791*$F$792/100,2)</f>
        <v>0</v>
      </c>
      <c r="G1940" s="11">
        <f>ROUND(АТС!$D444*$G$791*$G$792/100,2)</f>
        <v>0</v>
      </c>
    </row>
    <row r="1941" spans="1:7" x14ac:dyDescent="0.25">
      <c r="A1941" s="257"/>
      <c r="B1941" s="121">
        <f t="shared" si="29"/>
        <v>42811.833330000001</v>
      </c>
      <c r="C1941" s="124">
        <v>20</v>
      </c>
      <c r="D1941" s="11">
        <f>ROUND(АТС!D445*$D$791*$D$792/100,2)</f>
        <v>0</v>
      </c>
      <c r="E1941" s="11">
        <f>ROUND(АТС!$D445*$E$791*$E$792/100,2)</f>
        <v>0</v>
      </c>
      <c r="F1941" s="11">
        <f>ROUND(АТС!$D445*$F$791*$F$792/100,2)</f>
        <v>0</v>
      </c>
      <c r="G1941" s="11">
        <f>ROUND(АТС!$D445*$G$791*$G$792/100,2)</f>
        <v>0</v>
      </c>
    </row>
    <row r="1942" spans="1:7" x14ac:dyDescent="0.25">
      <c r="A1942" s="257"/>
      <c r="B1942" s="123">
        <f t="shared" si="29"/>
        <v>42811.875</v>
      </c>
      <c r="C1942" s="124">
        <v>21</v>
      </c>
      <c r="D1942" s="11">
        <f>ROUND(АТС!D446*$D$791*$D$792/100,2)</f>
        <v>0</v>
      </c>
      <c r="E1942" s="11">
        <f>ROUND(АТС!$D446*$E$791*$E$792/100,2)</f>
        <v>0</v>
      </c>
      <c r="F1942" s="11">
        <f>ROUND(АТС!$D446*$F$791*$F$792/100,2)</f>
        <v>0</v>
      </c>
      <c r="G1942" s="11">
        <f>ROUND(АТС!$D446*$G$791*$G$792/100,2)</f>
        <v>0</v>
      </c>
    </row>
    <row r="1943" spans="1:7" x14ac:dyDescent="0.25">
      <c r="A1943" s="257"/>
      <c r="B1943" s="121">
        <f t="shared" si="29"/>
        <v>42811.916669999999</v>
      </c>
      <c r="C1943" s="124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57"/>
      <c r="B1944" s="123">
        <f t="shared" si="29"/>
        <v>42811.958330000001</v>
      </c>
      <c r="C1944" s="124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57"/>
      <c r="B1945" s="121">
        <f t="shared" si="29"/>
        <v>42812</v>
      </c>
      <c r="C1945" s="124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57"/>
      <c r="B1946" s="123">
        <f t="shared" ref="B1946:B2009" si="30">B1922+1</f>
        <v>42812.041669999999</v>
      </c>
      <c r="C1946" s="124">
        <v>1</v>
      </c>
      <c r="D1946" s="11">
        <f>ROUND(АТС!D450*$D$791*$D$792/100,2)</f>
        <v>0</v>
      </c>
      <c r="E1946" s="11">
        <f>ROUND(АТС!$D450*$E$791*$E$792/100,2)</f>
        <v>0</v>
      </c>
      <c r="F1946" s="11">
        <f>ROUND(АТС!$D450*$F$791*$F$792/100,2)</f>
        <v>0</v>
      </c>
      <c r="G1946" s="11">
        <f>ROUND(АТС!$D450*$G$791*$G$792/100,2)</f>
        <v>0</v>
      </c>
    </row>
    <row r="1947" spans="1:7" x14ac:dyDescent="0.25">
      <c r="A1947" s="257"/>
      <c r="B1947" s="121">
        <f t="shared" si="30"/>
        <v>42812.083330000001</v>
      </c>
      <c r="C1947" s="124">
        <v>2</v>
      </c>
      <c r="D1947" s="11">
        <f>ROUND(АТС!D451*$D$791*$D$792/100,2)</f>
        <v>59.94</v>
      </c>
      <c r="E1947" s="11">
        <f>ROUND(АТС!$D451*$E$791*$E$792/100,2)</f>
        <v>55.09</v>
      </c>
      <c r="F1947" s="11">
        <f>ROUND(АТС!$D451*$F$791*$F$792/100,2)</f>
        <v>37.5</v>
      </c>
      <c r="G1947" s="11">
        <f>ROUND(АТС!$D451*$G$791*$G$792/100,2)</f>
        <v>21.95</v>
      </c>
    </row>
    <row r="1948" spans="1:7" x14ac:dyDescent="0.25">
      <c r="A1948" s="257"/>
      <c r="B1948" s="123">
        <f t="shared" si="30"/>
        <v>42812.125</v>
      </c>
      <c r="C1948" s="124">
        <v>3</v>
      </c>
      <c r="D1948" s="11">
        <f>ROUND(АТС!D452*$D$791*$D$792/100,2)</f>
        <v>0</v>
      </c>
      <c r="E1948" s="11">
        <f>ROUND(АТС!$D452*$E$791*$E$792/100,2)</f>
        <v>0</v>
      </c>
      <c r="F1948" s="11">
        <f>ROUND(АТС!$D452*$F$791*$F$792/100,2)</f>
        <v>0</v>
      </c>
      <c r="G1948" s="11">
        <f>ROUND(АТС!$D452*$G$791*$G$792/100,2)</f>
        <v>0</v>
      </c>
    </row>
    <row r="1949" spans="1:7" x14ac:dyDescent="0.25">
      <c r="A1949" s="257"/>
      <c r="B1949" s="121">
        <f t="shared" si="30"/>
        <v>42812.166669999999</v>
      </c>
      <c r="C1949" s="124">
        <v>4</v>
      </c>
      <c r="D1949" s="11">
        <f>ROUND(АТС!D453*$D$791*$D$792/100,2)</f>
        <v>0</v>
      </c>
      <c r="E1949" s="11">
        <f>ROUND(АТС!$D453*$E$791*$E$792/100,2)</f>
        <v>0</v>
      </c>
      <c r="F1949" s="11">
        <f>ROUND(АТС!$D453*$F$791*$F$792/100,2)</f>
        <v>0</v>
      </c>
      <c r="G1949" s="11">
        <f>ROUND(АТС!$D453*$G$791*$G$792/100,2)</f>
        <v>0</v>
      </c>
    </row>
    <row r="1950" spans="1:7" x14ac:dyDescent="0.25">
      <c r="A1950" s="257"/>
      <c r="B1950" s="123">
        <f t="shared" si="30"/>
        <v>42812.208330000001</v>
      </c>
      <c r="C1950" s="124">
        <v>5</v>
      </c>
      <c r="D1950" s="11">
        <f>ROUND(АТС!D454*$D$791*$D$792/100,2)</f>
        <v>5.62</v>
      </c>
      <c r="E1950" s="11">
        <f>ROUND(АТС!$D454*$E$791*$E$792/100,2)</f>
        <v>5.17</v>
      </c>
      <c r="F1950" s="11">
        <f>ROUND(АТС!$D454*$F$791*$F$792/100,2)</f>
        <v>3.52</v>
      </c>
      <c r="G1950" s="11">
        <f>ROUND(АТС!$D454*$G$791*$G$792/100,2)</f>
        <v>2.06</v>
      </c>
    </row>
    <row r="1951" spans="1:7" x14ac:dyDescent="0.25">
      <c r="A1951" s="257"/>
      <c r="B1951" s="121">
        <f t="shared" si="30"/>
        <v>42812.25</v>
      </c>
      <c r="C1951" s="124">
        <v>6</v>
      </c>
      <c r="D1951" s="11">
        <f>ROUND(АТС!D455*$D$791*$D$792/100,2)</f>
        <v>55.86</v>
      </c>
      <c r="E1951" s="11">
        <f>ROUND(АТС!$D455*$E$791*$E$792/100,2)</f>
        <v>51.34</v>
      </c>
      <c r="F1951" s="11">
        <f>ROUND(АТС!$D455*$F$791*$F$792/100,2)</f>
        <v>34.950000000000003</v>
      </c>
      <c r="G1951" s="11">
        <f>ROUND(АТС!$D455*$G$791*$G$792/100,2)</f>
        <v>20.46</v>
      </c>
    </row>
    <row r="1952" spans="1:7" x14ac:dyDescent="0.25">
      <c r="A1952" s="257"/>
      <c r="B1952" s="123">
        <f t="shared" si="30"/>
        <v>42812.291669999999</v>
      </c>
      <c r="C1952" s="124">
        <v>7</v>
      </c>
      <c r="D1952" s="11">
        <f>ROUND(АТС!D456*$D$791*$D$792/100,2)</f>
        <v>0</v>
      </c>
      <c r="E1952" s="11">
        <f>ROUND(АТС!$D456*$E$791*$E$792/100,2)</f>
        <v>0</v>
      </c>
      <c r="F1952" s="11">
        <f>ROUND(АТС!$D456*$F$791*$F$792/100,2)</f>
        <v>0</v>
      </c>
      <c r="G1952" s="11">
        <f>ROUND(АТС!$D456*$G$791*$G$792/100,2)</f>
        <v>0</v>
      </c>
    </row>
    <row r="1953" spans="1:7" x14ac:dyDescent="0.25">
      <c r="A1953" s="257"/>
      <c r="B1953" s="121">
        <f t="shared" si="30"/>
        <v>42812.333330000001</v>
      </c>
      <c r="C1953" s="124">
        <v>8</v>
      </c>
      <c r="D1953" s="11">
        <f>ROUND(АТС!D457*$D$791*$D$792/100,2)</f>
        <v>33.700000000000003</v>
      </c>
      <c r="E1953" s="11">
        <f>ROUND(АТС!$D457*$E$791*$E$792/100,2)</f>
        <v>30.97</v>
      </c>
      <c r="F1953" s="11">
        <f>ROUND(АТС!$D457*$F$791*$F$792/100,2)</f>
        <v>21.09</v>
      </c>
      <c r="G1953" s="11">
        <f>ROUND(АТС!$D457*$G$791*$G$792/100,2)</f>
        <v>12.34</v>
      </c>
    </row>
    <row r="1954" spans="1:7" x14ac:dyDescent="0.25">
      <c r="A1954" s="257"/>
      <c r="B1954" s="123">
        <f t="shared" si="30"/>
        <v>42812.375</v>
      </c>
      <c r="C1954" s="124">
        <v>9</v>
      </c>
      <c r="D1954" s="11">
        <f>ROUND(АТС!D458*$D$791*$D$792/100,2)</f>
        <v>0</v>
      </c>
      <c r="E1954" s="11">
        <f>ROUND(АТС!$D458*$E$791*$E$792/100,2)</f>
        <v>0</v>
      </c>
      <c r="F1954" s="11">
        <f>ROUND(АТС!$D458*$F$791*$F$792/100,2)</f>
        <v>0</v>
      </c>
      <c r="G1954" s="11">
        <f>ROUND(АТС!$D458*$G$791*$G$792/100,2)</f>
        <v>0</v>
      </c>
    </row>
    <row r="1955" spans="1:7" x14ac:dyDescent="0.25">
      <c r="A1955" s="257"/>
      <c r="B1955" s="121">
        <f t="shared" si="30"/>
        <v>42812.416669999999</v>
      </c>
      <c r="C1955" s="124">
        <v>10</v>
      </c>
      <c r="D1955" s="11">
        <f>ROUND(АТС!D459*$D$791*$D$792/100,2)</f>
        <v>0</v>
      </c>
      <c r="E1955" s="11">
        <f>ROUND(АТС!$D459*$E$791*$E$792/100,2)</f>
        <v>0</v>
      </c>
      <c r="F1955" s="11">
        <f>ROUND(АТС!$D459*$F$791*$F$792/100,2)</f>
        <v>0</v>
      </c>
      <c r="G1955" s="11">
        <f>ROUND(АТС!$D459*$G$791*$G$792/100,2)</f>
        <v>0</v>
      </c>
    </row>
    <row r="1956" spans="1:7" x14ac:dyDescent="0.25">
      <c r="A1956" s="257"/>
      <c r="B1956" s="123">
        <f t="shared" si="30"/>
        <v>42812.458330000001</v>
      </c>
      <c r="C1956" s="124">
        <v>11</v>
      </c>
      <c r="D1956" s="11">
        <f>ROUND(АТС!D460*$D$791*$D$792/100,2)</f>
        <v>0</v>
      </c>
      <c r="E1956" s="11">
        <f>ROUND(АТС!$D460*$E$791*$E$792/100,2)</f>
        <v>0</v>
      </c>
      <c r="F1956" s="11">
        <f>ROUND(АТС!$D460*$F$791*$F$792/100,2)</f>
        <v>0</v>
      </c>
      <c r="G1956" s="11">
        <f>ROUND(АТС!$D460*$G$791*$G$792/100,2)</f>
        <v>0</v>
      </c>
    </row>
    <row r="1957" spans="1:7" x14ac:dyDescent="0.25">
      <c r="A1957" s="257"/>
      <c r="B1957" s="121">
        <f t="shared" si="30"/>
        <v>42812.5</v>
      </c>
      <c r="C1957" s="124">
        <v>12</v>
      </c>
      <c r="D1957" s="11">
        <f>ROUND(АТС!D461*$D$791*$D$792/100,2)</f>
        <v>0</v>
      </c>
      <c r="E1957" s="11">
        <f>ROUND(АТС!$D461*$E$791*$E$792/100,2)</f>
        <v>0</v>
      </c>
      <c r="F1957" s="11">
        <f>ROUND(АТС!$D461*$F$791*$F$792/100,2)</f>
        <v>0</v>
      </c>
      <c r="G1957" s="11">
        <f>ROUND(АТС!$D461*$G$791*$G$792/100,2)</f>
        <v>0</v>
      </c>
    </row>
    <row r="1958" spans="1:7" x14ac:dyDescent="0.25">
      <c r="A1958" s="257"/>
      <c r="B1958" s="123">
        <f t="shared" si="30"/>
        <v>42812.541669999999</v>
      </c>
      <c r="C1958" s="124">
        <v>13</v>
      </c>
      <c r="D1958" s="11">
        <f>ROUND(АТС!D462*$D$791*$D$792/100,2)</f>
        <v>0</v>
      </c>
      <c r="E1958" s="11">
        <f>ROUND(АТС!$D462*$E$791*$E$792/100,2)</f>
        <v>0</v>
      </c>
      <c r="F1958" s="11">
        <f>ROUND(АТС!$D462*$F$791*$F$792/100,2)</f>
        <v>0</v>
      </c>
      <c r="G1958" s="11">
        <f>ROUND(АТС!$D462*$G$791*$G$792/100,2)</f>
        <v>0</v>
      </c>
    </row>
    <row r="1959" spans="1:7" x14ac:dyDescent="0.25">
      <c r="A1959" s="257"/>
      <c r="B1959" s="121">
        <f t="shared" si="30"/>
        <v>42812.583330000001</v>
      </c>
      <c r="C1959" s="124">
        <v>14</v>
      </c>
      <c r="D1959" s="11">
        <f>ROUND(АТС!D463*$D$791*$D$792/100,2)</f>
        <v>0</v>
      </c>
      <c r="E1959" s="11">
        <f>ROUND(АТС!$D463*$E$791*$E$792/100,2)</f>
        <v>0</v>
      </c>
      <c r="F1959" s="11">
        <f>ROUND(АТС!$D463*$F$791*$F$792/100,2)</f>
        <v>0</v>
      </c>
      <c r="G1959" s="11">
        <f>ROUND(АТС!$D463*$G$791*$G$792/100,2)</f>
        <v>0</v>
      </c>
    </row>
    <row r="1960" spans="1:7" x14ac:dyDescent="0.25">
      <c r="A1960" s="257"/>
      <c r="B1960" s="123">
        <f t="shared" si="30"/>
        <v>42812.625</v>
      </c>
      <c r="C1960" s="124">
        <v>15</v>
      </c>
      <c r="D1960" s="11">
        <f>ROUND(АТС!D464*$D$791*$D$792/100,2)</f>
        <v>0</v>
      </c>
      <c r="E1960" s="11">
        <f>ROUND(АТС!$D464*$E$791*$E$792/100,2)</f>
        <v>0</v>
      </c>
      <c r="F1960" s="11">
        <f>ROUND(АТС!$D464*$F$791*$F$792/100,2)</f>
        <v>0</v>
      </c>
      <c r="G1960" s="11">
        <f>ROUND(АТС!$D464*$G$791*$G$792/100,2)</f>
        <v>0</v>
      </c>
    </row>
    <row r="1961" spans="1:7" x14ac:dyDescent="0.25">
      <c r="A1961" s="257"/>
      <c r="B1961" s="121">
        <f t="shared" si="30"/>
        <v>42812.666669999999</v>
      </c>
      <c r="C1961" s="124">
        <v>16</v>
      </c>
      <c r="D1961" s="11">
        <f>ROUND(АТС!D465*$D$791*$D$792/100,2)</f>
        <v>0</v>
      </c>
      <c r="E1961" s="11">
        <f>ROUND(АТС!$D465*$E$791*$E$792/100,2)</f>
        <v>0</v>
      </c>
      <c r="F1961" s="11">
        <f>ROUND(АТС!$D465*$F$791*$F$792/100,2)</f>
        <v>0</v>
      </c>
      <c r="G1961" s="11">
        <f>ROUND(АТС!$D465*$G$791*$G$792/100,2)</f>
        <v>0</v>
      </c>
    </row>
    <row r="1962" spans="1:7" x14ac:dyDescent="0.25">
      <c r="A1962" s="257"/>
      <c r="B1962" s="123">
        <f t="shared" si="30"/>
        <v>42812.708330000001</v>
      </c>
      <c r="C1962" s="124">
        <v>17</v>
      </c>
      <c r="D1962" s="11">
        <f>ROUND(АТС!D466*$D$791*$D$792/100,2)</f>
        <v>0</v>
      </c>
      <c r="E1962" s="11">
        <f>ROUND(АТС!$D466*$E$791*$E$792/100,2)</f>
        <v>0</v>
      </c>
      <c r="F1962" s="11">
        <f>ROUND(АТС!$D466*$F$791*$F$792/100,2)</f>
        <v>0</v>
      </c>
      <c r="G1962" s="11">
        <f>ROUND(АТС!$D466*$G$791*$G$792/100,2)</f>
        <v>0</v>
      </c>
    </row>
    <row r="1963" spans="1:7" x14ac:dyDescent="0.25">
      <c r="A1963" s="257"/>
      <c r="B1963" s="121">
        <f t="shared" si="30"/>
        <v>42812.75</v>
      </c>
      <c r="C1963" s="124">
        <v>18</v>
      </c>
      <c r="D1963" s="11">
        <f>ROUND(АТС!D467*$D$791*$D$792/100,2)</f>
        <v>0</v>
      </c>
      <c r="E1963" s="11">
        <f>ROUND(АТС!$D467*$E$791*$E$792/100,2)</f>
        <v>0</v>
      </c>
      <c r="F1963" s="11">
        <f>ROUND(АТС!$D467*$F$791*$F$792/100,2)</f>
        <v>0</v>
      </c>
      <c r="G1963" s="11">
        <f>ROUND(АТС!$D467*$G$791*$G$792/100,2)</f>
        <v>0</v>
      </c>
    </row>
    <row r="1964" spans="1:7" x14ac:dyDescent="0.25">
      <c r="A1964" s="257"/>
      <c r="B1964" s="123">
        <f t="shared" si="30"/>
        <v>42812.791669999999</v>
      </c>
      <c r="C1964" s="124">
        <v>19</v>
      </c>
      <c r="D1964" s="11">
        <f>ROUND(АТС!D468*$D$791*$D$792/100,2)</f>
        <v>0</v>
      </c>
      <c r="E1964" s="11">
        <f>ROUND(АТС!$D468*$E$791*$E$792/100,2)</f>
        <v>0</v>
      </c>
      <c r="F1964" s="11">
        <f>ROUND(АТС!$D468*$F$791*$F$792/100,2)</f>
        <v>0</v>
      </c>
      <c r="G1964" s="11">
        <f>ROUND(АТС!$D468*$G$791*$G$792/100,2)</f>
        <v>0</v>
      </c>
    </row>
    <row r="1965" spans="1:7" x14ac:dyDescent="0.25">
      <c r="A1965" s="257"/>
      <c r="B1965" s="121">
        <f t="shared" si="30"/>
        <v>42812.833330000001</v>
      </c>
      <c r="C1965" s="124">
        <v>20</v>
      </c>
      <c r="D1965" s="11">
        <f>ROUND(АТС!D469*$D$791*$D$792/100,2)</f>
        <v>0</v>
      </c>
      <c r="E1965" s="11">
        <f>ROUND(АТС!$D469*$E$791*$E$792/100,2)</f>
        <v>0</v>
      </c>
      <c r="F1965" s="11">
        <f>ROUND(АТС!$D469*$F$791*$F$792/100,2)</f>
        <v>0</v>
      </c>
      <c r="G1965" s="11">
        <f>ROUND(АТС!$D469*$G$791*$G$792/100,2)</f>
        <v>0</v>
      </c>
    </row>
    <row r="1966" spans="1:7" x14ac:dyDescent="0.25">
      <c r="A1966" s="257"/>
      <c r="B1966" s="123">
        <f t="shared" si="30"/>
        <v>42812.875</v>
      </c>
      <c r="C1966" s="124">
        <v>21</v>
      </c>
      <c r="D1966" s="11">
        <f>ROUND(АТС!D470*$D$791*$D$792/100,2)</f>
        <v>0</v>
      </c>
      <c r="E1966" s="11">
        <f>ROUND(АТС!$D470*$E$791*$E$792/100,2)</f>
        <v>0</v>
      </c>
      <c r="F1966" s="11">
        <f>ROUND(АТС!$D470*$F$791*$F$792/100,2)</f>
        <v>0</v>
      </c>
      <c r="G1966" s="11">
        <f>ROUND(АТС!$D470*$G$791*$G$792/100,2)</f>
        <v>0</v>
      </c>
    </row>
    <row r="1967" spans="1:7" x14ac:dyDescent="0.25">
      <c r="A1967" s="257"/>
      <c r="B1967" s="121">
        <f t="shared" si="30"/>
        <v>42812.916669999999</v>
      </c>
      <c r="C1967" s="124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57"/>
      <c r="B1968" s="123">
        <f t="shared" si="30"/>
        <v>42812.958330000001</v>
      </c>
      <c r="C1968" s="124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57"/>
      <c r="B1969" s="121">
        <f t="shared" si="30"/>
        <v>42813</v>
      </c>
      <c r="C1969" s="124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57"/>
      <c r="B1970" s="123">
        <f t="shared" si="30"/>
        <v>42813.041669999999</v>
      </c>
      <c r="C1970" s="124">
        <v>1</v>
      </c>
      <c r="D1970" s="11">
        <f>ROUND(АТС!D474*$D$791*$D$792/100,2)</f>
        <v>0</v>
      </c>
      <c r="E1970" s="11">
        <f>ROUND(АТС!$D474*$E$791*$E$792/100,2)</f>
        <v>0</v>
      </c>
      <c r="F1970" s="11">
        <f>ROUND(АТС!$D474*$F$791*$F$792/100,2)</f>
        <v>0</v>
      </c>
      <c r="G1970" s="11">
        <f>ROUND(АТС!$D474*$G$791*$G$792/100,2)</f>
        <v>0</v>
      </c>
    </row>
    <row r="1971" spans="1:7" x14ac:dyDescent="0.25">
      <c r="A1971" s="257"/>
      <c r="B1971" s="121">
        <f t="shared" si="30"/>
        <v>42813.083330000001</v>
      </c>
      <c r="C1971" s="124">
        <v>2</v>
      </c>
      <c r="D1971" s="11">
        <f>ROUND(АТС!D475*$D$791*$D$792/100,2)</f>
        <v>0</v>
      </c>
      <c r="E1971" s="11">
        <f>ROUND(АТС!$D475*$E$791*$E$792/100,2)</f>
        <v>0</v>
      </c>
      <c r="F1971" s="11">
        <f>ROUND(АТС!$D475*$F$791*$F$792/100,2)</f>
        <v>0</v>
      </c>
      <c r="G1971" s="11">
        <f>ROUND(АТС!$D475*$G$791*$G$792/100,2)</f>
        <v>0</v>
      </c>
    </row>
    <row r="1972" spans="1:7" x14ac:dyDescent="0.25">
      <c r="A1972" s="257"/>
      <c r="B1972" s="123">
        <f t="shared" si="30"/>
        <v>42813.125</v>
      </c>
      <c r="C1972" s="124">
        <v>3</v>
      </c>
      <c r="D1972" s="11">
        <f>ROUND(АТС!D476*$D$791*$D$792/100,2)</f>
        <v>0</v>
      </c>
      <c r="E1972" s="11">
        <f>ROUND(АТС!$D476*$E$791*$E$792/100,2)</f>
        <v>0</v>
      </c>
      <c r="F1972" s="11">
        <f>ROUND(АТС!$D476*$F$791*$F$792/100,2)</f>
        <v>0</v>
      </c>
      <c r="G1972" s="11">
        <f>ROUND(АТС!$D476*$G$791*$G$792/100,2)</f>
        <v>0</v>
      </c>
    </row>
    <row r="1973" spans="1:7" x14ac:dyDescent="0.25">
      <c r="A1973" s="257"/>
      <c r="B1973" s="121">
        <f t="shared" si="30"/>
        <v>42813.166669999999</v>
      </c>
      <c r="C1973" s="124">
        <v>4</v>
      </c>
      <c r="D1973" s="11">
        <f>ROUND(АТС!D477*$D$791*$D$792/100,2)</f>
        <v>0</v>
      </c>
      <c r="E1973" s="11">
        <f>ROUND(АТС!$D477*$E$791*$E$792/100,2)</f>
        <v>0</v>
      </c>
      <c r="F1973" s="11">
        <f>ROUND(АТС!$D477*$F$791*$F$792/100,2)</f>
        <v>0</v>
      </c>
      <c r="G1973" s="11">
        <f>ROUND(АТС!$D477*$G$791*$G$792/100,2)</f>
        <v>0</v>
      </c>
    </row>
    <row r="1974" spans="1:7" x14ac:dyDescent="0.25">
      <c r="A1974" s="257"/>
      <c r="B1974" s="123">
        <f t="shared" si="30"/>
        <v>42813.208330000001</v>
      </c>
      <c r="C1974" s="124">
        <v>5</v>
      </c>
      <c r="D1974" s="11">
        <f>ROUND(АТС!D478*$D$791*$D$792/100,2)</f>
        <v>0.14000000000000001</v>
      </c>
      <c r="E1974" s="11">
        <f>ROUND(АТС!$D478*$E$791*$E$792/100,2)</f>
        <v>0.13</v>
      </c>
      <c r="F1974" s="11">
        <f>ROUND(АТС!$D478*$F$791*$F$792/100,2)</f>
        <v>0.09</v>
      </c>
      <c r="G1974" s="11">
        <f>ROUND(АТС!$D478*$G$791*$G$792/100,2)</f>
        <v>0.05</v>
      </c>
    </row>
    <row r="1975" spans="1:7" x14ac:dyDescent="0.25">
      <c r="A1975" s="257"/>
      <c r="B1975" s="121">
        <f t="shared" si="30"/>
        <v>42813.25</v>
      </c>
      <c r="C1975" s="124">
        <v>6</v>
      </c>
      <c r="D1975" s="11">
        <f>ROUND(АТС!D479*$D$791*$D$792/100,2)</f>
        <v>10.75</v>
      </c>
      <c r="E1975" s="11">
        <f>ROUND(АТС!$D479*$E$791*$E$792/100,2)</f>
        <v>9.8800000000000008</v>
      </c>
      <c r="F1975" s="11">
        <f>ROUND(АТС!$D479*$F$791*$F$792/100,2)</f>
        <v>6.73</v>
      </c>
      <c r="G1975" s="11">
        <f>ROUND(АТС!$D479*$G$791*$G$792/100,2)</f>
        <v>3.94</v>
      </c>
    </row>
    <row r="1976" spans="1:7" x14ac:dyDescent="0.25">
      <c r="A1976" s="257"/>
      <c r="B1976" s="123">
        <f t="shared" si="30"/>
        <v>42813.291669999999</v>
      </c>
      <c r="C1976" s="124">
        <v>7</v>
      </c>
      <c r="D1976" s="11">
        <f>ROUND(АТС!D480*$D$791*$D$792/100,2)</f>
        <v>6.74</v>
      </c>
      <c r="E1976" s="11">
        <f>ROUND(АТС!$D480*$E$791*$E$792/100,2)</f>
        <v>6.19</v>
      </c>
      <c r="F1976" s="11">
        <f>ROUND(АТС!$D480*$F$791*$F$792/100,2)</f>
        <v>4.22</v>
      </c>
      <c r="G1976" s="11">
        <f>ROUND(АТС!$D480*$G$791*$G$792/100,2)</f>
        <v>2.4700000000000002</v>
      </c>
    </row>
    <row r="1977" spans="1:7" x14ac:dyDescent="0.25">
      <c r="A1977" s="257"/>
      <c r="B1977" s="121">
        <f t="shared" si="30"/>
        <v>42813.333330000001</v>
      </c>
      <c r="C1977" s="124">
        <v>8</v>
      </c>
      <c r="D1977" s="11">
        <f>ROUND(АТС!D481*$D$791*$D$792/100,2)</f>
        <v>39.32</v>
      </c>
      <c r="E1977" s="11">
        <f>ROUND(АТС!$D481*$E$791*$E$792/100,2)</f>
        <v>36.130000000000003</v>
      </c>
      <c r="F1977" s="11">
        <f>ROUND(АТС!$D481*$F$791*$F$792/100,2)</f>
        <v>24.6</v>
      </c>
      <c r="G1977" s="11">
        <f>ROUND(АТС!$D481*$G$791*$G$792/100,2)</f>
        <v>14.4</v>
      </c>
    </row>
    <row r="1978" spans="1:7" x14ac:dyDescent="0.25">
      <c r="A1978" s="257"/>
      <c r="B1978" s="123">
        <f t="shared" si="30"/>
        <v>42813.375</v>
      </c>
      <c r="C1978" s="124">
        <v>9</v>
      </c>
      <c r="D1978" s="11">
        <f>ROUND(АТС!D482*$D$791*$D$792/100,2)</f>
        <v>9</v>
      </c>
      <c r="E1978" s="11">
        <f>ROUND(АТС!$D482*$E$791*$E$792/100,2)</f>
        <v>8.27</v>
      </c>
      <c r="F1978" s="11">
        <f>ROUND(АТС!$D482*$F$791*$F$792/100,2)</f>
        <v>5.63</v>
      </c>
      <c r="G1978" s="11">
        <f>ROUND(АТС!$D482*$G$791*$G$792/100,2)</f>
        <v>3.3</v>
      </c>
    </row>
    <row r="1979" spans="1:7" x14ac:dyDescent="0.25">
      <c r="A1979" s="257"/>
      <c r="B1979" s="121">
        <f t="shared" si="30"/>
        <v>42813.416669999999</v>
      </c>
      <c r="C1979" s="124">
        <v>10</v>
      </c>
      <c r="D1979" s="11">
        <f>ROUND(АТС!D483*$D$791*$D$792/100,2)</f>
        <v>0</v>
      </c>
      <c r="E1979" s="11">
        <f>ROUND(АТС!$D483*$E$791*$E$792/100,2)</f>
        <v>0</v>
      </c>
      <c r="F1979" s="11">
        <f>ROUND(АТС!$D483*$F$791*$F$792/100,2)</f>
        <v>0</v>
      </c>
      <c r="G1979" s="11">
        <f>ROUND(АТС!$D483*$G$791*$G$792/100,2)</f>
        <v>0</v>
      </c>
    </row>
    <row r="1980" spans="1:7" x14ac:dyDescent="0.25">
      <c r="A1980" s="257"/>
      <c r="B1980" s="123">
        <f t="shared" si="30"/>
        <v>42813.458330000001</v>
      </c>
      <c r="C1980" s="124">
        <v>11</v>
      </c>
      <c r="D1980" s="11">
        <f>ROUND(АТС!D484*$D$791*$D$792/100,2)</f>
        <v>0</v>
      </c>
      <c r="E1980" s="11">
        <f>ROUND(АТС!$D484*$E$791*$E$792/100,2)</f>
        <v>0</v>
      </c>
      <c r="F1980" s="11">
        <f>ROUND(АТС!$D484*$F$791*$F$792/100,2)</f>
        <v>0</v>
      </c>
      <c r="G1980" s="11">
        <f>ROUND(АТС!$D484*$G$791*$G$792/100,2)</f>
        <v>0</v>
      </c>
    </row>
    <row r="1981" spans="1:7" x14ac:dyDescent="0.25">
      <c r="A1981" s="257"/>
      <c r="B1981" s="121">
        <f t="shared" si="30"/>
        <v>42813.5</v>
      </c>
      <c r="C1981" s="124">
        <v>12</v>
      </c>
      <c r="D1981" s="11">
        <f>ROUND(АТС!D485*$D$791*$D$792/100,2)</f>
        <v>0</v>
      </c>
      <c r="E1981" s="11">
        <f>ROUND(АТС!$D485*$E$791*$E$792/100,2)</f>
        <v>0</v>
      </c>
      <c r="F1981" s="11">
        <f>ROUND(АТС!$D485*$F$791*$F$792/100,2)</f>
        <v>0</v>
      </c>
      <c r="G1981" s="11">
        <f>ROUND(АТС!$D485*$G$791*$G$792/100,2)</f>
        <v>0</v>
      </c>
    </row>
    <row r="1982" spans="1:7" x14ac:dyDescent="0.25">
      <c r="A1982" s="257"/>
      <c r="B1982" s="123">
        <f t="shared" si="30"/>
        <v>42813.541669999999</v>
      </c>
      <c r="C1982" s="124">
        <v>13</v>
      </c>
      <c r="D1982" s="11">
        <f>ROUND(АТС!D486*$D$791*$D$792/100,2)</f>
        <v>5.41</v>
      </c>
      <c r="E1982" s="11">
        <f>ROUND(АТС!$D486*$E$791*$E$792/100,2)</f>
        <v>4.97</v>
      </c>
      <c r="F1982" s="11">
        <f>ROUND(АТС!$D486*$F$791*$F$792/100,2)</f>
        <v>3.39</v>
      </c>
      <c r="G1982" s="11">
        <f>ROUND(АТС!$D486*$G$791*$G$792/100,2)</f>
        <v>1.98</v>
      </c>
    </row>
    <row r="1983" spans="1:7" x14ac:dyDescent="0.25">
      <c r="A1983" s="257"/>
      <c r="B1983" s="121">
        <f t="shared" si="30"/>
        <v>42813.583330000001</v>
      </c>
      <c r="C1983" s="124">
        <v>14</v>
      </c>
      <c r="D1983" s="11">
        <f>ROUND(АТС!D487*$D$791*$D$792/100,2)</f>
        <v>31.29</v>
      </c>
      <c r="E1983" s="11">
        <f>ROUND(АТС!$D487*$E$791*$E$792/100,2)</f>
        <v>28.75</v>
      </c>
      <c r="F1983" s="11">
        <f>ROUND(АТС!$D487*$F$791*$F$792/100,2)</f>
        <v>19.579999999999998</v>
      </c>
      <c r="G1983" s="11">
        <f>ROUND(АТС!$D487*$G$791*$G$792/100,2)</f>
        <v>11.46</v>
      </c>
    </row>
    <row r="1984" spans="1:7" x14ac:dyDescent="0.25">
      <c r="A1984" s="257"/>
      <c r="B1984" s="123">
        <f t="shared" si="30"/>
        <v>42813.625</v>
      </c>
      <c r="C1984" s="124">
        <v>15</v>
      </c>
      <c r="D1984" s="11">
        <f>ROUND(АТС!D488*$D$791*$D$792/100,2)</f>
        <v>0</v>
      </c>
      <c r="E1984" s="11">
        <f>ROUND(АТС!$D488*$E$791*$E$792/100,2)</f>
        <v>0</v>
      </c>
      <c r="F1984" s="11">
        <f>ROUND(АТС!$D488*$F$791*$F$792/100,2)</f>
        <v>0</v>
      </c>
      <c r="G1984" s="11">
        <f>ROUND(АТС!$D488*$G$791*$G$792/100,2)</f>
        <v>0</v>
      </c>
    </row>
    <row r="1985" spans="1:7" x14ac:dyDescent="0.25">
      <c r="A1985" s="257"/>
      <c r="B1985" s="121">
        <f t="shared" si="30"/>
        <v>42813.666669999999</v>
      </c>
      <c r="C1985" s="124">
        <v>16</v>
      </c>
      <c r="D1985" s="11">
        <f>ROUND(АТС!D489*$D$791*$D$792/100,2)</f>
        <v>0</v>
      </c>
      <c r="E1985" s="11">
        <f>ROUND(АТС!$D489*$E$791*$E$792/100,2)</f>
        <v>0</v>
      </c>
      <c r="F1985" s="11">
        <f>ROUND(АТС!$D489*$F$791*$F$792/100,2)</f>
        <v>0</v>
      </c>
      <c r="G1985" s="11">
        <f>ROUND(АТС!$D489*$G$791*$G$792/100,2)</f>
        <v>0</v>
      </c>
    </row>
    <row r="1986" spans="1:7" x14ac:dyDescent="0.25">
      <c r="A1986" s="257"/>
      <c r="B1986" s="123">
        <f t="shared" si="30"/>
        <v>42813.708330000001</v>
      </c>
      <c r="C1986" s="124">
        <v>17</v>
      </c>
      <c r="D1986" s="11">
        <f>ROUND(АТС!D490*$D$791*$D$792/100,2)</f>
        <v>24.49</v>
      </c>
      <c r="E1986" s="11">
        <f>ROUND(АТС!$D490*$E$791*$E$792/100,2)</f>
        <v>22.5</v>
      </c>
      <c r="F1986" s="11">
        <f>ROUND(АТС!$D490*$F$791*$F$792/100,2)</f>
        <v>15.32</v>
      </c>
      <c r="G1986" s="11">
        <f>ROUND(АТС!$D490*$G$791*$G$792/100,2)</f>
        <v>8.9700000000000006</v>
      </c>
    </row>
    <row r="1987" spans="1:7" x14ac:dyDescent="0.25">
      <c r="A1987" s="257"/>
      <c r="B1987" s="121">
        <f t="shared" si="30"/>
        <v>42813.75</v>
      </c>
      <c r="C1987" s="124">
        <v>18</v>
      </c>
      <c r="D1987" s="11">
        <f>ROUND(АТС!D491*$D$791*$D$792/100,2)</f>
        <v>10.65</v>
      </c>
      <c r="E1987" s="11">
        <f>ROUND(АТС!$D491*$E$791*$E$792/100,2)</f>
        <v>9.7899999999999991</v>
      </c>
      <c r="F1987" s="11">
        <f>ROUND(АТС!$D491*$F$791*$F$792/100,2)</f>
        <v>6.66</v>
      </c>
      <c r="G1987" s="11">
        <f>ROUND(АТС!$D491*$G$791*$G$792/100,2)</f>
        <v>3.9</v>
      </c>
    </row>
    <row r="1988" spans="1:7" x14ac:dyDescent="0.25">
      <c r="A1988" s="257"/>
      <c r="B1988" s="123">
        <f t="shared" si="30"/>
        <v>42813.791669999999</v>
      </c>
      <c r="C1988" s="124">
        <v>19</v>
      </c>
      <c r="D1988" s="11">
        <f>ROUND(АТС!D492*$D$791*$D$792/100,2)</f>
        <v>0</v>
      </c>
      <c r="E1988" s="11">
        <f>ROUND(АТС!$D492*$E$791*$E$792/100,2)</f>
        <v>0</v>
      </c>
      <c r="F1988" s="11">
        <f>ROUND(АТС!$D492*$F$791*$F$792/100,2)</f>
        <v>0</v>
      </c>
      <c r="G1988" s="11">
        <f>ROUND(АТС!$D492*$G$791*$G$792/100,2)</f>
        <v>0</v>
      </c>
    </row>
    <row r="1989" spans="1:7" x14ac:dyDescent="0.25">
      <c r="A1989" s="257"/>
      <c r="B1989" s="121">
        <f t="shared" si="30"/>
        <v>42813.833330000001</v>
      </c>
      <c r="C1989" s="124">
        <v>20</v>
      </c>
      <c r="D1989" s="11">
        <f>ROUND(АТС!D493*$D$791*$D$792/100,2)</f>
        <v>0</v>
      </c>
      <c r="E1989" s="11">
        <f>ROUND(АТС!$D493*$E$791*$E$792/100,2)</f>
        <v>0</v>
      </c>
      <c r="F1989" s="11">
        <f>ROUND(АТС!$D493*$F$791*$F$792/100,2)</f>
        <v>0</v>
      </c>
      <c r="G1989" s="11">
        <f>ROUND(АТС!$D493*$G$791*$G$792/100,2)</f>
        <v>0</v>
      </c>
    </row>
    <row r="1990" spans="1:7" x14ac:dyDescent="0.25">
      <c r="A1990" s="257"/>
      <c r="B1990" s="123">
        <f t="shared" si="30"/>
        <v>42813.875</v>
      </c>
      <c r="C1990" s="124">
        <v>21</v>
      </c>
      <c r="D1990" s="11">
        <f>ROUND(АТС!D494*$D$791*$D$792/100,2)</f>
        <v>0</v>
      </c>
      <c r="E1990" s="11">
        <f>ROUND(АТС!$D494*$E$791*$E$792/100,2)</f>
        <v>0</v>
      </c>
      <c r="F1990" s="11">
        <f>ROUND(АТС!$D494*$F$791*$F$792/100,2)</f>
        <v>0</v>
      </c>
      <c r="G1990" s="11">
        <f>ROUND(АТС!$D494*$G$791*$G$792/100,2)</f>
        <v>0</v>
      </c>
    </row>
    <row r="1991" spans="1:7" x14ac:dyDescent="0.25">
      <c r="A1991" s="257"/>
      <c r="B1991" s="121">
        <f t="shared" si="30"/>
        <v>42813.916669999999</v>
      </c>
      <c r="C1991" s="124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57"/>
      <c r="B1992" s="123">
        <f t="shared" si="30"/>
        <v>42813.958330000001</v>
      </c>
      <c r="C1992" s="124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57"/>
      <c r="B1993" s="121">
        <f t="shared" si="30"/>
        <v>42814</v>
      </c>
      <c r="C1993" s="124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57"/>
      <c r="B1994" s="123">
        <f t="shared" si="30"/>
        <v>42814.041669999999</v>
      </c>
      <c r="C1994" s="124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57"/>
      <c r="B1995" s="121">
        <f t="shared" si="30"/>
        <v>42814.083330000001</v>
      </c>
      <c r="C1995" s="124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57"/>
      <c r="B1996" s="123">
        <f t="shared" si="30"/>
        <v>42814.125</v>
      </c>
      <c r="C1996" s="124">
        <v>3</v>
      </c>
      <c r="D1996" s="11">
        <f>ROUND(АТС!D500*$D$791*$D$792/100,2)</f>
        <v>0</v>
      </c>
      <c r="E1996" s="11">
        <f>ROUND(АТС!$D500*$E$791*$E$792/100,2)</f>
        <v>0</v>
      </c>
      <c r="F1996" s="11">
        <f>ROUND(АТС!$D500*$F$791*$F$792/100,2)</f>
        <v>0</v>
      </c>
      <c r="G1996" s="11">
        <f>ROUND(АТС!$D500*$G$791*$G$792/100,2)</f>
        <v>0</v>
      </c>
    </row>
    <row r="1997" spans="1:7" x14ac:dyDescent="0.25">
      <c r="A1997" s="257"/>
      <c r="B1997" s="121">
        <f t="shared" si="30"/>
        <v>42814.166669999999</v>
      </c>
      <c r="C1997" s="124">
        <v>4</v>
      </c>
      <c r="D1997" s="11">
        <f>ROUND(АТС!D501*$D$791*$D$792/100,2)</f>
        <v>6.6</v>
      </c>
      <c r="E1997" s="11">
        <f>ROUND(АТС!$D501*$E$791*$E$792/100,2)</f>
        <v>6.07</v>
      </c>
      <c r="F1997" s="11">
        <f>ROUND(АТС!$D501*$F$791*$F$792/100,2)</f>
        <v>4.13</v>
      </c>
      <c r="G1997" s="11">
        <f>ROUND(АТС!$D501*$G$791*$G$792/100,2)</f>
        <v>2.42</v>
      </c>
    </row>
    <row r="1998" spans="1:7" x14ac:dyDescent="0.25">
      <c r="A1998" s="257"/>
      <c r="B1998" s="123">
        <f t="shared" si="30"/>
        <v>42814.208330000001</v>
      </c>
      <c r="C1998" s="124">
        <v>5</v>
      </c>
      <c r="D1998" s="11">
        <f>ROUND(АТС!D502*$D$791*$D$792/100,2)</f>
        <v>14.7</v>
      </c>
      <c r="E1998" s="11">
        <f>ROUND(АТС!$D502*$E$791*$E$792/100,2)</f>
        <v>13.51</v>
      </c>
      <c r="F1998" s="11">
        <f>ROUND(АТС!$D502*$F$791*$F$792/100,2)</f>
        <v>9.1999999999999993</v>
      </c>
      <c r="G1998" s="11">
        <f>ROUND(АТС!$D502*$G$791*$G$792/100,2)</f>
        <v>5.38</v>
      </c>
    </row>
    <row r="1999" spans="1:7" x14ac:dyDescent="0.25">
      <c r="A1999" s="257"/>
      <c r="B1999" s="121">
        <f t="shared" si="30"/>
        <v>42814.25</v>
      </c>
      <c r="C1999" s="124">
        <v>6</v>
      </c>
      <c r="D1999" s="11">
        <f>ROUND(АТС!D503*$D$791*$D$792/100,2)</f>
        <v>17.43</v>
      </c>
      <c r="E1999" s="11">
        <f>ROUND(АТС!$D503*$E$791*$E$792/100,2)</f>
        <v>16.010000000000002</v>
      </c>
      <c r="F1999" s="11">
        <f>ROUND(АТС!$D503*$F$791*$F$792/100,2)</f>
        <v>10.9</v>
      </c>
      <c r="G1999" s="11">
        <f>ROUND(АТС!$D503*$G$791*$G$792/100,2)</f>
        <v>6.38</v>
      </c>
    </row>
    <row r="2000" spans="1:7" x14ac:dyDescent="0.25">
      <c r="A2000" s="257"/>
      <c r="B2000" s="123">
        <f t="shared" si="30"/>
        <v>42814.291669999999</v>
      </c>
      <c r="C2000" s="124">
        <v>7</v>
      </c>
      <c r="D2000" s="11">
        <f>ROUND(АТС!D504*$D$791*$D$792/100,2)</f>
        <v>3.89</v>
      </c>
      <c r="E2000" s="11">
        <f>ROUND(АТС!$D504*$E$791*$E$792/100,2)</f>
        <v>3.58</v>
      </c>
      <c r="F2000" s="11">
        <f>ROUND(АТС!$D504*$F$791*$F$792/100,2)</f>
        <v>2.44</v>
      </c>
      <c r="G2000" s="11">
        <f>ROUND(АТС!$D504*$G$791*$G$792/100,2)</f>
        <v>1.43</v>
      </c>
    </row>
    <row r="2001" spans="1:7" x14ac:dyDescent="0.25">
      <c r="A2001" s="257"/>
      <c r="B2001" s="121">
        <f t="shared" si="30"/>
        <v>42814.333330000001</v>
      </c>
      <c r="C2001" s="124">
        <v>8</v>
      </c>
      <c r="D2001" s="11">
        <f>ROUND(АТС!D505*$D$791*$D$792/100,2)</f>
        <v>0</v>
      </c>
      <c r="E2001" s="11">
        <f>ROUND(АТС!$D505*$E$791*$E$792/100,2)</f>
        <v>0</v>
      </c>
      <c r="F2001" s="11">
        <f>ROUND(АТС!$D505*$F$791*$F$792/100,2)</f>
        <v>0</v>
      </c>
      <c r="G2001" s="11">
        <f>ROUND(АТС!$D505*$G$791*$G$792/100,2)</f>
        <v>0</v>
      </c>
    </row>
    <row r="2002" spans="1:7" x14ac:dyDescent="0.25">
      <c r="A2002" s="257"/>
      <c r="B2002" s="123">
        <f t="shared" si="30"/>
        <v>42814.375</v>
      </c>
      <c r="C2002" s="124">
        <v>9</v>
      </c>
      <c r="D2002" s="11">
        <f>ROUND(АТС!D506*$D$791*$D$792/100,2)</f>
        <v>1.1299999999999999</v>
      </c>
      <c r="E2002" s="11">
        <f>ROUND(АТС!$D506*$E$791*$E$792/100,2)</f>
        <v>1.04</v>
      </c>
      <c r="F2002" s="11">
        <f>ROUND(АТС!$D506*$F$791*$F$792/100,2)</f>
        <v>0.71</v>
      </c>
      <c r="G2002" s="11">
        <f>ROUND(АТС!$D506*$G$791*$G$792/100,2)</f>
        <v>0.42</v>
      </c>
    </row>
    <row r="2003" spans="1:7" x14ac:dyDescent="0.25">
      <c r="A2003" s="257"/>
      <c r="B2003" s="121">
        <f t="shared" si="30"/>
        <v>42814.416669999999</v>
      </c>
      <c r="C2003" s="124">
        <v>10</v>
      </c>
      <c r="D2003" s="11">
        <f>ROUND(АТС!D507*$D$791*$D$792/100,2)</f>
        <v>0</v>
      </c>
      <c r="E2003" s="11">
        <f>ROUND(АТС!$D507*$E$791*$E$792/100,2)</f>
        <v>0</v>
      </c>
      <c r="F2003" s="11">
        <f>ROUND(АТС!$D507*$F$791*$F$792/100,2)</f>
        <v>0</v>
      </c>
      <c r="G2003" s="11">
        <f>ROUND(АТС!$D507*$G$791*$G$792/100,2)</f>
        <v>0</v>
      </c>
    </row>
    <row r="2004" spans="1:7" x14ac:dyDescent="0.25">
      <c r="A2004" s="257"/>
      <c r="B2004" s="123">
        <f t="shared" si="30"/>
        <v>42814.458330000001</v>
      </c>
      <c r="C2004" s="124">
        <v>11</v>
      </c>
      <c r="D2004" s="11">
        <f>ROUND(АТС!D508*$D$791*$D$792/100,2)</f>
        <v>0</v>
      </c>
      <c r="E2004" s="11">
        <f>ROUND(АТС!$D508*$E$791*$E$792/100,2)</f>
        <v>0</v>
      </c>
      <c r="F2004" s="11">
        <f>ROUND(АТС!$D508*$F$791*$F$792/100,2)</f>
        <v>0</v>
      </c>
      <c r="G2004" s="11">
        <f>ROUND(АТС!$D508*$G$791*$G$792/100,2)</f>
        <v>0</v>
      </c>
    </row>
    <row r="2005" spans="1:7" x14ac:dyDescent="0.25">
      <c r="A2005" s="257"/>
      <c r="B2005" s="121">
        <f t="shared" si="30"/>
        <v>42814.5</v>
      </c>
      <c r="C2005" s="124">
        <v>12</v>
      </c>
      <c r="D2005" s="11">
        <f>ROUND(АТС!D509*$D$791*$D$792/100,2)</f>
        <v>0</v>
      </c>
      <c r="E2005" s="11">
        <f>ROUND(АТС!$D509*$E$791*$E$792/100,2)</f>
        <v>0</v>
      </c>
      <c r="F2005" s="11">
        <f>ROUND(АТС!$D509*$F$791*$F$792/100,2)</f>
        <v>0</v>
      </c>
      <c r="G2005" s="11">
        <f>ROUND(АТС!$D509*$G$791*$G$792/100,2)</f>
        <v>0</v>
      </c>
    </row>
    <row r="2006" spans="1:7" x14ac:dyDescent="0.25">
      <c r="A2006" s="257"/>
      <c r="B2006" s="123">
        <f t="shared" si="30"/>
        <v>42814.541669999999</v>
      </c>
      <c r="C2006" s="124">
        <v>13</v>
      </c>
      <c r="D2006" s="11">
        <f>ROUND(АТС!D510*$D$791*$D$792/100,2)</f>
        <v>0</v>
      </c>
      <c r="E2006" s="11">
        <f>ROUND(АТС!$D510*$E$791*$E$792/100,2)</f>
        <v>0</v>
      </c>
      <c r="F2006" s="11">
        <f>ROUND(АТС!$D510*$F$791*$F$792/100,2)</f>
        <v>0</v>
      </c>
      <c r="G2006" s="11">
        <f>ROUND(АТС!$D510*$G$791*$G$792/100,2)</f>
        <v>0</v>
      </c>
    </row>
    <row r="2007" spans="1:7" x14ac:dyDescent="0.25">
      <c r="A2007" s="257"/>
      <c r="B2007" s="121">
        <f t="shared" si="30"/>
        <v>42814.583330000001</v>
      </c>
      <c r="C2007" s="124">
        <v>14</v>
      </c>
      <c r="D2007" s="11">
        <f>ROUND(АТС!D511*$D$791*$D$792/100,2)</f>
        <v>0</v>
      </c>
      <c r="E2007" s="11">
        <f>ROUND(АТС!$D511*$E$791*$E$792/100,2)</f>
        <v>0</v>
      </c>
      <c r="F2007" s="11">
        <f>ROUND(АТС!$D511*$F$791*$F$792/100,2)</f>
        <v>0</v>
      </c>
      <c r="G2007" s="11">
        <f>ROUND(АТС!$D511*$G$791*$G$792/100,2)</f>
        <v>0</v>
      </c>
    </row>
    <row r="2008" spans="1:7" x14ac:dyDescent="0.25">
      <c r="A2008" s="257"/>
      <c r="B2008" s="123">
        <f t="shared" si="30"/>
        <v>42814.625</v>
      </c>
      <c r="C2008" s="124">
        <v>15</v>
      </c>
      <c r="D2008" s="11">
        <f>ROUND(АТС!D512*$D$791*$D$792/100,2)</f>
        <v>0</v>
      </c>
      <c r="E2008" s="11">
        <f>ROUND(АТС!$D512*$E$791*$E$792/100,2)</f>
        <v>0</v>
      </c>
      <c r="F2008" s="11">
        <f>ROUND(АТС!$D512*$F$791*$F$792/100,2)</f>
        <v>0</v>
      </c>
      <c r="G2008" s="11">
        <f>ROUND(АТС!$D512*$G$791*$G$792/100,2)</f>
        <v>0</v>
      </c>
    </row>
    <row r="2009" spans="1:7" x14ac:dyDescent="0.25">
      <c r="A2009" s="257"/>
      <c r="B2009" s="121">
        <f t="shared" si="30"/>
        <v>42814.666669999999</v>
      </c>
      <c r="C2009" s="124">
        <v>16</v>
      </c>
      <c r="D2009" s="11">
        <f>ROUND(АТС!D513*$D$791*$D$792/100,2)</f>
        <v>0</v>
      </c>
      <c r="E2009" s="11">
        <f>ROUND(АТС!$D513*$E$791*$E$792/100,2)</f>
        <v>0</v>
      </c>
      <c r="F2009" s="11">
        <f>ROUND(АТС!$D513*$F$791*$F$792/100,2)</f>
        <v>0</v>
      </c>
      <c r="G2009" s="11">
        <f>ROUND(АТС!$D513*$G$791*$G$792/100,2)</f>
        <v>0</v>
      </c>
    </row>
    <row r="2010" spans="1:7" x14ac:dyDescent="0.25">
      <c r="A2010" s="257"/>
      <c r="B2010" s="123">
        <f t="shared" ref="B2010:B2073" si="31">B1986+1</f>
        <v>42814.708330000001</v>
      </c>
      <c r="C2010" s="124">
        <v>17</v>
      </c>
      <c r="D2010" s="11">
        <f>ROUND(АТС!D514*$D$791*$D$792/100,2)</f>
        <v>0</v>
      </c>
      <c r="E2010" s="11">
        <f>ROUND(АТС!$D514*$E$791*$E$792/100,2)</f>
        <v>0</v>
      </c>
      <c r="F2010" s="11">
        <f>ROUND(АТС!$D514*$F$791*$F$792/100,2)</f>
        <v>0</v>
      </c>
      <c r="G2010" s="11">
        <f>ROUND(АТС!$D514*$G$791*$G$792/100,2)</f>
        <v>0</v>
      </c>
    </row>
    <row r="2011" spans="1:7" x14ac:dyDescent="0.25">
      <c r="A2011" s="257"/>
      <c r="B2011" s="121">
        <f t="shared" si="31"/>
        <v>42814.75</v>
      </c>
      <c r="C2011" s="124">
        <v>18</v>
      </c>
      <c r="D2011" s="11">
        <f>ROUND(АТС!D515*$D$791*$D$792/100,2)</f>
        <v>0</v>
      </c>
      <c r="E2011" s="11">
        <f>ROUND(АТС!$D515*$E$791*$E$792/100,2)</f>
        <v>0</v>
      </c>
      <c r="F2011" s="11">
        <f>ROUND(АТС!$D515*$F$791*$F$792/100,2)</f>
        <v>0</v>
      </c>
      <c r="G2011" s="11">
        <f>ROUND(АТС!$D515*$G$791*$G$792/100,2)</f>
        <v>0</v>
      </c>
    </row>
    <row r="2012" spans="1:7" x14ac:dyDescent="0.25">
      <c r="A2012" s="257"/>
      <c r="B2012" s="123">
        <f t="shared" si="31"/>
        <v>42814.791669999999</v>
      </c>
      <c r="C2012" s="124">
        <v>19</v>
      </c>
      <c r="D2012" s="11">
        <f>ROUND(АТС!D516*$D$791*$D$792/100,2)</f>
        <v>0</v>
      </c>
      <c r="E2012" s="11">
        <f>ROUND(АТС!$D516*$E$791*$E$792/100,2)</f>
        <v>0</v>
      </c>
      <c r="F2012" s="11">
        <f>ROUND(АТС!$D516*$F$791*$F$792/100,2)</f>
        <v>0</v>
      </c>
      <c r="G2012" s="11">
        <f>ROUND(АТС!$D516*$G$791*$G$792/100,2)</f>
        <v>0</v>
      </c>
    </row>
    <row r="2013" spans="1:7" x14ac:dyDescent="0.25">
      <c r="A2013" s="257"/>
      <c r="B2013" s="121">
        <f t="shared" si="31"/>
        <v>42814.833330000001</v>
      </c>
      <c r="C2013" s="124">
        <v>20</v>
      </c>
      <c r="D2013" s="11">
        <f>ROUND(АТС!D517*$D$791*$D$792/100,2)</f>
        <v>0</v>
      </c>
      <c r="E2013" s="11">
        <f>ROUND(АТС!$D517*$E$791*$E$792/100,2)</f>
        <v>0</v>
      </c>
      <c r="F2013" s="11">
        <f>ROUND(АТС!$D517*$F$791*$F$792/100,2)</f>
        <v>0</v>
      </c>
      <c r="G2013" s="11">
        <f>ROUND(АТС!$D517*$G$791*$G$792/100,2)</f>
        <v>0</v>
      </c>
    </row>
    <row r="2014" spans="1:7" x14ac:dyDescent="0.25">
      <c r="A2014" s="257"/>
      <c r="B2014" s="123">
        <f t="shared" si="31"/>
        <v>42814.875</v>
      </c>
      <c r="C2014" s="124">
        <v>21</v>
      </c>
      <c r="D2014" s="11">
        <f>ROUND(АТС!D518*$D$791*$D$792/100,2)</f>
        <v>0</v>
      </c>
      <c r="E2014" s="11">
        <f>ROUND(АТС!$D518*$E$791*$E$792/100,2)</f>
        <v>0</v>
      </c>
      <c r="F2014" s="11">
        <f>ROUND(АТС!$D518*$F$791*$F$792/100,2)</f>
        <v>0</v>
      </c>
      <c r="G2014" s="11">
        <f>ROUND(АТС!$D518*$G$791*$G$792/100,2)</f>
        <v>0</v>
      </c>
    </row>
    <row r="2015" spans="1:7" x14ac:dyDescent="0.25">
      <c r="A2015" s="257"/>
      <c r="B2015" s="121">
        <f t="shared" si="31"/>
        <v>42814.916669999999</v>
      </c>
      <c r="C2015" s="124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57"/>
      <c r="B2016" s="123">
        <f t="shared" si="31"/>
        <v>42814.958330000001</v>
      </c>
      <c r="C2016" s="124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57"/>
      <c r="B2017" s="121">
        <f t="shared" si="31"/>
        <v>42815</v>
      </c>
      <c r="C2017" s="124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57"/>
      <c r="B2018" s="123">
        <f t="shared" si="31"/>
        <v>42815.041669999999</v>
      </c>
      <c r="C2018" s="124">
        <v>1</v>
      </c>
      <c r="D2018" s="11">
        <f>ROUND(АТС!D522*$D$791*$D$792/100,2)</f>
        <v>0</v>
      </c>
      <c r="E2018" s="11">
        <f>ROUND(АТС!$D522*$E$791*$E$792/100,2)</f>
        <v>0</v>
      </c>
      <c r="F2018" s="11">
        <f>ROUND(АТС!$D522*$F$791*$F$792/100,2)</f>
        <v>0</v>
      </c>
      <c r="G2018" s="11">
        <f>ROUND(АТС!$D522*$G$791*$G$792/100,2)</f>
        <v>0</v>
      </c>
    </row>
    <row r="2019" spans="1:7" x14ac:dyDescent="0.25">
      <c r="A2019" s="257"/>
      <c r="B2019" s="121">
        <f t="shared" si="31"/>
        <v>42815.083330000001</v>
      </c>
      <c r="C2019" s="124">
        <v>2</v>
      </c>
      <c r="D2019" s="11">
        <f>ROUND(АТС!D523*$D$791*$D$792/100,2)</f>
        <v>0</v>
      </c>
      <c r="E2019" s="11">
        <f>ROUND(АТС!$D523*$E$791*$E$792/100,2)</f>
        <v>0</v>
      </c>
      <c r="F2019" s="11">
        <f>ROUND(АТС!$D523*$F$791*$F$792/100,2)</f>
        <v>0</v>
      </c>
      <c r="G2019" s="11">
        <f>ROUND(АТС!$D523*$G$791*$G$792/100,2)</f>
        <v>0</v>
      </c>
    </row>
    <row r="2020" spans="1:7" x14ac:dyDescent="0.25">
      <c r="A2020" s="257"/>
      <c r="B2020" s="123">
        <f t="shared" si="31"/>
        <v>42815.125</v>
      </c>
      <c r="C2020" s="124">
        <v>3</v>
      </c>
      <c r="D2020" s="11">
        <f>ROUND(АТС!D524*$D$791*$D$792/100,2)</f>
        <v>0</v>
      </c>
      <c r="E2020" s="11">
        <f>ROUND(АТС!$D524*$E$791*$E$792/100,2)</f>
        <v>0</v>
      </c>
      <c r="F2020" s="11">
        <f>ROUND(АТС!$D524*$F$791*$F$792/100,2)</f>
        <v>0</v>
      </c>
      <c r="G2020" s="11">
        <f>ROUND(АТС!$D524*$G$791*$G$792/100,2)</f>
        <v>0</v>
      </c>
    </row>
    <row r="2021" spans="1:7" x14ac:dyDescent="0.25">
      <c r="A2021" s="257"/>
      <c r="B2021" s="121">
        <f t="shared" si="31"/>
        <v>42815.166669999999</v>
      </c>
      <c r="C2021" s="124">
        <v>4</v>
      </c>
      <c r="D2021" s="11">
        <f>ROUND(АТС!D525*$D$791*$D$792/100,2)</f>
        <v>0</v>
      </c>
      <c r="E2021" s="11">
        <f>ROUND(АТС!$D525*$E$791*$E$792/100,2)</f>
        <v>0</v>
      </c>
      <c r="F2021" s="11">
        <f>ROUND(АТС!$D525*$F$791*$F$792/100,2)</f>
        <v>0</v>
      </c>
      <c r="G2021" s="11">
        <f>ROUND(АТС!$D525*$G$791*$G$792/100,2)</f>
        <v>0</v>
      </c>
    </row>
    <row r="2022" spans="1:7" x14ac:dyDescent="0.25">
      <c r="A2022" s="257"/>
      <c r="B2022" s="123">
        <f t="shared" si="31"/>
        <v>42815.208330000001</v>
      </c>
      <c r="C2022" s="124">
        <v>5</v>
      </c>
      <c r="D2022" s="11">
        <f>ROUND(АТС!D526*$D$791*$D$792/100,2)</f>
        <v>0</v>
      </c>
      <c r="E2022" s="11">
        <f>ROUND(АТС!$D526*$E$791*$E$792/100,2)</f>
        <v>0</v>
      </c>
      <c r="F2022" s="11">
        <f>ROUND(АТС!$D526*$F$791*$F$792/100,2)</f>
        <v>0</v>
      </c>
      <c r="G2022" s="11">
        <f>ROUND(АТС!$D526*$G$791*$G$792/100,2)</f>
        <v>0</v>
      </c>
    </row>
    <row r="2023" spans="1:7" x14ac:dyDescent="0.25">
      <c r="A2023" s="257"/>
      <c r="B2023" s="121">
        <f t="shared" si="31"/>
        <v>42815.25</v>
      </c>
      <c r="C2023" s="124">
        <v>6</v>
      </c>
      <c r="D2023" s="11">
        <f>ROUND(АТС!D527*$D$791*$D$792/100,2)</f>
        <v>0</v>
      </c>
      <c r="E2023" s="11">
        <f>ROUND(АТС!$D527*$E$791*$E$792/100,2)</f>
        <v>0</v>
      </c>
      <c r="F2023" s="11">
        <f>ROUND(АТС!$D527*$F$791*$F$792/100,2)</f>
        <v>0</v>
      </c>
      <c r="G2023" s="11">
        <f>ROUND(АТС!$D527*$G$791*$G$792/100,2)</f>
        <v>0</v>
      </c>
    </row>
    <row r="2024" spans="1:7" x14ac:dyDescent="0.25">
      <c r="A2024" s="257"/>
      <c r="B2024" s="123">
        <f t="shared" si="31"/>
        <v>42815.291669999999</v>
      </c>
      <c r="C2024" s="124">
        <v>7</v>
      </c>
      <c r="D2024" s="11">
        <f>ROUND(АТС!D528*$D$791*$D$792/100,2)</f>
        <v>0</v>
      </c>
      <c r="E2024" s="11">
        <f>ROUND(АТС!$D528*$E$791*$E$792/100,2)</f>
        <v>0</v>
      </c>
      <c r="F2024" s="11">
        <f>ROUND(АТС!$D528*$F$791*$F$792/100,2)</f>
        <v>0</v>
      </c>
      <c r="G2024" s="11">
        <f>ROUND(АТС!$D528*$G$791*$G$792/100,2)</f>
        <v>0</v>
      </c>
    </row>
    <row r="2025" spans="1:7" x14ac:dyDescent="0.25">
      <c r="A2025" s="257"/>
      <c r="B2025" s="121">
        <f t="shared" si="31"/>
        <v>42815.333330000001</v>
      </c>
      <c r="C2025" s="124">
        <v>8</v>
      </c>
      <c r="D2025" s="11">
        <f>ROUND(АТС!D529*$D$791*$D$792/100,2)</f>
        <v>6.04</v>
      </c>
      <c r="E2025" s="11">
        <f>ROUND(АТС!$D529*$E$791*$E$792/100,2)</f>
        <v>5.55</v>
      </c>
      <c r="F2025" s="11">
        <f>ROUND(АТС!$D529*$F$791*$F$792/100,2)</f>
        <v>3.78</v>
      </c>
      <c r="G2025" s="11">
        <f>ROUND(АТС!$D529*$G$791*$G$792/100,2)</f>
        <v>2.21</v>
      </c>
    </row>
    <row r="2026" spans="1:7" x14ac:dyDescent="0.25">
      <c r="A2026" s="257"/>
      <c r="B2026" s="123">
        <f t="shared" si="31"/>
        <v>42815.375</v>
      </c>
      <c r="C2026" s="124">
        <v>9</v>
      </c>
      <c r="D2026" s="11">
        <f>ROUND(АТС!D530*$D$791*$D$792/100,2)</f>
        <v>14.86</v>
      </c>
      <c r="E2026" s="11">
        <f>ROUND(АТС!$D530*$E$791*$E$792/100,2)</f>
        <v>13.65</v>
      </c>
      <c r="F2026" s="11">
        <f>ROUND(АТС!$D530*$F$791*$F$792/100,2)</f>
        <v>9.3000000000000007</v>
      </c>
      <c r="G2026" s="11">
        <f>ROUND(АТС!$D530*$G$791*$G$792/100,2)</f>
        <v>5.44</v>
      </c>
    </row>
    <row r="2027" spans="1:7" x14ac:dyDescent="0.25">
      <c r="A2027" s="257"/>
      <c r="B2027" s="121">
        <f t="shared" si="31"/>
        <v>42815.416669999999</v>
      </c>
      <c r="C2027" s="124">
        <v>10</v>
      </c>
      <c r="D2027" s="11">
        <f>ROUND(АТС!D531*$D$791*$D$792/100,2)</f>
        <v>0</v>
      </c>
      <c r="E2027" s="11">
        <f>ROUND(АТС!$D531*$E$791*$E$792/100,2)</f>
        <v>0</v>
      </c>
      <c r="F2027" s="11">
        <f>ROUND(АТС!$D531*$F$791*$F$792/100,2)</f>
        <v>0</v>
      </c>
      <c r="G2027" s="11">
        <f>ROUND(АТС!$D531*$G$791*$G$792/100,2)</f>
        <v>0</v>
      </c>
    </row>
    <row r="2028" spans="1:7" x14ac:dyDescent="0.25">
      <c r="A2028" s="257"/>
      <c r="B2028" s="123">
        <f t="shared" si="31"/>
        <v>42815.458330000001</v>
      </c>
      <c r="C2028" s="124">
        <v>11</v>
      </c>
      <c r="D2028" s="11">
        <f>ROUND(АТС!D532*$D$791*$D$792/100,2)</f>
        <v>0</v>
      </c>
      <c r="E2028" s="11">
        <f>ROUND(АТС!$D532*$E$791*$E$792/100,2)</f>
        <v>0</v>
      </c>
      <c r="F2028" s="11">
        <f>ROUND(АТС!$D532*$F$791*$F$792/100,2)</f>
        <v>0</v>
      </c>
      <c r="G2028" s="11">
        <f>ROUND(АТС!$D532*$G$791*$G$792/100,2)</f>
        <v>0</v>
      </c>
    </row>
    <row r="2029" spans="1:7" x14ac:dyDescent="0.25">
      <c r="A2029" s="257"/>
      <c r="B2029" s="121">
        <f t="shared" si="31"/>
        <v>42815.5</v>
      </c>
      <c r="C2029" s="124">
        <v>12</v>
      </c>
      <c r="D2029" s="11">
        <f>ROUND(АТС!D533*$D$791*$D$792/100,2)</f>
        <v>0</v>
      </c>
      <c r="E2029" s="11">
        <f>ROUND(АТС!$D533*$E$791*$E$792/100,2)</f>
        <v>0</v>
      </c>
      <c r="F2029" s="11">
        <f>ROUND(АТС!$D533*$F$791*$F$792/100,2)</f>
        <v>0</v>
      </c>
      <c r="G2029" s="11">
        <f>ROUND(АТС!$D533*$G$791*$G$792/100,2)</f>
        <v>0</v>
      </c>
    </row>
    <row r="2030" spans="1:7" x14ac:dyDescent="0.25">
      <c r="A2030" s="257"/>
      <c r="B2030" s="123">
        <f t="shared" si="31"/>
        <v>42815.541669999999</v>
      </c>
      <c r="C2030" s="124">
        <v>13</v>
      </c>
      <c r="D2030" s="11">
        <f>ROUND(АТС!D534*$D$791*$D$792/100,2)</f>
        <v>0</v>
      </c>
      <c r="E2030" s="11">
        <f>ROUND(АТС!$D534*$E$791*$E$792/100,2)</f>
        <v>0</v>
      </c>
      <c r="F2030" s="11">
        <f>ROUND(АТС!$D534*$F$791*$F$792/100,2)</f>
        <v>0</v>
      </c>
      <c r="G2030" s="11">
        <f>ROUND(АТС!$D534*$G$791*$G$792/100,2)</f>
        <v>0</v>
      </c>
    </row>
    <row r="2031" spans="1:7" x14ac:dyDescent="0.25">
      <c r="A2031" s="257"/>
      <c r="B2031" s="121">
        <f t="shared" si="31"/>
        <v>42815.583330000001</v>
      </c>
      <c r="C2031" s="124">
        <v>14</v>
      </c>
      <c r="D2031" s="11">
        <f>ROUND(АТС!D535*$D$791*$D$792/100,2)</f>
        <v>0</v>
      </c>
      <c r="E2031" s="11">
        <f>ROUND(АТС!$D535*$E$791*$E$792/100,2)</f>
        <v>0</v>
      </c>
      <c r="F2031" s="11">
        <f>ROUND(АТС!$D535*$F$791*$F$792/100,2)</f>
        <v>0</v>
      </c>
      <c r="G2031" s="11">
        <f>ROUND(АТС!$D535*$G$791*$G$792/100,2)</f>
        <v>0</v>
      </c>
    </row>
    <row r="2032" spans="1:7" x14ac:dyDescent="0.25">
      <c r="A2032" s="257"/>
      <c r="B2032" s="123">
        <f t="shared" si="31"/>
        <v>42815.625</v>
      </c>
      <c r="C2032" s="124">
        <v>15</v>
      </c>
      <c r="D2032" s="11">
        <f>ROUND(АТС!D536*$D$791*$D$792/100,2)</f>
        <v>0</v>
      </c>
      <c r="E2032" s="11">
        <f>ROUND(АТС!$D536*$E$791*$E$792/100,2)</f>
        <v>0</v>
      </c>
      <c r="F2032" s="11">
        <f>ROUND(АТС!$D536*$F$791*$F$792/100,2)</f>
        <v>0</v>
      </c>
      <c r="G2032" s="11">
        <f>ROUND(АТС!$D536*$G$791*$G$792/100,2)</f>
        <v>0</v>
      </c>
    </row>
    <row r="2033" spans="1:7" x14ac:dyDescent="0.25">
      <c r="A2033" s="257"/>
      <c r="B2033" s="121">
        <f t="shared" si="31"/>
        <v>42815.666669999999</v>
      </c>
      <c r="C2033" s="124">
        <v>16</v>
      </c>
      <c r="D2033" s="11">
        <f>ROUND(АТС!D537*$D$791*$D$792/100,2)</f>
        <v>0</v>
      </c>
      <c r="E2033" s="11">
        <f>ROUND(АТС!$D537*$E$791*$E$792/100,2)</f>
        <v>0</v>
      </c>
      <c r="F2033" s="11">
        <f>ROUND(АТС!$D537*$F$791*$F$792/100,2)</f>
        <v>0</v>
      </c>
      <c r="G2033" s="11">
        <f>ROUND(АТС!$D537*$G$791*$G$792/100,2)</f>
        <v>0</v>
      </c>
    </row>
    <row r="2034" spans="1:7" x14ac:dyDescent="0.25">
      <c r="A2034" s="257"/>
      <c r="B2034" s="123">
        <f t="shared" si="31"/>
        <v>42815.708330000001</v>
      </c>
      <c r="C2034" s="124">
        <v>17</v>
      </c>
      <c r="D2034" s="11">
        <f>ROUND(АТС!D538*$D$791*$D$792/100,2)</f>
        <v>0</v>
      </c>
      <c r="E2034" s="11">
        <f>ROUND(АТС!$D538*$E$791*$E$792/100,2)</f>
        <v>0</v>
      </c>
      <c r="F2034" s="11">
        <f>ROUND(АТС!$D538*$F$791*$F$792/100,2)</f>
        <v>0</v>
      </c>
      <c r="G2034" s="11">
        <f>ROUND(АТС!$D538*$G$791*$G$792/100,2)</f>
        <v>0</v>
      </c>
    </row>
    <row r="2035" spans="1:7" x14ac:dyDescent="0.25">
      <c r="A2035" s="257"/>
      <c r="B2035" s="121">
        <f t="shared" si="31"/>
        <v>42815.75</v>
      </c>
      <c r="C2035" s="124">
        <v>18</v>
      </c>
      <c r="D2035" s="11">
        <f>ROUND(АТС!D539*$D$791*$D$792/100,2)</f>
        <v>3.81</v>
      </c>
      <c r="E2035" s="11">
        <f>ROUND(АТС!$D539*$E$791*$E$792/100,2)</f>
        <v>3.5</v>
      </c>
      <c r="F2035" s="11">
        <f>ROUND(АТС!$D539*$F$791*$F$792/100,2)</f>
        <v>2.38</v>
      </c>
      <c r="G2035" s="11">
        <f>ROUND(АТС!$D539*$G$791*$G$792/100,2)</f>
        <v>1.39</v>
      </c>
    </row>
    <row r="2036" spans="1:7" x14ac:dyDescent="0.25">
      <c r="A2036" s="257"/>
      <c r="B2036" s="123">
        <f t="shared" si="31"/>
        <v>42815.791669999999</v>
      </c>
      <c r="C2036" s="124">
        <v>19</v>
      </c>
      <c r="D2036" s="11">
        <f>ROUND(АТС!D540*$D$791*$D$792/100,2)</f>
        <v>0</v>
      </c>
      <c r="E2036" s="11">
        <f>ROUND(АТС!$D540*$E$791*$E$792/100,2)</f>
        <v>0</v>
      </c>
      <c r="F2036" s="11">
        <f>ROUND(АТС!$D540*$F$791*$F$792/100,2)</f>
        <v>0</v>
      </c>
      <c r="G2036" s="11">
        <f>ROUND(АТС!$D540*$G$791*$G$792/100,2)</f>
        <v>0</v>
      </c>
    </row>
    <row r="2037" spans="1:7" x14ac:dyDescent="0.25">
      <c r="A2037" s="257"/>
      <c r="B2037" s="121">
        <f t="shared" si="31"/>
        <v>42815.833330000001</v>
      </c>
      <c r="C2037" s="124">
        <v>20</v>
      </c>
      <c r="D2037" s="11">
        <f>ROUND(АТС!D541*$D$791*$D$792/100,2)</f>
        <v>0</v>
      </c>
      <c r="E2037" s="11">
        <f>ROUND(АТС!$D541*$E$791*$E$792/100,2)</f>
        <v>0</v>
      </c>
      <c r="F2037" s="11">
        <f>ROUND(АТС!$D541*$F$791*$F$792/100,2)</f>
        <v>0</v>
      </c>
      <c r="G2037" s="11">
        <f>ROUND(АТС!$D541*$G$791*$G$792/100,2)</f>
        <v>0</v>
      </c>
    </row>
    <row r="2038" spans="1:7" x14ac:dyDescent="0.25">
      <c r="A2038" s="257"/>
      <c r="B2038" s="123">
        <f t="shared" si="31"/>
        <v>42815.875</v>
      </c>
      <c r="C2038" s="124">
        <v>21</v>
      </c>
      <c r="D2038" s="11">
        <f>ROUND(АТС!D542*$D$791*$D$792/100,2)</f>
        <v>0</v>
      </c>
      <c r="E2038" s="11">
        <f>ROUND(АТС!$D542*$E$791*$E$792/100,2)</f>
        <v>0</v>
      </c>
      <c r="F2038" s="11">
        <f>ROUND(АТС!$D542*$F$791*$F$792/100,2)</f>
        <v>0</v>
      </c>
      <c r="G2038" s="11">
        <f>ROUND(АТС!$D542*$G$791*$G$792/100,2)</f>
        <v>0</v>
      </c>
    </row>
    <row r="2039" spans="1:7" x14ac:dyDescent="0.25">
      <c r="A2039" s="257"/>
      <c r="B2039" s="121">
        <f t="shared" si="31"/>
        <v>42815.916669999999</v>
      </c>
      <c r="C2039" s="124">
        <v>22</v>
      </c>
      <c r="D2039" s="11">
        <f>ROUND(АТС!D543*$D$791*$D$792/100,2)</f>
        <v>0</v>
      </c>
      <c r="E2039" s="11">
        <f>ROUND(АТС!$D543*$E$791*$E$792/100,2)</f>
        <v>0</v>
      </c>
      <c r="F2039" s="11">
        <f>ROUND(АТС!$D543*$F$791*$F$792/100,2)</f>
        <v>0</v>
      </c>
      <c r="G2039" s="11">
        <f>ROUND(АТС!$D543*$G$791*$G$792/100,2)</f>
        <v>0</v>
      </c>
    </row>
    <row r="2040" spans="1:7" x14ac:dyDescent="0.25">
      <c r="A2040" s="257"/>
      <c r="B2040" s="123">
        <f t="shared" si="31"/>
        <v>42815.958330000001</v>
      </c>
      <c r="C2040" s="124">
        <v>23</v>
      </c>
      <c r="D2040" s="11">
        <f>ROUND(АТС!D544*$D$791*$D$792/100,2)</f>
        <v>0</v>
      </c>
      <c r="E2040" s="11">
        <f>ROUND(АТС!$D544*$E$791*$E$792/100,2)</f>
        <v>0</v>
      </c>
      <c r="F2040" s="11">
        <f>ROUND(АТС!$D544*$F$791*$F$792/100,2)</f>
        <v>0</v>
      </c>
      <c r="G2040" s="11">
        <f>ROUND(АТС!$D544*$G$791*$G$792/100,2)</f>
        <v>0</v>
      </c>
    </row>
    <row r="2041" spans="1:7" x14ac:dyDescent="0.25">
      <c r="A2041" s="257"/>
      <c r="B2041" s="121">
        <f t="shared" si="31"/>
        <v>42816</v>
      </c>
      <c r="C2041" s="124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57"/>
      <c r="B2042" s="123">
        <f t="shared" si="31"/>
        <v>42816.041669999999</v>
      </c>
      <c r="C2042" s="124">
        <v>1</v>
      </c>
      <c r="D2042" s="11">
        <f>ROUND(АТС!D546*$D$791*$D$792/100,2)</f>
        <v>0</v>
      </c>
      <c r="E2042" s="11">
        <f>ROUND(АТС!$D546*$E$791*$E$792/100,2)</f>
        <v>0</v>
      </c>
      <c r="F2042" s="11">
        <f>ROUND(АТС!$D546*$F$791*$F$792/100,2)</f>
        <v>0</v>
      </c>
      <c r="G2042" s="11">
        <f>ROUND(АТС!$D546*$G$791*$G$792/100,2)</f>
        <v>0</v>
      </c>
    </row>
    <row r="2043" spans="1:7" x14ac:dyDescent="0.25">
      <c r="A2043" s="257"/>
      <c r="B2043" s="121">
        <f t="shared" si="31"/>
        <v>42816.083330000001</v>
      </c>
      <c r="C2043" s="124">
        <v>2</v>
      </c>
      <c r="D2043" s="11">
        <f>ROUND(АТС!D547*$D$791*$D$792/100,2)</f>
        <v>0</v>
      </c>
      <c r="E2043" s="11">
        <f>ROUND(АТС!$D547*$E$791*$E$792/100,2)</f>
        <v>0</v>
      </c>
      <c r="F2043" s="11">
        <f>ROUND(АТС!$D547*$F$791*$F$792/100,2)</f>
        <v>0</v>
      </c>
      <c r="G2043" s="11">
        <f>ROUND(АТС!$D547*$G$791*$G$792/100,2)</f>
        <v>0</v>
      </c>
    </row>
    <row r="2044" spans="1:7" x14ac:dyDescent="0.25">
      <c r="A2044" s="257"/>
      <c r="B2044" s="123">
        <f t="shared" si="31"/>
        <v>42816.125</v>
      </c>
      <c r="C2044" s="124">
        <v>3</v>
      </c>
      <c r="D2044" s="11">
        <f>ROUND(АТС!D548*$D$791*$D$792/100,2)</f>
        <v>0</v>
      </c>
      <c r="E2044" s="11">
        <f>ROUND(АТС!$D548*$E$791*$E$792/100,2)</f>
        <v>0</v>
      </c>
      <c r="F2044" s="11">
        <f>ROUND(АТС!$D548*$F$791*$F$792/100,2)</f>
        <v>0</v>
      </c>
      <c r="G2044" s="11">
        <f>ROUND(АТС!$D548*$G$791*$G$792/100,2)</f>
        <v>0</v>
      </c>
    </row>
    <row r="2045" spans="1:7" x14ac:dyDescent="0.25">
      <c r="A2045" s="257"/>
      <c r="B2045" s="121">
        <f t="shared" si="31"/>
        <v>42816.166669999999</v>
      </c>
      <c r="C2045" s="124">
        <v>4</v>
      </c>
      <c r="D2045" s="11">
        <f>ROUND(АТС!D549*$D$791*$D$792/100,2)</f>
        <v>0</v>
      </c>
      <c r="E2045" s="11">
        <f>ROUND(АТС!$D549*$E$791*$E$792/100,2)</f>
        <v>0</v>
      </c>
      <c r="F2045" s="11">
        <f>ROUND(АТС!$D549*$F$791*$F$792/100,2)</f>
        <v>0</v>
      </c>
      <c r="G2045" s="11">
        <f>ROUND(АТС!$D549*$G$791*$G$792/100,2)</f>
        <v>0</v>
      </c>
    </row>
    <row r="2046" spans="1:7" x14ac:dyDescent="0.25">
      <c r="A2046" s="257"/>
      <c r="B2046" s="123">
        <f t="shared" si="31"/>
        <v>42816.208330000001</v>
      </c>
      <c r="C2046" s="124">
        <v>5</v>
      </c>
      <c r="D2046" s="11">
        <f>ROUND(АТС!D550*$D$791*$D$792/100,2)</f>
        <v>40.71</v>
      </c>
      <c r="E2046" s="11">
        <f>ROUND(АТС!$D550*$E$791*$E$792/100,2)</f>
        <v>37.409999999999997</v>
      </c>
      <c r="F2046" s="11">
        <f>ROUND(АТС!$D550*$F$791*$F$792/100,2)</f>
        <v>25.47</v>
      </c>
      <c r="G2046" s="11">
        <f>ROUND(АТС!$D550*$G$791*$G$792/100,2)</f>
        <v>14.91</v>
      </c>
    </row>
    <row r="2047" spans="1:7" x14ac:dyDescent="0.25">
      <c r="A2047" s="257"/>
      <c r="B2047" s="121">
        <f t="shared" si="31"/>
        <v>42816.25</v>
      </c>
      <c r="C2047" s="124">
        <v>6</v>
      </c>
      <c r="D2047" s="11">
        <f>ROUND(АТС!D551*$D$791*$D$792/100,2)</f>
        <v>0</v>
      </c>
      <c r="E2047" s="11">
        <f>ROUND(АТС!$D551*$E$791*$E$792/100,2)</f>
        <v>0</v>
      </c>
      <c r="F2047" s="11">
        <f>ROUND(АТС!$D551*$F$791*$F$792/100,2)</f>
        <v>0</v>
      </c>
      <c r="G2047" s="11">
        <f>ROUND(АТС!$D551*$G$791*$G$792/100,2)</f>
        <v>0</v>
      </c>
    </row>
    <row r="2048" spans="1:7" x14ac:dyDescent="0.25">
      <c r="A2048" s="257"/>
      <c r="B2048" s="123">
        <f t="shared" si="31"/>
        <v>42816.291669999999</v>
      </c>
      <c r="C2048" s="124">
        <v>7</v>
      </c>
      <c r="D2048" s="11">
        <f>ROUND(АТС!D552*$D$791*$D$792/100,2)</f>
        <v>0</v>
      </c>
      <c r="E2048" s="11">
        <f>ROUND(АТС!$D552*$E$791*$E$792/100,2)</f>
        <v>0</v>
      </c>
      <c r="F2048" s="11">
        <f>ROUND(АТС!$D552*$F$791*$F$792/100,2)</f>
        <v>0</v>
      </c>
      <c r="G2048" s="11">
        <f>ROUND(АТС!$D552*$G$791*$G$792/100,2)</f>
        <v>0</v>
      </c>
    </row>
    <row r="2049" spans="1:7" x14ac:dyDescent="0.25">
      <c r="A2049" s="257"/>
      <c r="B2049" s="121">
        <f t="shared" si="31"/>
        <v>42816.333330000001</v>
      </c>
      <c r="C2049" s="124">
        <v>8</v>
      </c>
      <c r="D2049" s="11">
        <f>ROUND(АТС!D553*$D$791*$D$792/100,2)</f>
        <v>0</v>
      </c>
      <c r="E2049" s="11">
        <f>ROUND(АТС!$D553*$E$791*$E$792/100,2)</f>
        <v>0</v>
      </c>
      <c r="F2049" s="11">
        <f>ROUND(АТС!$D553*$F$791*$F$792/100,2)</f>
        <v>0</v>
      </c>
      <c r="G2049" s="11">
        <f>ROUND(АТС!$D553*$G$791*$G$792/100,2)</f>
        <v>0</v>
      </c>
    </row>
    <row r="2050" spans="1:7" x14ac:dyDescent="0.25">
      <c r="A2050" s="257"/>
      <c r="B2050" s="123">
        <f t="shared" si="31"/>
        <v>42816.375</v>
      </c>
      <c r="C2050" s="124">
        <v>9</v>
      </c>
      <c r="D2050" s="11">
        <f>ROUND(АТС!D554*$D$791*$D$792/100,2)</f>
        <v>0</v>
      </c>
      <c r="E2050" s="11">
        <f>ROUND(АТС!$D554*$E$791*$E$792/100,2)</f>
        <v>0</v>
      </c>
      <c r="F2050" s="11">
        <f>ROUND(АТС!$D554*$F$791*$F$792/100,2)</f>
        <v>0</v>
      </c>
      <c r="G2050" s="11">
        <f>ROUND(АТС!$D554*$G$791*$G$792/100,2)</f>
        <v>0</v>
      </c>
    </row>
    <row r="2051" spans="1:7" x14ac:dyDescent="0.25">
      <c r="A2051" s="257"/>
      <c r="B2051" s="121">
        <f t="shared" si="31"/>
        <v>42816.416669999999</v>
      </c>
      <c r="C2051" s="124">
        <v>10</v>
      </c>
      <c r="D2051" s="11">
        <f>ROUND(АТС!D555*$D$791*$D$792/100,2)</f>
        <v>0</v>
      </c>
      <c r="E2051" s="11">
        <f>ROUND(АТС!$D555*$E$791*$E$792/100,2)</f>
        <v>0</v>
      </c>
      <c r="F2051" s="11">
        <f>ROUND(АТС!$D555*$F$791*$F$792/100,2)</f>
        <v>0</v>
      </c>
      <c r="G2051" s="11">
        <f>ROUND(АТС!$D555*$G$791*$G$792/100,2)</f>
        <v>0</v>
      </c>
    </row>
    <row r="2052" spans="1:7" x14ac:dyDescent="0.25">
      <c r="A2052" s="257"/>
      <c r="B2052" s="123">
        <f t="shared" si="31"/>
        <v>42816.458330000001</v>
      </c>
      <c r="C2052" s="124">
        <v>11</v>
      </c>
      <c r="D2052" s="11">
        <f>ROUND(АТС!D556*$D$791*$D$792/100,2)</f>
        <v>0</v>
      </c>
      <c r="E2052" s="11">
        <f>ROUND(АТС!$D556*$E$791*$E$792/100,2)</f>
        <v>0</v>
      </c>
      <c r="F2052" s="11">
        <f>ROUND(АТС!$D556*$F$791*$F$792/100,2)</f>
        <v>0</v>
      </c>
      <c r="G2052" s="11">
        <f>ROUND(АТС!$D556*$G$791*$G$792/100,2)</f>
        <v>0</v>
      </c>
    </row>
    <row r="2053" spans="1:7" x14ac:dyDescent="0.25">
      <c r="A2053" s="257"/>
      <c r="B2053" s="121">
        <f t="shared" si="31"/>
        <v>42816.5</v>
      </c>
      <c r="C2053" s="124">
        <v>12</v>
      </c>
      <c r="D2053" s="11">
        <f>ROUND(АТС!D557*$D$791*$D$792/100,2)</f>
        <v>0</v>
      </c>
      <c r="E2053" s="11">
        <f>ROUND(АТС!$D557*$E$791*$E$792/100,2)</f>
        <v>0</v>
      </c>
      <c r="F2053" s="11">
        <f>ROUND(АТС!$D557*$F$791*$F$792/100,2)</f>
        <v>0</v>
      </c>
      <c r="G2053" s="11">
        <f>ROUND(АТС!$D557*$G$791*$G$792/100,2)</f>
        <v>0</v>
      </c>
    </row>
    <row r="2054" spans="1:7" x14ac:dyDescent="0.25">
      <c r="A2054" s="257"/>
      <c r="B2054" s="123">
        <f t="shared" si="31"/>
        <v>42816.541669999999</v>
      </c>
      <c r="C2054" s="124">
        <v>13</v>
      </c>
      <c r="D2054" s="11">
        <f>ROUND(АТС!D558*$D$791*$D$792/100,2)</f>
        <v>0</v>
      </c>
      <c r="E2054" s="11">
        <f>ROUND(АТС!$D558*$E$791*$E$792/100,2)</f>
        <v>0</v>
      </c>
      <c r="F2054" s="11">
        <f>ROUND(АТС!$D558*$F$791*$F$792/100,2)</f>
        <v>0</v>
      </c>
      <c r="G2054" s="11">
        <f>ROUND(АТС!$D558*$G$791*$G$792/100,2)</f>
        <v>0</v>
      </c>
    </row>
    <row r="2055" spans="1:7" x14ac:dyDescent="0.25">
      <c r="A2055" s="257"/>
      <c r="B2055" s="121">
        <f t="shared" si="31"/>
        <v>42816.583330000001</v>
      </c>
      <c r="C2055" s="124">
        <v>14</v>
      </c>
      <c r="D2055" s="11">
        <f>ROUND(АТС!D559*$D$791*$D$792/100,2)</f>
        <v>0</v>
      </c>
      <c r="E2055" s="11">
        <f>ROUND(АТС!$D559*$E$791*$E$792/100,2)</f>
        <v>0</v>
      </c>
      <c r="F2055" s="11">
        <f>ROUND(АТС!$D559*$F$791*$F$792/100,2)</f>
        <v>0</v>
      </c>
      <c r="G2055" s="11">
        <f>ROUND(АТС!$D559*$G$791*$G$792/100,2)</f>
        <v>0</v>
      </c>
    </row>
    <row r="2056" spans="1:7" x14ac:dyDescent="0.25">
      <c r="A2056" s="257"/>
      <c r="B2056" s="123">
        <f t="shared" si="31"/>
        <v>42816.625</v>
      </c>
      <c r="C2056" s="124">
        <v>15</v>
      </c>
      <c r="D2056" s="11">
        <f>ROUND(АТС!D560*$D$791*$D$792/100,2)</f>
        <v>0</v>
      </c>
      <c r="E2056" s="11">
        <f>ROUND(АТС!$D560*$E$791*$E$792/100,2)</f>
        <v>0</v>
      </c>
      <c r="F2056" s="11">
        <f>ROUND(АТС!$D560*$F$791*$F$792/100,2)</f>
        <v>0</v>
      </c>
      <c r="G2056" s="11">
        <f>ROUND(АТС!$D560*$G$791*$G$792/100,2)</f>
        <v>0</v>
      </c>
    </row>
    <row r="2057" spans="1:7" x14ac:dyDescent="0.25">
      <c r="A2057" s="257"/>
      <c r="B2057" s="121">
        <f t="shared" si="31"/>
        <v>42816.666669999999</v>
      </c>
      <c r="C2057" s="124">
        <v>16</v>
      </c>
      <c r="D2057" s="11">
        <f>ROUND(АТС!D561*$D$791*$D$792/100,2)</f>
        <v>0</v>
      </c>
      <c r="E2057" s="11">
        <f>ROUND(АТС!$D561*$E$791*$E$792/100,2)</f>
        <v>0</v>
      </c>
      <c r="F2057" s="11">
        <f>ROUND(АТС!$D561*$F$791*$F$792/100,2)</f>
        <v>0</v>
      </c>
      <c r="G2057" s="11">
        <f>ROUND(АТС!$D561*$G$791*$G$792/100,2)</f>
        <v>0</v>
      </c>
    </row>
    <row r="2058" spans="1:7" x14ac:dyDescent="0.25">
      <c r="A2058" s="257"/>
      <c r="B2058" s="123">
        <f t="shared" si="31"/>
        <v>42816.708330000001</v>
      </c>
      <c r="C2058" s="124">
        <v>17</v>
      </c>
      <c r="D2058" s="11">
        <f>ROUND(АТС!D562*$D$791*$D$792/100,2)</f>
        <v>0</v>
      </c>
      <c r="E2058" s="11">
        <f>ROUND(АТС!$D562*$E$791*$E$792/100,2)</f>
        <v>0</v>
      </c>
      <c r="F2058" s="11">
        <f>ROUND(АТС!$D562*$F$791*$F$792/100,2)</f>
        <v>0</v>
      </c>
      <c r="G2058" s="11">
        <f>ROUND(АТС!$D562*$G$791*$G$792/100,2)</f>
        <v>0</v>
      </c>
    </row>
    <row r="2059" spans="1:7" x14ac:dyDescent="0.25">
      <c r="A2059" s="257"/>
      <c r="B2059" s="121">
        <f t="shared" si="31"/>
        <v>42816.75</v>
      </c>
      <c r="C2059" s="124">
        <v>18</v>
      </c>
      <c r="D2059" s="11">
        <f>ROUND(АТС!D563*$D$791*$D$792/100,2)</f>
        <v>0</v>
      </c>
      <c r="E2059" s="11">
        <f>ROUND(АТС!$D563*$E$791*$E$792/100,2)</f>
        <v>0</v>
      </c>
      <c r="F2059" s="11">
        <f>ROUND(АТС!$D563*$F$791*$F$792/100,2)</f>
        <v>0</v>
      </c>
      <c r="G2059" s="11">
        <f>ROUND(АТС!$D563*$G$791*$G$792/100,2)</f>
        <v>0</v>
      </c>
    </row>
    <row r="2060" spans="1:7" x14ac:dyDescent="0.25">
      <c r="A2060" s="257"/>
      <c r="B2060" s="123">
        <f t="shared" si="31"/>
        <v>42816.791669999999</v>
      </c>
      <c r="C2060" s="124">
        <v>19</v>
      </c>
      <c r="D2060" s="11">
        <f>ROUND(АТС!D564*$D$791*$D$792/100,2)</f>
        <v>0</v>
      </c>
      <c r="E2060" s="11">
        <f>ROUND(АТС!$D564*$E$791*$E$792/100,2)</f>
        <v>0</v>
      </c>
      <c r="F2060" s="11">
        <f>ROUND(АТС!$D564*$F$791*$F$792/100,2)</f>
        <v>0</v>
      </c>
      <c r="G2060" s="11">
        <f>ROUND(АТС!$D564*$G$791*$G$792/100,2)</f>
        <v>0</v>
      </c>
    </row>
    <row r="2061" spans="1:7" x14ac:dyDescent="0.25">
      <c r="A2061" s="257"/>
      <c r="B2061" s="121">
        <f t="shared" si="31"/>
        <v>42816.833330000001</v>
      </c>
      <c r="C2061" s="124">
        <v>20</v>
      </c>
      <c r="D2061" s="11">
        <f>ROUND(АТС!D565*$D$791*$D$792/100,2)</f>
        <v>5.73</v>
      </c>
      <c r="E2061" s="11">
        <f>ROUND(АТС!$D565*$E$791*$E$792/100,2)</f>
        <v>5.27</v>
      </c>
      <c r="F2061" s="11">
        <f>ROUND(АТС!$D565*$F$791*$F$792/100,2)</f>
        <v>3.59</v>
      </c>
      <c r="G2061" s="11">
        <f>ROUND(АТС!$D565*$G$791*$G$792/100,2)</f>
        <v>2.1</v>
      </c>
    </row>
    <row r="2062" spans="1:7" x14ac:dyDescent="0.25">
      <c r="A2062" s="257"/>
      <c r="B2062" s="123">
        <f t="shared" si="31"/>
        <v>42816.875</v>
      </c>
      <c r="C2062" s="124">
        <v>21</v>
      </c>
      <c r="D2062" s="11">
        <f>ROUND(АТС!D566*$D$791*$D$792/100,2)</f>
        <v>0</v>
      </c>
      <c r="E2062" s="11">
        <f>ROUND(АТС!$D566*$E$791*$E$792/100,2)</f>
        <v>0</v>
      </c>
      <c r="F2062" s="11">
        <f>ROUND(АТС!$D566*$F$791*$F$792/100,2)</f>
        <v>0</v>
      </c>
      <c r="G2062" s="11">
        <f>ROUND(АТС!$D566*$G$791*$G$792/100,2)</f>
        <v>0</v>
      </c>
    </row>
    <row r="2063" spans="1:7" x14ac:dyDescent="0.25">
      <c r="A2063" s="257"/>
      <c r="B2063" s="121">
        <f t="shared" si="31"/>
        <v>42816.916669999999</v>
      </c>
      <c r="C2063" s="124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57"/>
      <c r="B2064" s="123">
        <f t="shared" si="31"/>
        <v>42816.958330000001</v>
      </c>
      <c r="C2064" s="124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57"/>
      <c r="B2065" s="121">
        <f t="shared" si="31"/>
        <v>42817</v>
      </c>
      <c r="C2065" s="124">
        <v>0</v>
      </c>
      <c r="D2065" s="11">
        <f>ROUND(АТС!D569*$D$791*$D$792/100,2)</f>
        <v>34.19</v>
      </c>
      <c r="E2065" s="11">
        <f>ROUND(АТС!$D569*$E$791*$E$792/100,2)</f>
        <v>31.41</v>
      </c>
      <c r="F2065" s="11">
        <f>ROUND(АТС!$D569*$F$791*$F$792/100,2)</f>
        <v>21.39</v>
      </c>
      <c r="G2065" s="11">
        <f>ROUND(АТС!$D569*$G$791*$G$792/100,2)</f>
        <v>12.52</v>
      </c>
    </row>
    <row r="2066" spans="1:7" x14ac:dyDescent="0.25">
      <c r="A2066" s="257"/>
      <c r="B2066" s="123">
        <f t="shared" si="31"/>
        <v>42817.041669999999</v>
      </c>
      <c r="C2066" s="124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57"/>
      <c r="B2067" s="121">
        <f t="shared" si="31"/>
        <v>42817.083330000001</v>
      </c>
      <c r="C2067" s="124">
        <v>2</v>
      </c>
      <c r="D2067" s="11">
        <f>ROUND(АТС!D571*$D$791*$D$792/100,2)</f>
        <v>3.87</v>
      </c>
      <c r="E2067" s="11">
        <f>ROUND(АТС!$D571*$E$791*$E$792/100,2)</f>
        <v>3.56</v>
      </c>
      <c r="F2067" s="11">
        <f>ROUND(АТС!$D571*$F$791*$F$792/100,2)</f>
        <v>2.42</v>
      </c>
      <c r="G2067" s="11">
        <f>ROUND(АТС!$D571*$G$791*$G$792/100,2)</f>
        <v>1.42</v>
      </c>
    </row>
    <row r="2068" spans="1:7" x14ac:dyDescent="0.25">
      <c r="A2068" s="257"/>
      <c r="B2068" s="123">
        <f t="shared" si="31"/>
        <v>42817.125</v>
      </c>
      <c r="C2068" s="124">
        <v>3</v>
      </c>
      <c r="D2068" s="11">
        <f>ROUND(АТС!D572*$D$791*$D$792/100,2)</f>
        <v>0</v>
      </c>
      <c r="E2068" s="11">
        <f>ROUND(АТС!$D572*$E$791*$E$792/100,2)</f>
        <v>0</v>
      </c>
      <c r="F2068" s="11">
        <f>ROUND(АТС!$D572*$F$791*$F$792/100,2)</f>
        <v>0</v>
      </c>
      <c r="G2068" s="11">
        <f>ROUND(АТС!$D572*$G$791*$G$792/100,2)</f>
        <v>0</v>
      </c>
    </row>
    <row r="2069" spans="1:7" x14ac:dyDescent="0.25">
      <c r="A2069" s="257"/>
      <c r="B2069" s="121">
        <f t="shared" si="31"/>
        <v>42817.166669999999</v>
      </c>
      <c r="C2069" s="124">
        <v>4</v>
      </c>
      <c r="D2069" s="11">
        <f>ROUND(АТС!D573*$D$791*$D$792/100,2)</f>
        <v>55.58</v>
      </c>
      <c r="E2069" s="11">
        <f>ROUND(АТС!$D573*$E$791*$E$792/100,2)</f>
        <v>51.07</v>
      </c>
      <c r="F2069" s="11">
        <f>ROUND(АТС!$D573*$F$791*$F$792/100,2)</f>
        <v>34.770000000000003</v>
      </c>
      <c r="G2069" s="11">
        <f>ROUND(АТС!$D573*$G$791*$G$792/100,2)</f>
        <v>20.350000000000001</v>
      </c>
    </row>
    <row r="2070" spans="1:7" x14ac:dyDescent="0.25">
      <c r="A2070" s="257"/>
      <c r="B2070" s="123">
        <f t="shared" si="31"/>
        <v>42817.208330000001</v>
      </c>
      <c r="C2070" s="124">
        <v>5</v>
      </c>
      <c r="D2070" s="11">
        <f>ROUND(АТС!D574*$D$791*$D$792/100,2)</f>
        <v>74.08</v>
      </c>
      <c r="E2070" s="11">
        <f>ROUND(АТС!$D574*$E$791*$E$792/100,2)</f>
        <v>68.069999999999993</v>
      </c>
      <c r="F2070" s="11">
        <f>ROUND(АТС!$D574*$F$791*$F$792/100,2)</f>
        <v>46.35</v>
      </c>
      <c r="G2070" s="11">
        <f>ROUND(АТС!$D574*$G$791*$G$792/100,2)</f>
        <v>27.13</v>
      </c>
    </row>
    <row r="2071" spans="1:7" x14ac:dyDescent="0.25">
      <c r="A2071" s="257"/>
      <c r="B2071" s="121">
        <f t="shared" si="31"/>
        <v>42817.25</v>
      </c>
      <c r="C2071" s="124">
        <v>6</v>
      </c>
      <c r="D2071" s="11">
        <f>ROUND(АТС!D575*$D$791*$D$792/100,2)</f>
        <v>85.84</v>
      </c>
      <c r="E2071" s="11">
        <f>ROUND(АТС!$D575*$E$791*$E$792/100,2)</f>
        <v>78.88</v>
      </c>
      <c r="F2071" s="11">
        <f>ROUND(АТС!$D575*$F$791*$F$792/100,2)</f>
        <v>53.7</v>
      </c>
      <c r="G2071" s="11">
        <f>ROUND(АТС!$D575*$G$791*$G$792/100,2)</f>
        <v>31.43</v>
      </c>
    </row>
    <row r="2072" spans="1:7" x14ac:dyDescent="0.25">
      <c r="A2072" s="257"/>
      <c r="B2072" s="123">
        <f t="shared" si="31"/>
        <v>42817.291669999999</v>
      </c>
      <c r="C2072" s="124">
        <v>7</v>
      </c>
      <c r="D2072" s="11">
        <f>ROUND(АТС!D576*$D$791*$D$792/100,2)</f>
        <v>2.06</v>
      </c>
      <c r="E2072" s="11">
        <f>ROUND(АТС!$D576*$E$791*$E$792/100,2)</f>
        <v>1.89</v>
      </c>
      <c r="F2072" s="11">
        <f>ROUND(АТС!$D576*$F$791*$F$792/100,2)</f>
        <v>1.29</v>
      </c>
      <c r="G2072" s="11">
        <f>ROUND(АТС!$D576*$G$791*$G$792/100,2)</f>
        <v>0.75</v>
      </c>
    </row>
    <row r="2073" spans="1:7" x14ac:dyDescent="0.25">
      <c r="A2073" s="257"/>
      <c r="B2073" s="121">
        <f t="shared" si="31"/>
        <v>42817.333330000001</v>
      </c>
      <c r="C2073" s="124">
        <v>8</v>
      </c>
      <c r="D2073" s="11">
        <f>ROUND(АТС!D577*$D$791*$D$792/100,2)</f>
        <v>38.33</v>
      </c>
      <c r="E2073" s="11">
        <f>ROUND(АТС!$D577*$E$791*$E$792/100,2)</f>
        <v>35.22</v>
      </c>
      <c r="F2073" s="11">
        <f>ROUND(АТС!$D577*$F$791*$F$792/100,2)</f>
        <v>23.98</v>
      </c>
      <c r="G2073" s="11">
        <f>ROUND(АТС!$D577*$G$791*$G$792/100,2)</f>
        <v>14.04</v>
      </c>
    </row>
    <row r="2074" spans="1:7" x14ac:dyDescent="0.25">
      <c r="A2074" s="257"/>
      <c r="B2074" s="123">
        <f t="shared" ref="B2074:B2137" si="32">B2050+1</f>
        <v>42817.375</v>
      </c>
      <c r="C2074" s="124">
        <v>9</v>
      </c>
      <c r="D2074" s="11">
        <f>ROUND(АТС!D578*$D$791*$D$792/100,2)</f>
        <v>0</v>
      </c>
      <c r="E2074" s="11">
        <f>ROUND(АТС!$D578*$E$791*$E$792/100,2)</f>
        <v>0</v>
      </c>
      <c r="F2074" s="11">
        <f>ROUND(АТС!$D578*$F$791*$F$792/100,2)</f>
        <v>0</v>
      </c>
      <c r="G2074" s="11">
        <f>ROUND(АТС!$D578*$G$791*$G$792/100,2)</f>
        <v>0</v>
      </c>
    </row>
    <row r="2075" spans="1:7" x14ac:dyDescent="0.25">
      <c r="A2075" s="257"/>
      <c r="B2075" s="121">
        <f t="shared" si="32"/>
        <v>42817.416669999999</v>
      </c>
      <c r="C2075" s="124">
        <v>10</v>
      </c>
      <c r="D2075" s="11">
        <f>ROUND(АТС!D579*$D$791*$D$792/100,2)</f>
        <v>0</v>
      </c>
      <c r="E2075" s="11">
        <f>ROUND(АТС!$D579*$E$791*$E$792/100,2)</f>
        <v>0</v>
      </c>
      <c r="F2075" s="11">
        <f>ROUND(АТС!$D579*$F$791*$F$792/100,2)</f>
        <v>0</v>
      </c>
      <c r="G2075" s="11">
        <f>ROUND(АТС!$D579*$G$791*$G$792/100,2)</f>
        <v>0</v>
      </c>
    </row>
    <row r="2076" spans="1:7" x14ac:dyDescent="0.25">
      <c r="A2076" s="257"/>
      <c r="B2076" s="123">
        <f t="shared" si="32"/>
        <v>42817.458330000001</v>
      </c>
      <c r="C2076" s="124">
        <v>11</v>
      </c>
      <c r="D2076" s="11">
        <f>ROUND(АТС!D580*$D$791*$D$792/100,2)</f>
        <v>0</v>
      </c>
      <c r="E2076" s="11">
        <f>ROUND(АТС!$D580*$E$791*$E$792/100,2)</f>
        <v>0</v>
      </c>
      <c r="F2076" s="11">
        <f>ROUND(АТС!$D580*$F$791*$F$792/100,2)</f>
        <v>0</v>
      </c>
      <c r="G2076" s="11">
        <f>ROUND(АТС!$D580*$G$791*$G$792/100,2)</f>
        <v>0</v>
      </c>
    </row>
    <row r="2077" spans="1:7" x14ac:dyDescent="0.25">
      <c r="A2077" s="257"/>
      <c r="B2077" s="121">
        <f t="shared" si="32"/>
        <v>42817.5</v>
      </c>
      <c r="C2077" s="124">
        <v>12</v>
      </c>
      <c r="D2077" s="11">
        <f>ROUND(АТС!D581*$D$791*$D$792/100,2)</f>
        <v>0</v>
      </c>
      <c r="E2077" s="11">
        <f>ROUND(АТС!$D581*$E$791*$E$792/100,2)</f>
        <v>0</v>
      </c>
      <c r="F2077" s="11">
        <f>ROUND(АТС!$D581*$F$791*$F$792/100,2)</f>
        <v>0</v>
      </c>
      <c r="G2077" s="11">
        <f>ROUND(АТС!$D581*$G$791*$G$792/100,2)</f>
        <v>0</v>
      </c>
    </row>
    <row r="2078" spans="1:7" x14ac:dyDescent="0.25">
      <c r="A2078" s="257"/>
      <c r="B2078" s="123">
        <f t="shared" si="32"/>
        <v>42817.541669999999</v>
      </c>
      <c r="C2078" s="124">
        <v>13</v>
      </c>
      <c r="D2078" s="11">
        <f>ROUND(АТС!D582*$D$791*$D$792/100,2)</f>
        <v>0</v>
      </c>
      <c r="E2078" s="11">
        <f>ROUND(АТС!$D582*$E$791*$E$792/100,2)</f>
        <v>0</v>
      </c>
      <c r="F2078" s="11">
        <f>ROUND(АТС!$D582*$F$791*$F$792/100,2)</f>
        <v>0</v>
      </c>
      <c r="G2078" s="11">
        <f>ROUND(АТС!$D582*$G$791*$G$792/100,2)</f>
        <v>0</v>
      </c>
    </row>
    <row r="2079" spans="1:7" x14ac:dyDescent="0.25">
      <c r="A2079" s="257"/>
      <c r="B2079" s="121">
        <f t="shared" si="32"/>
        <v>42817.583330000001</v>
      </c>
      <c r="C2079" s="124">
        <v>14</v>
      </c>
      <c r="D2079" s="11">
        <f>ROUND(АТС!D583*$D$791*$D$792/100,2)</f>
        <v>0</v>
      </c>
      <c r="E2079" s="11">
        <f>ROUND(АТС!$D583*$E$791*$E$792/100,2)</f>
        <v>0</v>
      </c>
      <c r="F2079" s="11">
        <f>ROUND(АТС!$D583*$F$791*$F$792/100,2)</f>
        <v>0</v>
      </c>
      <c r="G2079" s="11">
        <f>ROUND(АТС!$D583*$G$791*$G$792/100,2)</f>
        <v>0</v>
      </c>
    </row>
    <row r="2080" spans="1:7" x14ac:dyDescent="0.25">
      <c r="A2080" s="257"/>
      <c r="B2080" s="123">
        <f t="shared" si="32"/>
        <v>42817.625</v>
      </c>
      <c r="C2080" s="124">
        <v>15</v>
      </c>
      <c r="D2080" s="11">
        <f>ROUND(АТС!D584*$D$791*$D$792/100,2)</f>
        <v>0</v>
      </c>
      <c r="E2080" s="11">
        <f>ROUND(АТС!$D584*$E$791*$E$792/100,2)</f>
        <v>0</v>
      </c>
      <c r="F2080" s="11">
        <f>ROUND(АТС!$D584*$F$791*$F$792/100,2)</f>
        <v>0</v>
      </c>
      <c r="G2080" s="11">
        <f>ROUND(АТС!$D584*$G$791*$G$792/100,2)</f>
        <v>0</v>
      </c>
    </row>
    <row r="2081" spans="1:7" x14ac:dyDescent="0.25">
      <c r="A2081" s="257"/>
      <c r="B2081" s="121">
        <f t="shared" si="32"/>
        <v>42817.666669999999</v>
      </c>
      <c r="C2081" s="124">
        <v>16</v>
      </c>
      <c r="D2081" s="11">
        <f>ROUND(АТС!D585*$D$791*$D$792/100,2)</f>
        <v>0</v>
      </c>
      <c r="E2081" s="11">
        <f>ROUND(АТС!$D585*$E$791*$E$792/100,2)</f>
        <v>0</v>
      </c>
      <c r="F2081" s="11">
        <f>ROUND(АТС!$D585*$F$791*$F$792/100,2)</f>
        <v>0</v>
      </c>
      <c r="G2081" s="11">
        <f>ROUND(АТС!$D585*$G$791*$G$792/100,2)</f>
        <v>0</v>
      </c>
    </row>
    <row r="2082" spans="1:7" x14ac:dyDescent="0.25">
      <c r="A2082" s="257"/>
      <c r="B2082" s="123">
        <f t="shared" si="32"/>
        <v>42817.708330000001</v>
      </c>
      <c r="C2082" s="124">
        <v>17</v>
      </c>
      <c r="D2082" s="11">
        <f>ROUND(АТС!D586*$D$791*$D$792/100,2)</f>
        <v>0</v>
      </c>
      <c r="E2082" s="11">
        <f>ROUND(АТС!$D586*$E$791*$E$792/100,2)</f>
        <v>0</v>
      </c>
      <c r="F2082" s="11">
        <f>ROUND(АТС!$D586*$F$791*$F$792/100,2)</f>
        <v>0</v>
      </c>
      <c r="G2082" s="11">
        <f>ROUND(АТС!$D586*$G$791*$G$792/100,2)</f>
        <v>0</v>
      </c>
    </row>
    <row r="2083" spans="1:7" x14ac:dyDescent="0.25">
      <c r="A2083" s="257"/>
      <c r="B2083" s="121">
        <f t="shared" si="32"/>
        <v>42817.75</v>
      </c>
      <c r="C2083" s="124">
        <v>18</v>
      </c>
      <c r="D2083" s="11">
        <f>ROUND(АТС!D587*$D$791*$D$792/100,2)</f>
        <v>0</v>
      </c>
      <c r="E2083" s="11">
        <f>ROUND(АТС!$D587*$E$791*$E$792/100,2)</f>
        <v>0</v>
      </c>
      <c r="F2083" s="11">
        <f>ROUND(АТС!$D587*$F$791*$F$792/100,2)</f>
        <v>0</v>
      </c>
      <c r="G2083" s="11">
        <f>ROUND(АТС!$D587*$G$791*$G$792/100,2)</f>
        <v>0</v>
      </c>
    </row>
    <row r="2084" spans="1:7" x14ac:dyDescent="0.25">
      <c r="A2084" s="257"/>
      <c r="B2084" s="123">
        <f t="shared" si="32"/>
        <v>42817.791669999999</v>
      </c>
      <c r="C2084" s="124">
        <v>19</v>
      </c>
      <c r="D2084" s="11">
        <f>ROUND(АТС!D588*$D$791*$D$792/100,2)</f>
        <v>0</v>
      </c>
      <c r="E2084" s="11">
        <f>ROUND(АТС!$D588*$E$791*$E$792/100,2)</f>
        <v>0</v>
      </c>
      <c r="F2084" s="11">
        <f>ROUND(АТС!$D588*$F$791*$F$792/100,2)</f>
        <v>0</v>
      </c>
      <c r="G2084" s="11">
        <f>ROUND(АТС!$D588*$G$791*$G$792/100,2)</f>
        <v>0</v>
      </c>
    </row>
    <row r="2085" spans="1:7" x14ac:dyDescent="0.25">
      <c r="A2085" s="257"/>
      <c r="B2085" s="121">
        <f t="shared" si="32"/>
        <v>42817.833330000001</v>
      </c>
      <c r="C2085" s="124">
        <v>20</v>
      </c>
      <c r="D2085" s="11">
        <f>ROUND(АТС!D589*$D$791*$D$792/100,2)</f>
        <v>0</v>
      </c>
      <c r="E2085" s="11">
        <f>ROUND(АТС!$D589*$E$791*$E$792/100,2)</f>
        <v>0</v>
      </c>
      <c r="F2085" s="11">
        <f>ROUND(АТС!$D589*$F$791*$F$792/100,2)</f>
        <v>0</v>
      </c>
      <c r="G2085" s="11">
        <f>ROUND(АТС!$D589*$G$791*$G$792/100,2)</f>
        <v>0</v>
      </c>
    </row>
    <row r="2086" spans="1:7" x14ac:dyDescent="0.25">
      <c r="A2086" s="257"/>
      <c r="B2086" s="123">
        <f t="shared" si="32"/>
        <v>42817.875</v>
      </c>
      <c r="C2086" s="124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57"/>
      <c r="B2087" s="121">
        <f t="shared" si="32"/>
        <v>42817.916669999999</v>
      </c>
      <c r="C2087" s="124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57"/>
      <c r="B2088" s="123">
        <f t="shared" si="32"/>
        <v>42817.958330000001</v>
      </c>
      <c r="C2088" s="124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57"/>
      <c r="B2089" s="121">
        <f t="shared" si="32"/>
        <v>42818</v>
      </c>
      <c r="C2089" s="124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57"/>
      <c r="B2090" s="123">
        <f t="shared" si="32"/>
        <v>42818.041669999999</v>
      </c>
      <c r="C2090" s="124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57"/>
      <c r="B2091" s="121">
        <f t="shared" si="32"/>
        <v>42818.083330000001</v>
      </c>
      <c r="C2091" s="124">
        <v>2</v>
      </c>
      <c r="D2091" s="11">
        <f>ROUND(АТС!D595*$D$791*$D$792/100,2)</f>
        <v>0</v>
      </c>
      <c r="E2091" s="11">
        <f>ROUND(АТС!$D595*$E$791*$E$792/100,2)</f>
        <v>0</v>
      </c>
      <c r="F2091" s="11">
        <f>ROUND(АТС!$D595*$F$791*$F$792/100,2)</f>
        <v>0</v>
      </c>
      <c r="G2091" s="11">
        <f>ROUND(АТС!$D595*$G$791*$G$792/100,2)</f>
        <v>0</v>
      </c>
    </row>
    <row r="2092" spans="1:7" x14ac:dyDescent="0.25">
      <c r="A2092" s="257"/>
      <c r="B2092" s="123">
        <f t="shared" si="32"/>
        <v>42818.125</v>
      </c>
      <c r="C2092" s="124">
        <v>3</v>
      </c>
      <c r="D2092" s="11">
        <f>ROUND(АТС!D596*$D$791*$D$792/100,2)</f>
        <v>0</v>
      </c>
      <c r="E2092" s="11">
        <f>ROUND(АТС!$D596*$E$791*$E$792/100,2)</f>
        <v>0</v>
      </c>
      <c r="F2092" s="11">
        <f>ROUND(АТС!$D596*$F$791*$F$792/100,2)</f>
        <v>0</v>
      </c>
      <c r="G2092" s="11">
        <f>ROUND(АТС!$D596*$G$791*$G$792/100,2)</f>
        <v>0</v>
      </c>
    </row>
    <row r="2093" spans="1:7" x14ac:dyDescent="0.25">
      <c r="A2093" s="257"/>
      <c r="B2093" s="121">
        <f t="shared" si="32"/>
        <v>42818.166669999999</v>
      </c>
      <c r="C2093" s="124">
        <v>4</v>
      </c>
      <c r="D2093" s="11">
        <f>ROUND(АТС!D597*$D$791*$D$792/100,2)</f>
        <v>0</v>
      </c>
      <c r="E2093" s="11">
        <f>ROUND(АТС!$D597*$E$791*$E$792/100,2)</f>
        <v>0</v>
      </c>
      <c r="F2093" s="11">
        <f>ROUND(АТС!$D597*$F$791*$F$792/100,2)</f>
        <v>0</v>
      </c>
      <c r="G2093" s="11">
        <f>ROUND(АТС!$D597*$G$791*$G$792/100,2)</f>
        <v>0</v>
      </c>
    </row>
    <row r="2094" spans="1:7" x14ac:dyDescent="0.25">
      <c r="A2094" s="257"/>
      <c r="B2094" s="123">
        <f t="shared" si="32"/>
        <v>42818.208330000001</v>
      </c>
      <c r="C2094" s="124">
        <v>5</v>
      </c>
      <c r="D2094" s="11">
        <f>ROUND(АТС!D598*$D$791*$D$792/100,2)</f>
        <v>10.55</v>
      </c>
      <c r="E2094" s="11">
        <f>ROUND(АТС!$D598*$E$791*$E$792/100,2)</f>
        <v>9.69</v>
      </c>
      <c r="F2094" s="11">
        <f>ROUND(АТС!$D598*$F$791*$F$792/100,2)</f>
        <v>6.6</v>
      </c>
      <c r="G2094" s="11">
        <f>ROUND(АТС!$D598*$G$791*$G$792/100,2)</f>
        <v>3.86</v>
      </c>
    </row>
    <row r="2095" spans="1:7" x14ac:dyDescent="0.25">
      <c r="A2095" s="257"/>
      <c r="B2095" s="121">
        <f t="shared" si="32"/>
        <v>42818.25</v>
      </c>
      <c r="C2095" s="124">
        <v>6</v>
      </c>
      <c r="D2095" s="11">
        <f>ROUND(АТС!D599*$D$791*$D$792/100,2)</f>
        <v>0</v>
      </c>
      <c r="E2095" s="11">
        <f>ROUND(АТС!$D599*$E$791*$E$792/100,2)</f>
        <v>0</v>
      </c>
      <c r="F2095" s="11">
        <f>ROUND(АТС!$D599*$F$791*$F$792/100,2)</f>
        <v>0</v>
      </c>
      <c r="G2095" s="11">
        <f>ROUND(АТС!$D599*$G$791*$G$792/100,2)</f>
        <v>0</v>
      </c>
    </row>
    <row r="2096" spans="1:7" x14ac:dyDescent="0.25">
      <c r="A2096" s="257"/>
      <c r="B2096" s="123">
        <f t="shared" si="32"/>
        <v>42818.291669999999</v>
      </c>
      <c r="C2096" s="124">
        <v>7</v>
      </c>
      <c r="D2096" s="11">
        <f>ROUND(АТС!D600*$D$791*$D$792/100,2)</f>
        <v>0</v>
      </c>
      <c r="E2096" s="11">
        <f>ROUND(АТС!$D600*$E$791*$E$792/100,2)</f>
        <v>0</v>
      </c>
      <c r="F2096" s="11">
        <f>ROUND(АТС!$D600*$F$791*$F$792/100,2)</f>
        <v>0</v>
      </c>
      <c r="G2096" s="11">
        <f>ROUND(АТС!$D600*$G$791*$G$792/100,2)</f>
        <v>0</v>
      </c>
    </row>
    <row r="2097" spans="1:7" x14ac:dyDescent="0.25">
      <c r="A2097" s="257"/>
      <c r="B2097" s="121">
        <f t="shared" si="32"/>
        <v>42818.333330000001</v>
      </c>
      <c r="C2097" s="124">
        <v>8</v>
      </c>
      <c r="D2097" s="11">
        <f>ROUND(АТС!D601*$D$791*$D$792/100,2)</f>
        <v>1.28</v>
      </c>
      <c r="E2097" s="11">
        <f>ROUND(АТС!$D601*$E$791*$E$792/100,2)</f>
        <v>1.18</v>
      </c>
      <c r="F2097" s="11">
        <f>ROUND(АТС!$D601*$F$791*$F$792/100,2)</f>
        <v>0.8</v>
      </c>
      <c r="G2097" s="11">
        <f>ROUND(АТС!$D601*$G$791*$G$792/100,2)</f>
        <v>0.47</v>
      </c>
    </row>
    <row r="2098" spans="1:7" x14ac:dyDescent="0.25">
      <c r="A2098" s="257"/>
      <c r="B2098" s="123">
        <f t="shared" si="32"/>
        <v>42818.375</v>
      </c>
      <c r="C2098" s="124">
        <v>9</v>
      </c>
      <c r="D2098" s="11">
        <f>ROUND(АТС!D602*$D$791*$D$792/100,2)</f>
        <v>1.03</v>
      </c>
      <c r="E2098" s="11">
        <f>ROUND(АТС!$D602*$E$791*$E$792/100,2)</f>
        <v>0.95</v>
      </c>
      <c r="F2098" s="11">
        <f>ROUND(АТС!$D602*$F$791*$F$792/100,2)</f>
        <v>0.65</v>
      </c>
      <c r="G2098" s="11">
        <f>ROUND(АТС!$D602*$G$791*$G$792/100,2)</f>
        <v>0.38</v>
      </c>
    </row>
    <row r="2099" spans="1:7" x14ac:dyDescent="0.25">
      <c r="A2099" s="257"/>
      <c r="B2099" s="121">
        <f t="shared" si="32"/>
        <v>42818.416669999999</v>
      </c>
      <c r="C2099" s="124">
        <v>10</v>
      </c>
      <c r="D2099" s="11">
        <f>ROUND(АТС!D603*$D$791*$D$792/100,2)</f>
        <v>0</v>
      </c>
      <c r="E2099" s="11">
        <f>ROUND(АТС!$D603*$E$791*$E$792/100,2)</f>
        <v>0</v>
      </c>
      <c r="F2099" s="11">
        <f>ROUND(АТС!$D603*$F$791*$F$792/100,2)</f>
        <v>0</v>
      </c>
      <c r="G2099" s="11">
        <f>ROUND(АТС!$D603*$G$791*$G$792/100,2)</f>
        <v>0</v>
      </c>
    </row>
    <row r="2100" spans="1:7" x14ac:dyDescent="0.25">
      <c r="A2100" s="257"/>
      <c r="B2100" s="123">
        <f t="shared" si="32"/>
        <v>42818.458330000001</v>
      </c>
      <c r="C2100" s="124">
        <v>11</v>
      </c>
      <c r="D2100" s="11">
        <f>ROUND(АТС!D604*$D$791*$D$792/100,2)</f>
        <v>0</v>
      </c>
      <c r="E2100" s="11">
        <f>ROUND(АТС!$D604*$E$791*$E$792/100,2)</f>
        <v>0</v>
      </c>
      <c r="F2100" s="11">
        <f>ROUND(АТС!$D604*$F$791*$F$792/100,2)</f>
        <v>0</v>
      </c>
      <c r="G2100" s="11">
        <f>ROUND(АТС!$D604*$G$791*$G$792/100,2)</f>
        <v>0</v>
      </c>
    </row>
    <row r="2101" spans="1:7" x14ac:dyDescent="0.25">
      <c r="A2101" s="257"/>
      <c r="B2101" s="121">
        <f t="shared" si="32"/>
        <v>42818.5</v>
      </c>
      <c r="C2101" s="124">
        <v>12</v>
      </c>
      <c r="D2101" s="11">
        <f>ROUND(АТС!D605*$D$791*$D$792/100,2)</f>
        <v>0</v>
      </c>
      <c r="E2101" s="11">
        <f>ROUND(АТС!$D605*$E$791*$E$792/100,2)</f>
        <v>0</v>
      </c>
      <c r="F2101" s="11">
        <f>ROUND(АТС!$D605*$F$791*$F$792/100,2)</f>
        <v>0</v>
      </c>
      <c r="G2101" s="11">
        <f>ROUND(АТС!$D605*$G$791*$G$792/100,2)</f>
        <v>0</v>
      </c>
    </row>
    <row r="2102" spans="1:7" x14ac:dyDescent="0.25">
      <c r="A2102" s="257"/>
      <c r="B2102" s="123">
        <f t="shared" si="32"/>
        <v>42818.541669999999</v>
      </c>
      <c r="C2102" s="124">
        <v>13</v>
      </c>
      <c r="D2102" s="11">
        <f>ROUND(АТС!D606*$D$791*$D$792/100,2)</f>
        <v>0</v>
      </c>
      <c r="E2102" s="11">
        <f>ROUND(АТС!$D606*$E$791*$E$792/100,2)</f>
        <v>0</v>
      </c>
      <c r="F2102" s="11">
        <f>ROUND(АТС!$D606*$F$791*$F$792/100,2)</f>
        <v>0</v>
      </c>
      <c r="G2102" s="11">
        <f>ROUND(АТС!$D606*$G$791*$G$792/100,2)</f>
        <v>0</v>
      </c>
    </row>
    <row r="2103" spans="1:7" x14ac:dyDescent="0.25">
      <c r="A2103" s="257"/>
      <c r="B2103" s="121">
        <f t="shared" si="32"/>
        <v>42818.583330000001</v>
      </c>
      <c r="C2103" s="124">
        <v>14</v>
      </c>
      <c r="D2103" s="11">
        <f>ROUND(АТС!D607*$D$791*$D$792/100,2)</f>
        <v>0</v>
      </c>
      <c r="E2103" s="11">
        <f>ROUND(АТС!$D607*$E$791*$E$792/100,2)</f>
        <v>0</v>
      </c>
      <c r="F2103" s="11">
        <f>ROUND(АТС!$D607*$F$791*$F$792/100,2)</f>
        <v>0</v>
      </c>
      <c r="G2103" s="11">
        <f>ROUND(АТС!$D607*$G$791*$G$792/100,2)</f>
        <v>0</v>
      </c>
    </row>
    <row r="2104" spans="1:7" x14ac:dyDescent="0.25">
      <c r="A2104" s="257"/>
      <c r="B2104" s="123">
        <f t="shared" si="32"/>
        <v>42818.625</v>
      </c>
      <c r="C2104" s="124">
        <v>15</v>
      </c>
      <c r="D2104" s="11">
        <f>ROUND(АТС!D608*$D$791*$D$792/100,2)</f>
        <v>0</v>
      </c>
      <c r="E2104" s="11">
        <f>ROUND(АТС!$D608*$E$791*$E$792/100,2)</f>
        <v>0</v>
      </c>
      <c r="F2104" s="11">
        <f>ROUND(АТС!$D608*$F$791*$F$792/100,2)</f>
        <v>0</v>
      </c>
      <c r="G2104" s="11">
        <f>ROUND(АТС!$D608*$G$791*$G$792/100,2)</f>
        <v>0</v>
      </c>
    </row>
    <row r="2105" spans="1:7" x14ac:dyDescent="0.25">
      <c r="A2105" s="257"/>
      <c r="B2105" s="121">
        <f t="shared" si="32"/>
        <v>42818.666669999999</v>
      </c>
      <c r="C2105" s="124">
        <v>16</v>
      </c>
      <c r="D2105" s="11">
        <f>ROUND(АТС!D609*$D$791*$D$792/100,2)</f>
        <v>0</v>
      </c>
      <c r="E2105" s="11">
        <f>ROUND(АТС!$D609*$E$791*$E$792/100,2)</f>
        <v>0</v>
      </c>
      <c r="F2105" s="11">
        <f>ROUND(АТС!$D609*$F$791*$F$792/100,2)</f>
        <v>0</v>
      </c>
      <c r="G2105" s="11">
        <f>ROUND(АТС!$D609*$G$791*$G$792/100,2)</f>
        <v>0</v>
      </c>
    </row>
    <row r="2106" spans="1:7" x14ac:dyDescent="0.25">
      <c r="A2106" s="257"/>
      <c r="B2106" s="123">
        <f t="shared" si="32"/>
        <v>42818.708330000001</v>
      </c>
      <c r="C2106" s="124">
        <v>17</v>
      </c>
      <c r="D2106" s="11">
        <f>ROUND(АТС!D610*$D$791*$D$792/100,2)</f>
        <v>0</v>
      </c>
      <c r="E2106" s="11">
        <f>ROUND(АТС!$D610*$E$791*$E$792/100,2)</f>
        <v>0</v>
      </c>
      <c r="F2106" s="11">
        <f>ROUND(АТС!$D610*$F$791*$F$792/100,2)</f>
        <v>0</v>
      </c>
      <c r="G2106" s="11">
        <f>ROUND(АТС!$D610*$G$791*$G$792/100,2)</f>
        <v>0</v>
      </c>
    </row>
    <row r="2107" spans="1:7" x14ac:dyDescent="0.25">
      <c r="A2107" s="257"/>
      <c r="B2107" s="121">
        <f t="shared" si="32"/>
        <v>42818.75</v>
      </c>
      <c r="C2107" s="124">
        <v>18</v>
      </c>
      <c r="D2107" s="11">
        <f>ROUND(АТС!D611*$D$791*$D$792/100,2)</f>
        <v>0</v>
      </c>
      <c r="E2107" s="11">
        <f>ROUND(АТС!$D611*$E$791*$E$792/100,2)</f>
        <v>0</v>
      </c>
      <c r="F2107" s="11">
        <f>ROUND(АТС!$D611*$F$791*$F$792/100,2)</f>
        <v>0</v>
      </c>
      <c r="G2107" s="11">
        <f>ROUND(АТС!$D611*$G$791*$G$792/100,2)</f>
        <v>0</v>
      </c>
    </row>
    <row r="2108" spans="1:7" x14ac:dyDescent="0.25">
      <c r="A2108" s="257"/>
      <c r="B2108" s="123">
        <f t="shared" si="32"/>
        <v>42818.791669999999</v>
      </c>
      <c r="C2108" s="124">
        <v>19</v>
      </c>
      <c r="D2108" s="11">
        <f>ROUND(АТС!D612*$D$791*$D$792/100,2)</f>
        <v>0</v>
      </c>
      <c r="E2108" s="11">
        <f>ROUND(АТС!$D612*$E$791*$E$792/100,2)</f>
        <v>0</v>
      </c>
      <c r="F2108" s="11">
        <f>ROUND(АТС!$D612*$F$791*$F$792/100,2)</f>
        <v>0</v>
      </c>
      <c r="G2108" s="11">
        <f>ROUND(АТС!$D612*$G$791*$G$792/100,2)</f>
        <v>0</v>
      </c>
    </row>
    <row r="2109" spans="1:7" x14ac:dyDescent="0.25">
      <c r="A2109" s="257"/>
      <c r="B2109" s="121">
        <f t="shared" si="32"/>
        <v>42818.833330000001</v>
      </c>
      <c r="C2109" s="124">
        <v>20</v>
      </c>
      <c r="D2109" s="11">
        <f>ROUND(АТС!D613*$D$791*$D$792/100,2)</f>
        <v>0</v>
      </c>
      <c r="E2109" s="11">
        <f>ROUND(АТС!$D613*$E$791*$E$792/100,2)</f>
        <v>0</v>
      </c>
      <c r="F2109" s="11">
        <f>ROUND(АТС!$D613*$F$791*$F$792/100,2)</f>
        <v>0</v>
      </c>
      <c r="G2109" s="11">
        <f>ROUND(АТС!$D613*$G$791*$G$792/100,2)</f>
        <v>0</v>
      </c>
    </row>
    <row r="2110" spans="1:7" x14ac:dyDescent="0.25">
      <c r="A2110" s="257"/>
      <c r="B2110" s="123">
        <f t="shared" si="32"/>
        <v>42818.875</v>
      </c>
      <c r="C2110" s="124">
        <v>21</v>
      </c>
      <c r="D2110" s="11">
        <f>ROUND(АТС!D614*$D$791*$D$792/100,2)</f>
        <v>0</v>
      </c>
      <c r="E2110" s="11">
        <f>ROUND(АТС!$D614*$E$791*$E$792/100,2)</f>
        <v>0</v>
      </c>
      <c r="F2110" s="11">
        <f>ROUND(АТС!$D614*$F$791*$F$792/100,2)</f>
        <v>0</v>
      </c>
      <c r="G2110" s="11">
        <f>ROUND(АТС!$D614*$G$791*$G$792/100,2)</f>
        <v>0</v>
      </c>
    </row>
    <row r="2111" spans="1:7" x14ac:dyDescent="0.25">
      <c r="A2111" s="257"/>
      <c r="B2111" s="121">
        <f t="shared" si="32"/>
        <v>42818.916669999999</v>
      </c>
      <c r="C2111" s="124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57"/>
      <c r="B2112" s="123">
        <f t="shared" si="32"/>
        <v>42818.958330000001</v>
      </c>
      <c r="C2112" s="124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57"/>
      <c r="B2113" s="121">
        <f t="shared" si="32"/>
        <v>42819</v>
      </c>
      <c r="C2113" s="124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57"/>
      <c r="B2114" s="123">
        <f t="shared" si="32"/>
        <v>42819.041669999999</v>
      </c>
      <c r="C2114" s="124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57"/>
      <c r="B2115" s="121">
        <f t="shared" si="32"/>
        <v>42819.083330000001</v>
      </c>
      <c r="C2115" s="124">
        <v>2</v>
      </c>
      <c r="D2115" s="11">
        <f>ROUND(АТС!D619*$D$791*$D$792/100,2)</f>
        <v>0</v>
      </c>
      <c r="E2115" s="11">
        <f>ROUND(АТС!$D619*$E$791*$E$792/100,2)</f>
        <v>0</v>
      </c>
      <c r="F2115" s="11">
        <f>ROUND(АТС!$D619*$F$791*$F$792/100,2)</f>
        <v>0</v>
      </c>
      <c r="G2115" s="11">
        <f>ROUND(АТС!$D619*$G$791*$G$792/100,2)</f>
        <v>0</v>
      </c>
    </row>
    <row r="2116" spans="1:7" x14ac:dyDescent="0.25">
      <c r="A2116" s="257"/>
      <c r="B2116" s="123">
        <f t="shared" si="32"/>
        <v>42819.125</v>
      </c>
      <c r="C2116" s="124">
        <v>3</v>
      </c>
      <c r="D2116" s="11">
        <f>ROUND(АТС!D620*$D$791*$D$792/100,2)</f>
        <v>0</v>
      </c>
      <c r="E2116" s="11">
        <f>ROUND(АТС!$D620*$E$791*$E$792/100,2)</f>
        <v>0</v>
      </c>
      <c r="F2116" s="11">
        <f>ROUND(АТС!$D620*$F$791*$F$792/100,2)</f>
        <v>0</v>
      </c>
      <c r="G2116" s="11">
        <f>ROUND(АТС!$D620*$G$791*$G$792/100,2)</f>
        <v>0</v>
      </c>
    </row>
    <row r="2117" spans="1:7" x14ac:dyDescent="0.25">
      <c r="A2117" s="257"/>
      <c r="B2117" s="121">
        <f t="shared" si="32"/>
        <v>42819.166669999999</v>
      </c>
      <c r="C2117" s="124">
        <v>4</v>
      </c>
      <c r="D2117" s="11">
        <f>ROUND(АТС!D621*$D$791*$D$792/100,2)</f>
        <v>0</v>
      </c>
      <c r="E2117" s="11">
        <f>ROUND(АТС!$D621*$E$791*$E$792/100,2)</f>
        <v>0</v>
      </c>
      <c r="F2117" s="11">
        <f>ROUND(АТС!$D621*$F$791*$F$792/100,2)</f>
        <v>0</v>
      </c>
      <c r="G2117" s="11">
        <f>ROUND(АТС!$D621*$G$791*$G$792/100,2)</f>
        <v>0</v>
      </c>
    </row>
    <row r="2118" spans="1:7" x14ac:dyDescent="0.25">
      <c r="A2118" s="257"/>
      <c r="B2118" s="123">
        <f t="shared" si="32"/>
        <v>42819.208330000001</v>
      </c>
      <c r="C2118" s="124">
        <v>5</v>
      </c>
      <c r="D2118" s="11">
        <f>ROUND(АТС!D622*$D$791*$D$792/100,2)</f>
        <v>0</v>
      </c>
      <c r="E2118" s="11">
        <f>ROUND(АТС!$D622*$E$791*$E$792/100,2)</f>
        <v>0</v>
      </c>
      <c r="F2118" s="11">
        <f>ROUND(АТС!$D622*$F$791*$F$792/100,2)</f>
        <v>0</v>
      </c>
      <c r="G2118" s="11">
        <f>ROUND(АТС!$D622*$G$791*$G$792/100,2)</f>
        <v>0</v>
      </c>
    </row>
    <row r="2119" spans="1:7" x14ac:dyDescent="0.25">
      <c r="A2119" s="257"/>
      <c r="B2119" s="121">
        <f t="shared" si="32"/>
        <v>42819.25</v>
      </c>
      <c r="C2119" s="124">
        <v>6</v>
      </c>
      <c r="D2119" s="11">
        <f>ROUND(АТС!D623*$D$791*$D$792/100,2)</f>
        <v>0</v>
      </c>
      <c r="E2119" s="11">
        <f>ROUND(АТС!$D623*$E$791*$E$792/100,2)</f>
        <v>0</v>
      </c>
      <c r="F2119" s="11">
        <f>ROUND(АТС!$D623*$F$791*$F$792/100,2)</f>
        <v>0</v>
      </c>
      <c r="G2119" s="11">
        <f>ROUND(АТС!$D623*$G$791*$G$792/100,2)</f>
        <v>0</v>
      </c>
    </row>
    <row r="2120" spans="1:7" x14ac:dyDescent="0.25">
      <c r="A2120" s="257"/>
      <c r="B2120" s="123">
        <f t="shared" si="32"/>
        <v>42819.291669999999</v>
      </c>
      <c r="C2120" s="124">
        <v>7</v>
      </c>
      <c r="D2120" s="11">
        <f>ROUND(АТС!D624*$D$791*$D$792/100,2)</f>
        <v>4.7699999999999996</v>
      </c>
      <c r="E2120" s="11">
        <f>ROUND(АТС!$D624*$E$791*$E$792/100,2)</f>
        <v>4.38</v>
      </c>
      <c r="F2120" s="11">
        <f>ROUND(АТС!$D624*$F$791*$F$792/100,2)</f>
        <v>2.98</v>
      </c>
      <c r="G2120" s="11">
        <f>ROUND(АТС!$D624*$G$791*$G$792/100,2)</f>
        <v>1.75</v>
      </c>
    </row>
    <row r="2121" spans="1:7" x14ac:dyDescent="0.25">
      <c r="A2121" s="257"/>
      <c r="B2121" s="121">
        <f t="shared" si="32"/>
        <v>42819.333330000001</v>
      </c>
      <c r="C2121" s="124">
        <v>8</v>
      </c>
      <c r="D2121" s="11">
        <f>ROUND(АТС!D625*$D$791*$D$792/100,2)</f>
        <v>0</v>
      </c>
      <c r="E2121" s="11">
        <f>ROUND(АТС!$D625*$E$791*$E$792/100,2)</f>
        <v>0</v>
      </c>
      <c r="F2121" s="11">
        <f>ROUND(АТС!$D625*$F$791*$F$792/100,2)</f>
        <v>0</v>
      </c>
      <c r="G2121" s="11">
        <f>ROUND(АТС!$D625*$G$791*$G$792/100,2)</f>
        <v>0</v>
      </c>
    </row>
    <row r="2122" spans="1:7" x14ac:dyDescent="0.25">
      <c r="A2122" s="257"/>
      <c r="B2122" s="123">
        <f t="shared" si="32"/>
        <v>42819.375</v>
      </c>
      <c r="C2122" s="124">
        <v>9</v>
      </c>
      <c r="D2122" s="11">
        <f>ROUND(АТС!D626*$D$791*$D$792/100,2)</f>
        <v>0</v>
      </c>
      <c r="E2122" s="11">
        <f>ROUND(АТС!$D626*$E$791*$E$792/100,2)</f>
        <v>0</v>
      </c>
      <c r="F2122" s="11">
        <f>ROUND(АТС!$D626*$F$791*$F$792/100,2)</f>
        <v>0</v>
      </c>
      <c r="G2122" s="11">
        <f>ROUND(АТС!$D626*$G$791*$G$792/100,2)</f>
        <v>0</v>
      </c>
    </row>
    <row r="2123" spans="1:7" x14ac:dyDescent="0.25">
      <c r="A2123" s="257"/>
      <c r="B2123" s="121">
        <f t="shared" si="32"/>
        <v>42819.416669999999</v>
      </c>
      <c r="C2123" s="124">
        <v>10</v>
      </c>
      <c r="D2123" s="11">
        <f>ROUND(АТС!D627*$D$791*$D$792/100,2)</f>
        <v>0</v>
      </c>
      <c r="E2123" s="11">
        <f>ROUND(АТС!$D627*$E$791*$E$792/100,2)</f>
        <v>0</v>
      </c>
      <c r="F2123" s="11">
        <f>ROUND(АТС!$D627*$F$791*$F$792/100,2)</f>
        <v>0</v>
      </c>
      <c r="G2123" s="11">
        <f>ROUND(АТС!$D627*$G$791*$G$792/100,2)</f>
        <v>0</v>
      </c>
    </row>
    <row r="2124" spans="1:7" x14ac:dyDescent="0.25">
      <c r="A2124" s="257"/>
      <c r="B2124" s="123">
        <f t="shared" si="32"/>
        <v>42819.458330000001</v>
      </c>
      <c r="C2124" s="124">
        <v>11</v>
      </c>
      <c r="D2124" s="11">
        <f>ROUND(АТС!D628*$D$791*$D$792/100,2)</f>
        <v>0</v>
      </c>
      <c r="E2124" s="11">
        <f>ROUND(АТС!$D628*$E$791*$E$792/100,2)</f>
        <v>0</v>
      </c>
      <c r="F2124" s="11">
        <f>ROUND(АТС!$D628*$F$791*$F$792/100,2)</f>
        <v>0</v>
      </c>
      <c r="G2124" s="11">
        <f>ROUND(АТС!$D628*$G$791*$G$792/100,2)</f>
        <v>0</v>
      </c>
    </row>
    <row r="2125" spans="1:7" x14ac:dyDescent="0.25">
      <c r="A2125" s="257"/>
      <c r="B2125" s="121">
        <f t="shared" si="32"/>
        <v>42819.5</v>
      </c>
      <c r="C2125" s="124">
        <v>12</v>
      </c>
      <c r="D2125" s="11">
        <f>ROUND(АТС!D629*$D$791*$D$792/100,2)</f>
        <v>0</v>
      </c>
      <c r="E2125" s="11">
        <f>ROUND(АТС!$D629*$E$791*$E$792/100,2)</f>
        <v>0</v>
      </c>
      <c r="F2125" s="11">
        <f>ROUND(АТС!$D629*$F$791*$F$792/100,2)</f>
        <v>0</v>
      </c>
      <c r="G2125" s="11">
        <f>ROUND(АТС!$D629*$G$791*$G$792/100,2)</f>
        <v>0</v>
      </c>
    </row>
    <row r="2126" spans="1:7" x14ac:dyDescent="0.25">
      <c r="A2126" s="257"/>
      <c r="B2126" s="123">
        <f t="shared" si="32"/>
        <v>42819.541669999999</v>
      </c>
      <c r="C2126" s="124">
        <v>13</v>
      </c>
      <c r="D2126" s="11">
        <f>ROUND(АТС!D630*$D$791*$D$792/100,2)</f>
        <v>0</v>
      </c>
      <c r="E2126" s="11">
        <f>ROUND(АТС!$D630*$E$791*$E$792/100,2)</f>
        <v>0</v>
      </c>
      <c r="F2126" s="11">
        <f>ROUND(АТС!$D630*$F$791*$F$792/100,2)</f>
        <v>0</v>
      </c>
      <c r="G2126" s="11">
        <f>ROUND(АТС!$D630*$G$791*$G$792/100,2)</f>
        <v>0</v>
      </c>
    </row>
    <row r="2127" spans="1:7" x14ac:dyDescent="0.25">
      <c r="A2127" s="257"/>
      <c r="B2127" s="121">
        <f t="shared" si="32"/>
        <v>42819.583330000001</v>
      </c>
      <c r="C2127" s="124">
        <v>14</v>
      </c>
      <c r="D2127" s="11">
        <f>ROUND(АТС!D631*$D$791*$D$792/100,2)</f>
        <v>0</v>
      </c>
      <c r="E2127" s="11">
        <f>ROUND(АТС!$D631*$E$791*$E$792/100,2)</f>
        <v>0</v>
      </c>
      <c r="F2127" s="11">
        <f>ROUND(АТС!$D631*$F$791*$F$792/100,2)</f>
        <v>0</v>
      </c>
      <c r="G2127" s="11">
        <f>ROUND(АТС!$D631*$G$791*$G$792/100,2)</f>
        <v>0</v>
      </c>
    </row>
    <row r="2128" spans="1:7" x14ac:dyDescent="0.25">
      <c r="A2128" s="257"/>
      <c r="B2128" s="123">
        <f t="shared" si="32"/>
        <v>42819.625</v>
      </c>
      <c r="C2128" s="124">
        <v>15</v>
      </c>
      <c r="D2128" s="11">
        <f>ROUND(АТС!D632*$D$791*$D$792/100,2)</f>
        <v>0</v>
      </c>
      <c r="E2128" s="11">
        <f>ROUND(АТС!$D632*$E$791*$E$792/100,2)</f>
        <v>0</v>
      </c>
      <c r="F2128" s="11">
        <f>ROUND(АТС!$D632*$F$791*$F$792/100,2)</f>
        <v>0</v>
      </c>
      <c r="G2128" s="11">
        <f>ROUND(АТС!$D632*$G$791*$G$792/100,2)</f>
        <v>0</v>
      </c>
    </row>
    <row r="2129" spans="1:7" x14ac:dyDescent="0.25">
      <c r="A2129" s="257"/>
      <c r="B2129" s="121">
        <f t="shared" si="32"/>
        <v>42819.666669999999</v>
      </c>
      <c r="C2129" s="124">
        <v>16</v>
      </c>
      <c r="D2129" s="11">
        <f>ROUND(АТС!D633*$D$791*$D$792/100,2)</f>
        <v>0</v>
      </c>
      <c r="E2129" s="11">
        <f>ROUND(АТС!$D633*$E$791*$E$792/100,2)</f>
        <v>0</v>
      </c>
      <c r="F2129" s="11">
        <f>ROUND(АТС!$D633*$F$791*$F$792/100,2)</f>
        <v>0</v>
      </c>
      <c r="G2129" s="11">
        <f>ROUND(АТС!$D633*$G$791*$G$792/100,2)</f>
        <v>0</v>
      </c>
    </row>
    <row r="2130" spans="1:7" x14ac:dyDescent="0.25">
      <c r="A2130" s="257"/>
      <c r="B2130" s="123">
        <f t="shared" si="32"/>
        <v>42819.708330000001</v>
      </c>
      <c r="C2130" s="124">
        <v>17</v>
      </c>
      <c r="D2130" s="11">
        <f>ROUND(АТС!D634*$D$791*$D$792/100,2)</f>
        <v>0</v>
      </c>
      <c r="E2130" s="11">
        <f>ROUND(АТС!$D634*$E$791*$E$792/100,2)</f>
        <v>0</v>
      </c>
      <c r="F2130" s="11">
        <f>ROUND(АТС!$D634*$F$791*$F$792/100,2)</f>
        <v>0</v>
      </c>
      <c r="G2130" s="11">
        <f>ROUND(АТС!$D634*$G$791*$G$792/100,2)</f>
        <v>0</v>
      </c>
    </row>
    <row r="2131" spans="1:7" x14ac:dyDescent="0.25">
      <c r="A2131" s="257"/>
      <c r="B2131" s="121">
        <f t="shared" si="32"/>
        <v>42819.75</v>
      </c>
      <c r="C2131" s="124">
        <v>18</v>
      </c>
      <c r="D2131" s="11">
        <f>ROUND(АТС!D635*$D$791*$D$792/100,2)</f>
        <v>0</v>
      </c>
      <c r="E2131" s="11">
        <f>ROUND(АТС!$D635*$E$791*$E$792/100,2)</f>
        <v>0</v>
      </c>
      <c r="F2131" s="11">
        <f>ROUND(АТС!$D635*$F$791*$F$792/100,2)</f>
        <v>0</v>
      </c>
      <c r="G2131" s="11">
        <f>ROUND(АТС!$D635*$G$791*$G$792/100,2)</f>
        <v>0</v>
      </c>
    </row>
    <row r="2132" spans="1:7" x14ac:dyDescent="0.25">
      <c r="A2132" s="257"/>
      <c r="B2132" s="123">
        <f t="shared" si="32"/>
        <v>42819.791669999999</v>
      </c>
      <c r="C2132" s="124">
        <v>19</v>
      </c>
      <c r="D2132" s="11">
        <f>ROUND(АТС!D636*$D$791*$D$792/100,2)</f>
        <v>0</v>
      </c>
      <c r="E2132" s="11">
        <f>ROUND(АТС!$D636*$E$791*$E$792/100,2)</f>
        <v>0</v>
      </c>
      <c r="F2132" s="11">
        <f>ROUND(АТС!$D636*$F$791*$F$792/100,2)</f>
        <v>0</v>
      </c>
      <c r="G2132" s="11">
        <f>ROUND(АТС!$D636*$G$791*$G$792/100,2)</f>
        <v>0</v>
      </c>
    </row>
    <row r="2133" spans="1:7" x14ac:dyDescent="0.25">
      <c r="A2133" s="257"/>
      <c r="B2133" s="121">
        <f t="shared" si="32"/>
        <v>42819.833330000001</v>
      </c>
      <c r="C2133" s="124">
        <v>20</v>
      </c>
      <c r="D2133" s="11">
        <f>ROUND(АТС!D637*$D$791*$D$792/100,2)</f>
        <v>0</v>
      </c>
      <c r="E2133" s="11">
        <f>ROUND(АТС!$D637*$E$791*$E$792/100,2)</f>
        <v>0</v>
      </c>
      <c r="F2133" s="11">
        <f>ROUND(АТС!$D637*$F$791*$F$792/100,2)</f>
        <v>0</v>
      </c>
      <c r="G2133" s="11">
        <f>ROUND(АТС!$D637*$G$791*$G$792/100,2)</f>
        <v>0</v>
      </c>
    </row>
    <row r="2134" spans="1:7" x14ac:dyDescent="0.25">
      <c r="A2134" s="257"/>
      <c r="B2134" s="123">
        <f t="shared" si="32"/>
        <v>42819.875</v>
      </c>
      <c r="C2134" s="124">
        <v>21</v>
      </c>
      <c r="D2134" s="11">
        <f>ROUND(АТС!D638*$D$791*$D$792/100,2)</f>
        <v>0</v>
      </c>
      <c r="E2134" s="11">
        <f>ROUND(АТС!$D638*$E$791*$E$792/100,2)</f>
        <v>0</v>
      </c>
      <c r="F2134" s="11">
        <f>ROUND(АТС!$D638*$F$791*$F$792/100,2)</f>
        <v>0</v>
      </c>
      <c r="G2134" s="11">
        <f>ROUND(АТС!$D638*$G$791*$G$792/100,2)</f>
        <v>0</v>
      </c>
    </row>
    <row r="2135" spans="1:7" x14ac:dyDescent="0.25">
      <c r="A2135" s="257"/>
      <c r="B2135" s="121">
        <f t="shared" si="32"/>
        <v>42819.916669999999</v>
      </c>
      <c r="C2135" s="124">
        <v>22</v>
      </c>
      <c r="D2135" s="11">
        <f>ROUND(АТС!D639*$D$791*$D$792/100,2)</f>
        <v>0</v>
      </c>
      <c r="E2135" s="11">
        <f>ROUND(АТС!$D639*$E$791*$E$792/100,2)</f>
        <v>0</v>
      </c>
      <c r="F2135" s="11">
        <f>ROUND(АТС!$D639*$F$791*$F$792/100,2)</f>
        <v>0</v>
      </c>
      <c r="G2135" s="11">
        <f>ROUND(АТС!$D639*$G$791*$G$792/100,2)</f>
        <v>0</v>
      </c>
    </row>
    <row r="2136" spans="1:7" x14ac:dyDescent="0.25">
      <c r="A2136" s="257"/>
      <c r="B2136" s="123">
        <f t="shared" si="32"/>
        <v>42819.958330000001</v>
      </c>
      <c r="C2136" s="124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57"/>
      <c r="B2137" s="123">
        <f t="shared" si="32"/>
        <v>42820</v>
      </c>
      <c r="C2137" s="124">
        <v>0</v>
      </c>
      <c r="D2137" s="35">
        <f>ROUND(АТС!D641*$D$791*$D$792/100,2)</f>
        <v>0</v>
      </c>
      <c r="E2137" s="35">
        <f>ROUND(АТС!$D641*$E$791*$E$792/100,2)</f>
        <v>0</v>
      </c>
      <c r="F2137" s="35">
        <f>ROUND(АТС!$D641*$F$791*$F$792/100,2)</f>
        <v>0</v>
      </c>
      <c r="G2137" s="35">
        <f>ROUND(АТС!$D641*$G$791*$G$792/100,2)</f>
        <v>0</v>
      </c>
    </row>
    <row r="2138" spans="1:7" x14ac:dyDescent="0.25">
      <c r="A2138" s="257"/>
      <c r="B2138" s="123">
        <f t="shared" ref="B2138:B2201" si="33">B2114+1</f>
        <v>42820.041669999999</v>
      </c>
      <c r="C2138" s="124">
        <v>1</v>
      </c>
      <c r="D2138" s="35">
        <f>ROUND(АТС!D642*$D$791*$D$792/100,2)</f>
        <v>0</v>
      </c>
      <c r="E2138" s="35">
        <f>ROUND(АТС!$D642*$E$791*$E$792/100,2)</f>
        <v>0</v>
      </c>
      <c r="F2138" s="35">
        <f>ROUND(АТС!$D642*$F$791*$F$792/100,2)</f>
        <v>0</v>
      </c>
      <c r="G2138" s="35">
        <f>ROUND(АТС!$D642*$G$791*$G$792/100,2)</f>
        <v>0</v>
      </c>
    </row>
    <row r="2139" spans="1:7" x14ac:dyDescent="0.25">
      <c r="A2139" s="257"/>
      <c r="B2139" s="123">
        <f t="shared" si="33"/>
        <v>42820.083330000001</v>
      </c>
      <c r="C2139" s="124">
        <v>2</v>
      </c>
      <c r="D2139" s="35">
        <f>ROUND(АТС!D643*$D$791*$D$792/100,2)</f>
        <v>0</v>
      </c>
      <c r="E2139" s="35">
        <f>ROUND(АТС!$D643*$E$791*$E$792/100,2)</f>
        <v>0</v>
      </c>
      <c r="F2139" s="35">
        <f>ROUND(АТС!$D643*$F$791*$F$792/100,2)</f>
        <v>0</v>
      </c>
      <c r="G2139" s="35">
        <f>ROUND(АТС!$D643*$G$791*$G$792/100,2)</f>
        <v>0</v>
      </c>
    </row>
    <row r="2140" spans="1:7" x14ac:dyDescent="0.25">
      <c r="A2140" s="257"/>
      <c r="B2140" s="123">
        <f t="shared" si="33"/>
        <v>42820.125</v>
      </c>
      <c r="C2140" s="124">
        <v>3</v>
      </c>
      <c r="D2140" s="35">
        <f>ROUND(АТС!D644*$D$791*$D$792/100,2)</f>
        <v>0</v>
      </c>
      <c r="E2140" s="35">
        <f>ROUND(АТС!$D644*$E$791*$E$792/100,2)</f>
        <v>0</v>
      </c>
      <c r="F2140" s="35">
        <f>ROUND(АТС!$D644*$F$791*$F$792/100,2)</f>
        <v>0</v>
      </c>
      <c r="G2140" s="35">
        <f>ROUND(АТС!$D644*$G$791*$G$792/100,2)</f>
        <v>0</v>
      </c>
    </row>
    <row r="2141" spans="1:7" x14ac:dyDescent="0.25">
      <c r="A2141" s="257"/>
      <c r="B2141" s="123">
        <f t="shared" si="33"/>
        <v>42820.166669999999</v>
      </c>
      <c r="C2141" s="124">
        <v>4</v>
      </c>
      <c r="D2141" s="35">
        <f>ROUND(АТС!D645*$D$791*$D$792/100,2)</f>
        <v>0</v>
      </c>
      <c r="E2141" s="35">
        <f>ROUND(АТС!$D645*$E$791*$E$792/100,2)</f>
        <v>0</v>
      </c>
      <c r="F2141" s="35">
        <f>ROUND(АТС!$D645*$F$791*$F$792/100,2)</f>
        <v>0</v>
      </c>
      <c r="G2141" s="35">
        <f>ROUND(АТС!$D645*$G$791*$G$792/100,2)</f>
        <v>0</v>
      </c>
    </row>
    <row r="2142" spans="1:7" x14ac:dyDescent="0.25">
      <c r="A2142" s="257"/>
      <c r="B2142" s="123">
        <f t="shared" si="33"/>
        <v>42820.208330000001</v>
      </c>
      <c r="C2142" s="124">
        <v>5</v>
      </c>
      <c r="D2142" s="35">
        <f>ROUND(АТС!D646*$D$791*$D$792/100,2)</f>
        <v>0</v>
      </c>
      <c r="E2142" s="35">
        <f>ROUND(АТС!$D646*$E$791*$E$792/100,2)</f>
        <v>0</v>
      </c>
      <c r="F2142" s="35">
        <f>ROUND(АТС!$D646*$F$791*$F$792/100,2)</f>
        <v>0</v>
      </c>
      <c r="G2142" s="35">
        <f>ROUND(АТС!$D646*$G$791*$G$792/100,2)</f>
        <v>0</v>
      </c>
    </row>
    <row r="2143" spans="1:7" x14ac:dyDescent="0.25">
      <c r="A2143" s="257"/>
      <c r="B2143" s="123">
        <f t="shared" si="33"/>
        <v>42820.25</v>
      </c>
      <c r="C2143" s="124">
        <v>6</v>
      </c>
      <c r="D2143" s="35">
        <f>ROUND(АТС!D647*$D$791*$D$792/100,2)</f>
        <v>0</v>
      </c>
      <c r="E2143" s="35">
        <f>ROUND(АТС!$D647*$E$791*$E$792/100,2)</f>
        <v>0</v>
      </c>
      <c r="F2143" s="35">
        <f>ROUND(АТС!$D647*$F$791*$F$792/100,2)</f>
        <v>0</v>
      </c>
      <c r="G2143" s="35">
        <f>ROUND(АТС!$D647*$G$791*$G$792/100,2)</f>
        <v>0</v>
      </c>
    </row>
    <row r="2144" spans="1:7" x14ac:dyDescent="0.25">
      <c r="A2144" s="257"/>
      <c r="B2144" s="123">
        <f t="shared" si="33"/>
        <v>42820.291669999999</v>
      </c>
      <c r="C2144" s="124">
        <v>7</v>
      </c>
      <c r="D2144" s="35">
        <f>ROUND(АТС!D648*$D$791*$D$792/100,2)</f>
        <v>0</v>
      </c>
      <c r="E2144" s="35">
        <f>ROUND(АТС!$D648*$E$791*$E$792/100,2)</f>
        <v>0</v>
      </c>
      <c r="F2144" s="35">
        <f>ROUND(АТС!$D648*$F$791*$F$792/100,2)</f>
        <v>0</v>
      </c>
      <c r="G2144" s="35">
        <f>ROUND(АТС!$D648*$G$791*$G$792/100,2)</f>
        <v>0</v>
      </c>
    </row>
    <row r="2145" spans="1:7" x14ac:dyDescent="0.25">
      <c r="A2145" s="257"/>
      <c r="B2145" s="123">
        <f t="shared" si="33"/>
        <v>42820.333330000001</v>
      </c>
      <c r="C2145" s="124">
        <v>8</v>
      </c>
      <c r="D2145" s="35">
        <f>ROUND(АТС!D649*$D$791*$D$792/100,2)</f>
        <v>0</v>
      </c>
      <c r="E2145" s="35">
        <f>ROUND(АТС!$D649*$E$791*$E$792/100,2)</f>
        <v>0</v>
      </c>
      <c r="F2145" s="35">
        <f>ROUND(АТС!$D649*$F$791*$F$792/100,2)</f>
        <v>0</v>
      </c>
      <c r="G2145" s="35">
        <f>ROUND(АТС!$D649*$G$791*$G$792/100,2)</f>
        <v>0</v>
      </c>
    </row>
    <row r="2146" spans="1:7" x14ac:dyDescent="0.25">
      <c r="A2146" s="257"/>
      <c r="B2146" s="123">
        <f t="shared" si="33"/>
        <v>42820.375</v>
      </c>
      <c r="C2146" s="124">
        <v>9</v>
      </c>
      <c r="D2146" s="35">
        <f>ROUND(АТС!D650*$D$791*$D$792/100,2)</f>
        <v>0</v>
      </c>
      <c r="E2146" s="35">
        <f>ROUND(АТС!$D650*$E$791*$E$792/100,2)</f>
        <v>0</v>
      </c>
      <c r="F2146" s="35">
        <f>ROUND(АТС!$D650*$F$791*$F$792/100,2)</f>
        <v>0</v>
      </c>
      <c r="G2146" s="35">
        <f>ROUND(АТС!$D650*$G$791*$G$792/100,2)</f>
        <v>0</v>
      </c>
    </row>
    <row r="2147" spans="1:7" x14ac:dyDescent="0.25">
      <c r="A2147" s="257"/>
      <c r="B2147" s="123">
        <f t="shared" si="33"/>
        <v>42820.416669999999</v>
      </c>
      <c r="C2147" s="124">
        <v>10</v>
      </c>
      <c r="D2147" s="35">
        <f>ROUND(АТС!D651*$D$791*$D$792/100,2)</f>
        <v>0</v>
      </c>
      <c r="E2147" s="35">
        <f>ROUND(АТС!$D651*$E$791*$E$792/100,2)</f>
        <v>0</v>
      </c>
      <c r="F2147" s="35">
        <f>ROUND(АТС!$D651*$F$791*$F$792/100,2)</f>
        <v>0</v>
      </c>
      <c r="G2147" s="35">
        <f>ROUND(АТС!$D651*$G$791*$G$792/100,2)</f>
        <v>0</v>
      </c>
    </row>
    <row r="2148" spans="1:7" x14ac:dyDescent="0.25">
      <c r="A2148" s="257"/>
      <c r="B2148" s="123">
        <f t="shared" si="33"/>
        <v>42820.458330000001</v>
      </c>
      <c r="C2148" s="124">
        <v>11</v>
      </c>
      <c r="D2148" s="35">
        <f>ROUND(АТС!D652*$D$791*$D$792/100,2)</f>
        <v>0</v>
      </c>
      <c r="E2148" s="35">
        <f>ROUND(АТС!$D652*$E$791*$E$792/100,2)</f>
        <v>0</v>
      </c>
      <c r="F2148" s="35">
        <f>ROUND(АТС!$D652*$F$791*$F$792/100,2)</f>
        <v>0</v>
      </c>
      <c r="G2148" s="35">
        <f>ROUND(АТС!$D652*$G$791*$G$792/100,2)</f>
        <v>0</v>
      </c>
    </row>
    <row r="2149" spans="1:7" x14ac:dyDescent="0.25">
      <c r="A2149" s="257"/>
      <c r="B2149" s="123">
        <f t="shared" si="33"/>
        <v>42820.5</v>
      </c>
      <c r="C2149" s="124">
        <v>12</v>
      </c>
      <c r="D2149" s="35">
        <f>ROUND(АТС!D653*$D$791*$D$792/100,2)</f>
        <v>0</v>
      </c>
      <c r="E2149" s="35">
        <f>ROUND(АТС!$D653*$E$791*$E$792/100,2)</f>
        <v>0</v>
      </c>
      <c r="F2149" s="35">
        <f>ROUND(АТС!$D653*$F$791*$F$792/100,2)</f>
        <v>0</v>
      </c>
      <c r="G2149" s="35">
        <f>ROUND(АТС!$D653*$G$791*$G$792/100,2)</f>
        <v>0</v>
      </c>
    </row>
    <row r="2150" spans="1:7" x14ac:dyDescent="0.25">
      <c r="A2150" s="257"/>
      <c r="B2150" s="123">
        <f t="shared" si="33"/>
        <v>42820.541669999999</v>
      </c>
      <c r="C2150" s="124">
        <v>13</v>
      </c>
      <c r="D2150" s="35">
        <f>ROUND(АТС!D654*$D$791*$D$792/100,2)</f>
        <v>0</v>
      </c>
      <c r="E2150" s="35">
        <f>ROUND(АТС!$D654*$E$791*$E$792/100,2)</f>
        <v>0</v>
      </c>
      <c r="F2150" s="35">
        <f>ROUND(АТС!$D654*$F$791*$F$792/100,2)</f>
        <v>0</v>
      </c>
      <c r="G2150" s="35">
        <f>ROUND(АТС!$D654*$G$791*$G$792/100,2)</f>
        <v>0</v>
      </c>
    </row>
    <row r="2151" spans="1:7" x14ac:dyDescent="0.25">
      <c r="A2151" s="257"/>
      <c r="B2151" s="123">
        <f t="shared" si="33"/>
        <v>42820.583330000001</v>
      </c>
      <c r="C2151" s="124">
        <v>14</v>
      </c>
      <c r="D2151" s="35">
        <f>ROUND(АТС!D655*$D$791*$D$792/100,2)</f>
        <v>0</v>
      </c>
      <c r="E2151" s="35">
        <f>ROUND(АТС!$D655*$E$791*$E$792/100,2)</f>
        <v>0</v>
      </c>
      <c r="F2151" s="35">
        <f>ROUND(АТС!$D655*$F$791*$F$792/100,2)</f>
        <v>0</v>
      </c>
      <c r="G2151" s="35">
        <f>ROUND(АТС!$D655*$G$791*$G$792/100,2)</f>
        <v>0</v>
      </c>
    </row>
    <row r="2152" spans="1:7" x14ac:dyDescent="0.25">
      <c r="A2152" s="257"/>
      <c r="B2152" s="123">
        <f t="shared" si="33"/>
        <v>42820.625</v>
      </c>
      <c r="C2152" s="124">
        <v>15</v>
      </c>
      <c r="D2152" s="35">
        <f>ROUND(АТС!D656*$D$791*$D$792/100,2)</f>
        <v>0</v>
      </c>
      <c r="E2152" s="35">
        <f>ROUND(АТС!$D656*$E$791*$E$792/100,2)</f>
        <v>0</v>
      </c>
      <c r="F2152" s="35">
        <f>ROUND(АТС!$D656*$F$791*$F$792/100,2)</f>
        <v>0</v>
      </c>
      <c r="G2152" s="35">
        <f>ROUND(АТС!$D656*$G$791*$G$792/100,2)</f>
        <v>0</v>
      </c>
    </row>
    <row r="2153" spans="1:7" x14ac:dyDescent="0.25">
      <c r="A2153" s="257"/>
      <c r="B2153" s="123">
        <f t="shared" si="33"/>
        <v>42820.666669999999</v>
      </c>
      <c r="C2153" s="124">
        <v>16</v>
      </c>
      <c r="D2153" s="35">
        <f>ROUND(АТС!D657*$D$791*$D$792/100,2)</f>
        <v>0</v>
      </c>
      <c r="E2153" s="35">
        <f>ROUND(АТС!$D657*$E$791*$E$792/100,2)</f>
        <v>0</v>
      </c>
      <c r="F2153" s="35">
        <f>ROUND(АТС!$D657*$F$791*$F$792/100,2)</f>
        <v>0</v>
      </c>
      <c r="G2153" s="35">
        <f>ROUND(АТС!$D657*$G$791*$G$792/100,2)</f>
        <v>0</v>
      </c>
    </row>
    <row r="2154" spans="1:7" x14ac:dyDescent="0.25">
      <c r="A2154" s="257"/>
      <c r="B2154" s="123">
        <f t="shared" si="33"/>
        <v>42820.708330000001</v>
      </c>
      <c r="C2154" s="124">
        <v>17</v>
      </c>
      <c r="D2154" s="35">
        <f>ROUND(АТС!D658*$D$791*$D$792/100,2)</f>
        <v>0</v>
      </c>
      <c r="E2154" s="35">
        <f>ROUND(АТС!$D658*$E$791*$E$792/100,2)</f>
        <v>0</v>
      </c>
      <c r="F2154" s="35">
        <f>ROUND(АТС!$D658*$F$791*$F$792/100,2)</f>
        <v>0</v>
      </c>
      <c r="G2154" s="35">
        <f>ROUND(АТС!$D658*$G$791*$G$792/100,2)</f>
        <v>0</v>
      </c>
    </row>
    <row r="2155" spans="1:7" x14ac:dyDescent="0.25">
      <c r="A2155" s="257"/>
      <c r="B2155" s="123">
        <f t="shared" si="33"/>
        <v>42820.75</v>
      </c>
      <c r="C2155" s="124">
        <v>18</v>
      </c>
      <c r="D2155" s="35">
        <f>ROUND(АТС!D659*$D$791*$D$792/100,2)</f>
        <v>0</v>
      </c>
      <c r="E2155" s="35">
        <f>ROUND(АТС!$D659*$E$791*$E$792/100,2)</f>
        <v>0</v>
      </c>
      <c r="F2155" s="35">
        <f>ROUND(АТС!$D659*$F$791*$F$792/100,2)</f>
        <v>0</v>
      </c>
      <c r="G2155" s="35">
        <f>ROUND(АТС!$D659*$G$791*$G$792/100,2)</f>
        <v>0</v>
      </c>
    </row>
    <row r="2156" spans="1:7" x14ac:dyDescent="0.25">
      <c r="A2156" s="257"/>
      <c r="B2156" s="123">
        <f t="shared" si="33"/>
        <v>42820.791669999999</v>
      </c>
      <c r="C2156" s="124">
        <v>19</v>
      </c>
      <c r="D2156" s="35">
        <f>ROUND(АТС!D660*$D$791*$D$792/100,2)</f>
        <v>0</v>
      </c>
      <c r="E2156" s="35">
        <f>ROUND(АТС!$D660*$E$791*$E$792/100,2)</f>
        <v>0</v>
      </c>
      <c r="F2156" s="35">
        <f>ROUND(АТС!$D660*$F$791*$F$792/100,2)</f>
        <v>0</v>
      </c>
      <c r="G2156" s="35">
        <f>ROUND(АТС!$D660*$G$791*$G$792/100,2)</f>
        <v>0</v>
      </c>
    </row>
    <row r="2157" spans="1:7" x14ac:dyDescent="0.25">
      <c r="A2157" s="257"/>
      <c r="B2157" s="123">
        <f t="shared" si="33"/>
        <v>42820.833330000001</v>
      </c>
      <c r="C2157" s="124">
        <v>20</v>
      </c>
      <c r="D2157" s="35">
        <f>ROUND(АТС!D661*$D$791*$D$792/100,2)</f>
        <v>0</v>
      </c>
      <c r="E2157" s="35">
        <f>ROUND(АТС!$D661*$E$791*$E$792/100,2)</f>
        <v>0</v>
      </c>
      <c r="F2157" s="35">
        <f>ROUND(АТС!$D661*$F$791*$F$792/100,2)</f>
        <v>0</v>
      </c>
      <c r="G2157" s="35">
        <f>ROUND(АТС!$D661*$G$791*$G$792/100,2)</f>
        <v>0</v>
      </c>
    </row>
    <row r="2158" spans="1:7" x14ac:dyDescent="0.25">
      <c r="A2158" s="257"/>
      <c r="B2158" s="123">
        <f t="shared" si="33"/>
        <v>42820.875</v>
      </c>
      <c r="C2158" s="124">
        <v>21</v>
      </c>
      <c r="D2158" s="35">
        <f>ROUND(АТС!D662*$D$791*$D$792/100,2)</f>
        <v>0</v>
      </c>
      <c r="E2158" s="35">
        <f>ROUND(АТС!$D662*$E$791*$E$792/100,2)</f>
        <v>0</v>
      </c>
      <c r="F2158" s="35">
        <f>ROUND(АТС!$D662*$F$791*$F$792/100,2)</f>
        <v>0</v>
      </c>
      <c r="G2158" s="35">
        <f>ROUND(АТС!$D662*$G$791*$G$792/100,2)</f>
        <v>0</v>
      </c>
    </row>
    <row r="2159" spans="1:7" x14ac:dyDescent="0.25">
      <c r="A2159" s="257"/>
      <c r="B2159" s="123">
        <f t="shared" si="33"/>
        <v>42820.916669999999</v>
      </c>
      <c r="C2159" s="124">
        <v>22</v>
      </c>
      <c r="D2159" s="35">
        <f>ROUND(АТС!D663*$D$791*$D$792/100,2)</f>
        <v>0</v>
      </c>
      <c r="E2159" s="35">
        <f>ROUND(АТС!$D663*$E$791*$E$792/100,2)</f>
        <v>0</v>
      </c>
      <c r="F2159" s="35">
        <f>ROUND(АТС!$D663*$F$791*$F$792/100,2)</f>
        <v>0</v>
      </c>
      <c r="G2159" s="35">
        <f>ROUND(АТС!$D663*$G$791*$G$792/100,2)</f>
        <v>0</v>
      </c>
    </row>
    <row r="2160" spans="1:7" x14ac:dyDescent="0.25">
      <c r="A2160" s="257"/>
      <c r="B2160" s="123">
        <f t="shared" si="33"/>
        <v>42820.958330000001</v>
      </c>
      <c r="C2160" s="124">
        <v>23</v>
      </c>
      <c r="D2160" s="35">
        <f>ROUND(АТС!D664*$D$791*$D$792/100,2)</f>
        <v>0</v>
      </c>
      <c r="E2160" s="35">
        <f>ROUND(АТС!$D664*$E$791*$E$792/100,2)</f>
        <v>0</v>
      </c>
      <c r="F2160" s="35">
        <f>ROUND(АТС!$D664*$F$791*$F$792/100,2)</f>
        <v>0</v>
      </c>
      <c r="G2160" s="35">
        <f>ROUND(АТС!$D664*$G$791*$G$792/100,2)</f>
        <v>0</v>
      </c>
    </row>
    <row r="2161" spans="1:7" x14ac:dyDescent="0.25">
      <c r="A2161" s="257"/>
      <c r="B2161" s="123">
        <f t="shared" si="33"/>
        <v>42821</v>
      </c>
      <c r="C2161" s="124">
        <v>0</v>
      </c>
      <c r="D2161" s="35">
        <f>ROUND(АТС!D665*$D$791*$D$792/100,2)</f>
        <v>0</v>
      </c>
      <c r="E2161" s="35">
        <f>ROUND(АТС!$D665*$E$791*$E$792/100,2)</f>
        <v>0</v>
      </c>
      <c r="F2161" s="35">
        <f>ROUND(АТС!$D665*$F$791*$F$792/100,2)</f>
        <v>0</v>
      </c>
      <c r="G2161" s="35">
        <f>ROUND(АТС!$D665*$G$791*$G$792/100,2)</f>
        <v>0</v>
      </c>
    </row>
    <row r="2162" spans="1:7" x14ac:dyDescent="0.25">
      <c r="A2162" s="257"/>
      <c r="B2162" s="123">
        <f t="shared" si="33"/>
        <v>42821.041669999999</v>
      </c>
      <c r="C2162" s="124">
        <v>1</v>
      </c>
      <c r="D2162" s="35">
        <f>ROUND(АТС!D666*$D$791*$D$792/100,2)</f>
        <v>0</v>
      </c>
      <c r="E2162" s="35">
        <f>ROUND(АТС!$D666*$E$791*$E$792/100,2)</f>
        <v>0</v>
      </c>
      <c r="F2162" s="35">
        <f>ROUND(АТС!$D666*$F$791*$F$792/100,2)</f>
        <v>0</v>
      </c>
      <c r="G2162" s="35">
        <f>ROUND(АТС!$D666*$G$791*$G$792/100,2)</f>
        <v>0</v>
      </c>
    </row>
    <row r="2163" spans="1:7" x14ac:dyDescent="0.25">
      <c r="A2163" s="257"/>
      <c r="B2163" s="123">
        <f t="shared" si="33"/>
        <v>42821.083330000001</v>
      </c>
      <c r="C2163" s="124">
        <v>2</v>
      </c>
      <c r="D2163" s="35">
        <f>ROUND(АТС!D667*$D$791*$D$792/100,2)</f>
        <v>0</v>
      </c>
      <c r="E2163" s="35">
        <f>ROUND(АТС!$D667*$E$791*$E$792/100,2)</f>
        <v>0</v>
      </c>
      <c r="F2163" s="35">
        <f>ROUND(АТС!$D667*$F$791*$F$792/100,2)</f>
        <v>0</v>
      </c>
      <c r="G2163" s="35">
        <f>ROUND(АТС!$D667*$G$791*$G$792/100,2)</f>
        <v>0</v>
      </c>
    </row>
    <row r="2164" spans="1:7" x14ac:dyDescent="0.25">
      <c r="A2164" s="257"/>
      <c r="B2164" s="123">
        <f t="shared" si="33"/>
        <v>42821.125</v>
      </c>
      <c r="C2164" s="124">
        <v>3</v>
      </c>
      <c r="D2164" s="35">
        <f>ROUND(АТС!D668*$D$791*$D$792/100,2)</f>
        <v>0</v>
      </c>
      <c r="E2164" s="35">
        <f>ROUND(АТС!$D668*$E$791*$E$792/100,2)</f>
        <v>0</v>
      </c>
      <c r="F2164" s="35">
        <f>ROUND(АТС!$D668*$F$791*$F$792/100,2)</f>
        <v>0</v>
      </c>
      <c r="G2164" s="35">
        <f>ROUND(АТС!$D668*$G$791*$G$792/100,2)</f>
        <v>0</v>
      </c>
    </row>
    <row r="2165" spans="1:7" x14ac:dyDescent="0.25">
      <c r="A2165" s="257"/>
      <c r="B2165" s="123">
        <f t="shared" si="33"/>
        <v>42821.166669999999</v>
      </c>
      <c r="C2165" s="124">
        <v>4</v>
      </c>
      <c r="D2165" s="35">
        <f>ROUND(АТС!D669*$D$791*$D$792/100,2)</f>
        <v>13.66</v>
      </c>
      <c r="E2165" s="35">
        <f>ROUND(АТС!$D669*$E$791*$E$792/100,2)</f>
        <v>12.55</v>
      </c>
      <c r="F2165" s="35">
        <f>ROUND(АТС!$D669*$F$791*$F$792/100,2)</f>
        <v>8.5399999999999991</v>
      </c>
      <c r="G2165" s="35">
        <f>ROUND(АТС!$D669*$G$791*$G$792/100,2)</f>
        <v>5</v>
      </c>
    </row>
    <row r="2166" spans="1:7" x14ac:dyDescent="0.25">
      <c r="A2166" s="257"/>
      <c r="B2166" s="123">
        <f t="shared" si="33"/>
        <v>42821.208330000001</v>
      </c>
      <c r="C2166" s="124">
        <v>5</v>
      </c>
      <c r="D2166" s="35">
        <f>ROUND(АТС!D670*$D$791*$D$792/100,2)</f>
        <v>15.98</v>
      </c>
      <c r="E2166" s="35">
        <f>ROUND(АТС!$D670*$E$791*$E$792/100,2)</f>
        <v>14.68</v>
      </c>
      <c r="F2166" s="35">
        <f>ROUND(АТС!$D670*$F$791*$F$792/100,2)</f>
        <v>10</v>
      </c>
      <c r="G2166" s="35">
        <f>ROUND(АТС!$D670*$G$791*$G$792/100,2)</f>
        <v>5.85</v>
      </c>
    </row>
    <row r="2167" spans="1:7" x14ac:dyDescent="0.25">
      <c r="A2167" s="257"/>
      <c r="B2167" s="123">
        <f t="shared" si="33"/>
        <v>42821.25</v>
      </c>
      <c r="C2167" s="124">
        <v>6</v>
      </c>
      <c r="D2167" s="35">
        <f>ROUND(АТС!D671*$D$791*$D$792/100,2)</f>
        <v>67.209999999999994</v>
      </c>
      <c r="E2167" s="35">
        <f>ROUND(АТС!$D671*$E$791*$E$792/100,2)</f>
        <v>61.77</v>
      </c>
      <c r="F2167" s="35">
        <f>ROUND(АТС!$D671*$F$791*$F$792/100,2)</f>
        <v>42.05</v>
      </c>
      <c r="G2167" s="35">
        <f>ROUND(АТС!$D671*$G$791*$G$792/100,2)</f>
        <v>24.61</v>
      </c>
    </row>
    <row r="2168" spans="1:7" x14ac:dyDescent="0.25">
      <c r="A2168" s="257"/>
      <c r="B2168" s="123">
        <f t="shared" si="33"/>
        <v>42821.291669999999</v>
      </c>
      <c r="C2168" s="124">
        <v>7</v>
      </c>
      <c r="D2168" s="35">
        <f>ROUND(АТС!D672*$D$791*$D$792/100,2)</f>
        <v>0</v>
      </c>
      <c r="E2168" s="35">
        <f>ROUND(АТС!$D672*$E$791*$E$792/100,2)</f>
        <v>0</v>
      </c>
      <c r="F2168" s="35">
        <f>ROUND(АТС!$D672*$F$791*$F$792/100,2)</f>
        <v>0</v>
      </c>
      <c r="G2168" s="35">
        <f>ROUND(АТС!$D672*$G$791*$G$792/100,2)</f>
        <v>0</v>
      </c>
    </row>
    <row r="2169" spans="1:7" x14ac:dyDescent="0.25">
      <c r="A2169" s="257"/>
      <c r="B2169" s="123">
        <f t="shared" si="33"/>
        <v>42821.333330000001</v>
      </c>
      <c r="C2169" s="124">
        <v>8</v>
      </c>
      <c r="D2169" s="35">
        <f>ROUND(АТС!D673*$D$791*$D$792/100,2)</f>
        <v>0</v>
      </c>
      <c r="E2169" s="35">
        <f>ROUND(АТС!$D673*$E$791*$E$792/100,2)</f>
        <v>0</v>
      </c>
      <c r="F2169" s="35">
        <f>ROUND(АТС!$D673*$F$791*$F$792/100,2)</f>
        <v>0</v>
      </c>
      <c r="G2169" s="35">
        <f>ROUND(АТС!$D673*$G$791*$G$792/100,2)</f>
        <v>0</v>
      </c>
    </row>
    <row r="2170" spans="1:7" x14ac:dyDescent="0.25">
      <c r="A2170" s="257"/>
      <c r="B2170" s="123">
        <f t="shared" si="33"/>
        <v>42821.375</v>
      </c>
      <c r="C2170" s="124">
        <v>9</v>
      </c>
      <c r="D2170" s="35">
        <f>ROUND(АТС!D674*$D$791*$D$792/100,2)</f>
        <v>0</v>
      </c>
      <c r="E2170" s="35">
        <f>ROUND(АТС!$D674*$E$791*$E$792/100,2)</f>
        <v>0</v>
      </c>
      <c r="F2170" s="35">
        <f>ROUND(АТС!$D674*$F$791*$F$792/100,2)</f>
        <v>0</v>
      </c>
      <c r="G2170" s="35">
        <f>ROUND(АТС!$D674*$G$791*$G$792/100,2)</f>
        <v>0</v>
      </c>
    </row>
    <row r="2171" spans="1:7" x14ac:dyDescent="0.25">
      <c r="A2171" s="257"/>
      <c r="B2171" s="123">
        <f t="shared" si="33"/>
        <v>42821.416669999999</v>
      </c>
      <c r="C2171" s="124">
        <v>10</v>
      </c>
      <c r="D2171" s="35">
        <f>ROUND(АТС!D675*$D$791*$D$792/100,2)</f>
        <v>0</v>
      </c>
      <c r="E2171" s="35">
        <f>ROUND(АТС!$D675*$E$791*$E$792/100,2)</f>
        <v>0</v>
      </c>
      <c r="F2171" s="35">
        <f>ROUND(АТС!$D675*$F$791*$F$792/100,2)</f>
        <v>0</v>
      </c>
      <c r="G2171" s="35">
        <f>ROUND(АТС!$D675*$G$791*$G$792/100,2)</f>
        <v>0</v>
      </c>
    </row>
    <row r="2172" spans="1:7" x14ac:dyDescent="0.25">
      <c r="A2172" s="257"/>
      <c r="B2172" s="123">
        <f t="shared" si="33"/>
        <v>42821.458330000001</v>
      </c>
      <c r="C2172" s="124">
        <v>11</v>
      </c>
      <c r="D2172" s="35">
        <f>ROUND(АТС!D676*$D$791*$D$792/100,2)</f>
        <v>0</v>
      </c>
      <c r="E2172" s="35">
        <f>ROUND(АТС!$D676*$E$791*$E$792/100,2)</f>
        <v>0</v>
      </c>
      <c r="F2172" s="35">
        <f>ROUND(АТС!$D676*$F$791*$F$792/100,2)</f>
        <v>0</v>
      </c>
      <c r="G2172" s="35">
        <f>ROUND(АТС!$D676*$G$791*$G$792/100,2)</f>
        <v>0</v>
      </c>
    </row>
    <row r="2173" spans="1:7" x14ac:dyDescent="0.25">
      <c r="A2173" s="257"/>
      <c r="B2173" s="123">
        <f t="shared" si="33"/>
        <v>42821.5</v>
      </c>
      <c r="C2173" s="124">
        <v>12</v>
      </c>
      <c r="D2173" s="35">
        <f>ROUND(АТС!D677*$D$791*$D$792/100,2)</f>
        <v>0</v>
      </c>
      <c r="E2173" s="35">
        <f>ROUND(АТС!$D677*$E$791*$E$792/100,2)</f>
        <v>0</v>
      </c>
      <c r="F2173" s="35">
        <f>ROUND(АТС!$D677*$F$791*$F$792/100,2)</f>
        <v>0</v>
      </c>
      <c r="G2173" s="35">
        <f>ROUND(АТС!$D677*$G$791*$G$792/100,2)</f>
        <v>0</v>
      </c>
    </row>
    <row r="2174" spans="1:7" x14ac:dyDescent="0.25">
      <c r="A2174" s="257"/>
      <c r="B2174" s="123">
        <f t="shared" si="33"/>
        <v>42821.541669999999</v>
      </c>
      <c r="C2174" s="124">
        <v>13</v>
      </c>
      <c r="D2174" s="35">
        <f>ROUND(АТС!D678*$D$791*$D$792/100,2)</f>
        <v>0</v>
      </c>
      <c r="E2174" s="35">
        <f>ROUND(АТС!$D678*$E$791*$E$792/100,2)</f>
        <v>0</v>
      </c>
      <c r="F2174" s="35">
        <f>ROUND(АТС!$D678*$F$791*$F$792/100,2)</f>
        <v>0</v>
      </c>
      <c r="G2174" s="35">
        <f>ROUND(АТС!$D678*$G$791*$G$792/100,2)</f>
        <v>0</v>
      </c>
    </row>
    <row r="2175" spans="1:7" x14ac:dyDescent="0.25">
      <c r="A2175" s="257"/>
      <c r="B2175" s="123">
        <f t="shared" si="33"/>
        <v>42821.583330000001</v>
      </c>
      <c r="C2175" s="124">
        <v>14</v>
      </c>
      <c r="D2175" s="35">
        <f>ROUND(АТС!D679*$D$791*$D$792/100,2)</f>
        <v>0</v>
      </c>
      <c r="E2175" s="35">
        <f>ROUND(АТС!$D679*$E$791*$E$792/100,2)</f>
        <v>0</v>
      </c>
      <c r="F2175" s="35">
        <f>ROUND(АТС!$D679*$F$791*$F$792/100,2)</f>
        <v>0</v>
      </c>
      <c r="G2175" s="35">
        <f>ROUND(АТС!$D679*$G$791*$G$792/100,2)</f>
        <v>0</v>
      </c>
    </row>
    <row r="2176" spans="1:7" x14ac:dyDescent="0.25">
      <c r="A2176" s="257"/>
      <c r="B2176" s="123">
        <f t="shared" si="33"/>
        <v>42821.625</v>
      </c>
      <c r="C2176" s="124">
        <v>15</v>
      </c>
      <c r="D2176" s="35">
        <f>ROUND(АТС!D680*$D$791*$D$792/100,2)</f>
        <v>0</v>
      </c>
      <c r="E2176" s="35">
        <f>ROUND(АТС!$D680*$E$791*$E$792/100,2)</f>
        <v>0</v>
      </c>
      <c r="F2176" s="35">
        <f>ROUND(АТС!$D680*$F$791*$F$792/100,2)</f>
        <v>0</v>
      </c>
      <c r="G2176" s="35">
        <f>ROUND(АТС!$D680*$G$791*$G$792/100,2)</f>
        <v>0</v>
      </c>
    </row>
    <row r="2177" spans="1:7" x14ac:dyDescent="0.25">
      <c r="A2177" s="257"/>
      <c r="B2177" s="123">
        <f t="shared" si="33"/>
        <v>42821.666669999999</v>
      </c>
      <c r="C2177" s="124">
        <v>16</v>
      </c>
      <c r="D2177" s="35">
        <f>ROUND(АТС!D681*$D$791*$D$792/100,2)</f>
        <v>0</v>
      </c>
      <c r="E2177" s="35">
        <f>ROUND(АТС!$D681*$E$791*$E$792/100,2)</f>
        <v>0</v>
      </c>
      <c r="F2177" s="35">
        <f>ROUND(АТС!$D681*$F$791*$F$792/100,2)</f>
        <v>0</v>
      </c>
      <c r="G2177" s="35">
        <f>ROUND(АТС!$D681*$G$791*$G$792/100,2)</f>
        <v>0</v>
      </c>
    </row>
    <row r="2178" spans="1:7" x14ac:dyDescent="0.25">
      <c r="A2178" s="257"/>
      <c r="B2178" s="123">
        <f t="shared" si="33"/>
        <v>42821.708330000001</v>
      </c>
      <c r="C2178" s="124">
        <v>17</v>
      </c>
      <c r="D2178" s="35">
        <f>ROUND(АТС!D682*$D$791*$D$792/100,2)</f>
        <v>0</v>
      </c>
      <c r="E2178" s="35">
        <f>ROUND(АТС!$D682*$E$791*$E$792/100,2)</f>
        <v>0</v>
      </c>
      <c r="F2178" s="35">
        <f>ROUND(АТС!$D682*$F$791*$F$792/100,2)</f>
        <v>0</v>
      </c>
      <c r="G2178" s="35">
        <f>ROUND(АТС!$D682*$G$791*$G$792/100,2)</f>
        <v>0</v>
      </c>
    </row>
    <row r="2179" spans="1:7" x14ac:dyDescent="0.25">
      <c r="A2179" s="257"/>
      <c r="B2179" s="123">
        <f t="shared" si="33"/>
        <v>42821.75</v>
      </c>
      <c r="C2179" s="124">
        <v>18</v>
      </c>
      <c r="D2179" s="35">
        <f>ROUND(АТС!D683*$D$791*$D$792/100,2)</f>
        <v>0</v>
      </c>
      <c r="E2179" s="35">
        <f>ROUND(АТС!$D683*$E$791*$E$792/100,2)</f>
        <v>0</v>
      </c>
      <c r="F2179" s="35">
        <f>ROUND(АТС!$D683*$F$791*$F$792/100,2)</f>
        <v>0</v>
      </c>
      <c r="G2179" s="35">
        <f>ROUND(АТС!$D683*$G$791*$G$792/100,2)</f>
        <v>0</v>
      </c>
    </row>
    <row r="2180" spans="1:7" x14ac:dyDescent="0.25">
      <c r="A2180" s="257"/>
      <c r="B2180" s="123">
        <f t="shared" si="33"/>
        <v>42821.791669999999</v>
      </c>
      <c r="C2180" s="124">
        <v>19</v>
      </c>
      <c r="D2180" s="35">
        <f>ROUND(АТС!D684*$D$791*$D$792/100,2)</f>
        <v>0</v>
      </c>
      <c r="E2180" s="35">
        <f>ROUND(АТС!$D684*$E$791*$E$792/100,2)</f>
        <v>0</v>
      </c>
      <c r="F2180" s="35">
        <f>ROUND(АТС!$D684*$F$791*$F$792/100,2)</f>
        <v>0</v>
      </c>
      <c r="G2180" s="35">
        <f>ROUND(АТС!$D684*$G$791*$G$792/100,2)</f>
        <v>0</v>
      </c>
    </row>
    <row r="2181" spans="1:7" x14ac:dyDescent="0.25">
      <c r="A2181" s="257"/>
      <c r="B2181" s="123">
        <f t="shared" si="33"/>
        <v>42821.833330000001</v>
      </c>
      <c r="C2181" s="124">
        <v>20</v>
      </c>
      <c r="D2181" s="35">
        <f>ROUND(АТС!D685*$D$791*$D$792/100,2)</f>
        <v>0</v>
      </c>
      <c r="E2181" s="35">
        <f>ROUND(АТС!$D685*$E$791*$E$792/100,2)</f>
        <v>0</v>
      </c>
      <c r="F2181" s="35">
        <f>ROUND(АТС!$D685*$F$791*$F$792/100,2)</f>
        <v>0</v>
      </c>
      <c r="G2181" s="35">
        <f>ROUND(АТС!$D685*$G$791*$G$792/100,2)</f>
        <v>0</v>
      </c>
    </row>
    <row r="2182" spans="1:7" x14ac:dyDescent="0.25">
      <c r="A2182" s="257"/>
      <c r="B2182" s="123">
        <f t="shared" si="33"/>
        <v>42821.875</v>
      </c>
      <c r="C2182" s="124">
        <v>21</v>
      </c>
      <c r="D2182" s="35">
        <f>ROUND(АТС!D686*$D$791*$D$792/100,2)</f>
        <v>0</v>
      </c>
      <c r="E2182" s="35">
        <f>ROUND(АТС!$D686*$E$791*$E$792/100,2)</f>
        <v>0</v>
      </c>
      <c r="F2182" s="35">
        <f>ROUND(АТС!$D686*$F$791*$F$792/100,2)</f>
        <v>0</v>
      </c>
      <c r="G2182" s="35">
        <f>ROUND(АТС!$D686*$G$791*$G$792/100,2)</f>
        <v>0</v>
      </c>
    </row>
    <row r="2183" spans="1:7" x14ac:dyDescent="0.25">
      <c r="A2183" s="257"/>
      <c r="B2183" s="123">
        <f t="shared" si="33"/>
        <v>42821.916669999999</v>
      </c>
      <c r="C2183" s="124">
        <v>22</v>
      </c>
      <c r="D2183" s="35">
        <f>ROUND(АТС!D687*$D$791*$D$792/100,2)</f>
        <v>0</v>
      </c>
      <c r="E2183" s="35">
        <f>ROUND(АТС!$D687*$E$791*$E$792/100,2)</f>
        <v>0</v>
      </c>
      <c r="F2183" s="35">
        <f>ROUND(АТС!$D687*$F$791*$F$792/100,2)</f>
        <v>0</v>
      </c>
      <c r="G2183" s="35">
        <f>ROUND(АТС!$D687*$G$791*$G$792/100,2)</f>
        <v>0</v>
      </c>
    </row>
    <row r="2184" spans="1:7" x14ac:dyDescent="0.25">
      <c r="A2184" s="257"/>
      <c r="B2184" s="123">
        <f t="shared" si="33"/>
        <v>42821.958330000001</v>
      </c>
      <c r="C2184" s="124">
        <v>23</v>
      </c>
      <c r="D2184" s="35">
        <f>ROUND(АТС!D688*$D$791*$D$792/100,2)</f>
        <v>9.99</v>
      </c>
      <c r="E2184" s="35">
        <f>ROUND(АТС!$D688*$E$791*$E$792/100,2)</f>
        <v>9.18</v>
      </c>
      <c r="F2184" s="35">
        <f>ROUND(АТС!$D688*$F$791*$F$792/100,2)</f>
        <v>6.25</v>
      </c>
      <c r="G2184" s="35">
        <f>ROUND(АТС!$D688*$G$791*$G$792/100,2)</f>
        <v>3.66</v>
      </c>
    </row>
    <row r="2185" spans="1:7" x14ac:dyDescent="0.25">
      <c r="A2185" s="257"/>
      <c r="B2185" s="123">
        <f t="shared" si="33"/>
        <v>42822</v>
      </c>
      <c r="C2185" s="124">
        <v>0</v>
      </c>
      <c r="D2185" s="35">
        <f>ROUND(АТС!D689*$D$791*$D$792/100,2)</f>
        <v>0</v>
      </c>
      <c r="E2185" s="35">
        <f>ROUND(АТС!$D689*$E$791*$E$792/100,2)</f>
        <v>0</v>
      </c>
      <c r="F2185" s="35">
        <f>ROUND(АТС!$D689*$F$791*$F$792/100,2)</f>
        <v>0</v>
      </c>
      <c r="G2185" s="35">
        <f>ROUND(АТС!$D689*$G$791*$G$792/100,2)</f>
        <v>0</v>
      </c>
    </row>
    <row r="2186" spans="1:7" x14ac:dyDescent="0.25">
      <c r="A2186" s="257"/>
      <c r="B2186" s="123">
        <f t="shared" si="33"/>
        <v>42822.041669999999</v>
      </c>
      <c r="C2186" s="124">
        <v>1</v>
      </c>
      <c r="D2186" s="35">
        <f>ROUND(АТС!D690*$D$791*$D$792/100,2)</f>
        <v>0</v>
      </c>
      <c r="E2186" s="35">
        <f>ROUND(АТС!$D690*$E$791*$E$792/100,2)</f>
        <v>0</v>
      </c>
      <c r="F2186" s="35">
        <f>ROUND(АТС!$D690*$F$791*$F$792/100,2)</f>
        <v>0</v>
      </c>
      <c r="G2186" s="35">
        <f>ROUND(АТС!$D690*$G$791*$G$792/100,2)</f>
        <v>0</v>
      </c>
    </row>
    <row r="2187" spans="1:7" x14ac:dyDescent="0.25">
      <c r="A2187" s="257"/>
      <c r="B2187" s="123">
        <f t="shared" si="33"/>
        <v>42822.083330000001</v>
      </c>
      <c r="C2187" s="124">
        <v>2</v>
      </c>
      <c r="D2187" s="35">
        <f>ROUND(АТС!D691*$D$791*$D$792/100,2)</f>
        <v>0</v>
      </c>
      <c r="E2187" s="35">
        <f>ROUND(АТС!$D691*$E$791*$E$792/100,2)</f>
        <v>0</v>
      </c>
      <c r="F2187" s="35">
        <f>ROUND(АТС!$D691*$F$791*$F$792/100,2)</f>
        <v>0</v>
      </c>
      <c r="G2187" s="35">
        <f>ROUND(АТС!$D691*$G$791*$G$792/100,2)</f>
        <v>0</v>
      </c>
    </row>
    <row r="2188" spans="1:7" x14ac:dyDescent="0.25">
      <c r="A2188" s="257"/>
      <c r="B2188" s="123">
        <f t="shared" si="33"/>
        <v>42822.125</v>
      </c>
      <c r="C2188" s="124">
        <v>3</v>
      </c>
      <c r="D2188" s="35">
        <f>ROUND(АТС!D692*$D$791*$D$792/100,2)</f>
        <v>0</v>
      </c>
      <c r="E2188" s="35">
        <f>ROUND(АТС!$D692*$E$791*$E$792/100,2)</f>
        <v>0</v>
      </c>
      <c r="F2188" s="35">
        <f>ROUND(АТС!$D692*$F$791*$F$792/100,2)</f>
        <v>0</v>
      </c>
      <c r="G2188" s="35">
        <f>ROUND(АТС!$D692*$G$791*$G$792/100,2)</f>
        <v>0</v>
      </c>
    </row>
    <row r="2189" spans="1:7" x14ac:dyDescent="0.25">
      <c r="A2189" s="257"/>
      <c r="B2189" s="123">
        <f t="shared" si="33"/>
        <v>42822.166669999999</v>
      </c>
      <c r="C2189" s="124">
        <v>4</v>
      </c>
      <c r="D2189" s="35">
        <f>ROUND(АТС!D693*$D$791*$D$792/100,2)</f>
        <v>0</v>
      </c>
      <c r="E2189" s="35">
        <f>ROUND(АТС!$D693*$E$791*$E$792/100,2)</f>
        <v>0</v>
      </c>
      <c r="F2189" s="35">
        <f>ROUND(АТС!$D693*$F$791*$F$792/100,2)</f>
        <v>0</v>
      </c>
      <c r="G2189" s="35">
        <f>ROUND(АТС!$D693*$G$791*$G$792/100,2)</f>
        <v>0</v>
      </c>
    </row>
    <row r="2190" spans="1:7" x14ac:dyDescent="0.25">
      <c r="A2190" s="257"/>
      <c r="B2190" s="123">
        <f t="shared" si="33"/>
        <v>42822.208330000001</v>
      </c>
      <c r="C2190" s="124">
        <v>5</v>
      </c>
      <c r="D2190" s="35">
        <f>ROUND(АТС!D694*$D$791*$D$792/100,2)</f>
        <v>33.729999999999997</v>
      </c>
      <c r="E2190" s="35">
        <f>ROUND(АТС!$D694*$E$791*$E$792/100,2)</f>
        <v>31</v>
      </c>
      <c r="F2190" s="35">
        <f>ROUND(АТС!$D694*$F$791*$F$792/100,2)</f>
        <v>21.1</v>
      </c>
      <c r="G2190" s="35">
        <f>ROUND(АТС!$D694*$G$791*$G$792/100,2)</f>
        <v>12.35</v>
      </c>
    </row>
    <row r="2191" spans="1:7" x14ac:dyDescent="0.25">
      <c r="A2191" s="257"/>
      <c r="B2191" s="123">
        <f t="shared" si="33"/>
        <v>42822.25</v>
      </c>
      <c r="C2191" s="124">
        <v>6</v>
      </c>
      <c r="D2191" s="35">
        <f>ROUND(АТС!D695*$D$791*$D$792/100,2)</f>
        <v>49.37</v>
      </c>
      <c r="E2191" s="35">
        <f>ROUND(АТС!$D695*$E$791*$E$792/100,2)</f>
        <v>45.37</v>
      </c>
      <c r="F2191" s="35">
        <f>ROUND(АТС!$D695*$F$791*$F$792/100,2)</f>
        <v>30.89</v>
      </c>
      <c r="G2191" s="35">
        <f>ROUND(АТС!$D695*$G$791*$G$792/100,2)</f>
        <v>18.079999999999998</v>
      </c>
    </row>
    <row r="2192" spans="1:7" x14ac:dyDescent="0.25">
      <c r="A2192" s="257"/>
      <c r="B2192" s="123">
        <f t="shared" si="33"/>
        <v>42822.291669999999</v>
      </c>
      <c r="C2192" s="124">
        <v>7</v>
      </c>
      <c r="D2192" s="35">
        <f>ROUND(АТС!D696*$D$791*$D$792/100,2)</f>
        <v>0</v>
      </c>
      <c r="E2192" s="35">
        <f>ROUND(АТС!$D696*$E$791*$E$792/100,2)</f>
        <v>0</v>
      </c>
      <c r="F2192" s="35">
        <f>ROUND(АТС!$D696*$F$791*$F$792/100,2)</f>
        <v>0</v>
      </c>
      <c r="G2192" s="35">
        <f>ROUND(АТС!$D696*$G$791*$G$792/100,2)</f>
        <v>0</v>
      </c>
    </row>
    <row r="2193" spans="1:7" x14ac:dyDescent="0.25">
      <c r="A2193" s="257"/>
      <c r="B2193" s="123">
        <f t="shared" si="33"/>
        <v>42822.333330000001</v>
      </c>
      <c r="C2193" s="124">
        <v>8</v>
      </c>
      <c r="D2193" s="35">
        <f>ROUND(АТС!D697*$D$791*$D$792/100,2)</f>
        <v>0</v>
      </c>
      <c r="E2193" s="35">
        <f>ROUND(АТС!$D697*$E$791*$E$792/100,2)</f>
        <v>0</v>
      </c>
      <c r="F2193" s="35">
        <f>ROUND(АТС!$D697*$F$791*$F$792/100,2)</f>
        <v>0</v>
      </c>
      <c r="G2193" s="35">
        <f>ROUND(АТС!$D697*$G$791*$G$792/100,2)</f>
        <v>0</v>
      </c>
    </row>
    <row r="2194" spans="1:7" x14ac:dyDescent="0.25">
      <c r="A2194" s="257"/>
      <c r="B2194" s="123">
        <f t="shared" si="33"/>
        <v>42822.375</v>
      </c>
      <c r="C2194" s="124">
        <v>9</v>
      </c>
      <c r="D2194" s="35">
        <f>ROUND(АТС!D698*$D$791*$D$792/100,2)</f>
        <v>0</v>
      </c>
      <c r="E2194" s="35">
        <f>ROUND(АТС!$D698*$E$791*$E$792/100,2)</f>
        <v>0</v>
      </c>
      <c r="F2194" s="35">
        <f>ROUND(АТС!$D698*$F$791*$F$792/100,2)</f>
        <v>0</v>
      </c>
      <c r="G2194" s="35">
        <f>ROUND(АТС!$D698*$G$791*$G$792/100,2)</f>
        <v>0</v>
      </c>
    </row>
    <row r="2195" spans="1:7" x14ac:dyDescent="0.25">
      <c r="A2195" s="257"/>
      <c r="B2195" s="123">
        <f t="shared" si="33"/>
        <v>42822.416669999999</v>
      </c>
      <c r="C2195" s="124">
        <v>10</v>
      </c>
      <c r="D2195" s="35">
        <f>ROUND(АТС!D699*$D$791*$D$792/100,2)</f>
        <v>0</v>
      </c>
      <c r="E2195" s="35">
        <f>ROUND(АТС!$D699*$E$791*$E$792/100,2)</f>
        <v>0</v>
      </c>
      <c r="F2195" s="35">
        <f>ROUND(АТС!$D699*$F$791*$F$792/100,2)</f>
        <v>0</v>
      </c>
      <c r="G2195" s="35">
        <f>ROUND(АТС!$D699*$G$791*$G$792/100,2)</f>
        <v>0</v>
      </c>
    </row>
    <row r="2196" spans="1:7" x14ac:dyDescent="0.25">
      <c r="A2196" s="257"/>
      <c r="B2196" s="123">
        <f t="shared" si="33"/>
        <v>42822.458330000001</v>
      </c>
      <c r="C2196" s="124">
        <v>11</v>
      </c>
      <c r="D2196" s="35">
        <f>ROUND(АТС!D700*$D$791*$D$792/100,2)</f>
        <v>0</v>
      </c>
      <c r="E2196" s="35">
        <f>ROUND(АТС!$D700*$E$791*$E$792/100,2)</f>
        <v>0</v>
      </c>
      <c r="F2196" s="35">
        <f>ROUND(АТС!$D700*$F$791*$F$792/100,2)</f>
        <v>0</v>
      </c>
      <c r="G2196" s="35">
        <f>ROUND(АТС!$D700*$G$791*$G$792/100,2)</f>
        <v>0</v>
      </c>
    </row>
    <row r="2197" spans="1:7" x14ac:dyDescent="0.25">
      <c r="A2197" s="257"/>
      <c r="B2197" s="123">
        <f t="shared" si="33"/>
        <v>42822.5</v>
      </c>
      <c r="C2197" s="124">
        <v>12</v>
      </c>
      <c r="D2197" s="35">
        <f>ROUND(АТС!D701*$D$791*$D$792/100,2)</f>
        <v>0</v>
      </c>
      <c r="E2197" s="35">
        <f>ROUND(АТС!$D701*$E$791*$E$792/100,2)</f>
        <v>0</v>
      </c>
      <c r="F2197" s="35">
        <f>ROUND(АТС!$D701*$F$791*$F$792/100,2)</f>
        <v>0</v>
      </c>
      <c r="G2197" s="35">
        <f>ROUND(АТС!$D701*$G$791*$G$792/100,2)</f>
        <v>0</v>
      </c>
    </row>
    <row r="2198" spans="1:7" x14ac:dyDescent="0.25">
      <c r="A2198" s="257"/>
      <c r="B2198" s="123">
        <f t="shared" si="33"/>
        <v>42822.541669999999</v>
      </c>
      <c r="C2198" s="124">
        <v>13</v>
      </c>
      <c r="D2198" s="35">
        <f>ROUND(АТС!D702*$D$791*$D$792/100,2)</f>
        <v>0</v>
      </c>
      <c r="E2198" s="35">
        <f>ROUND(АТС!$D702*$E$791*$E$792/100,2)</f>
        <v>0</v>
      </c>
      <c r="F2198" s="35">
        <f>ROUND(АТС!$D702*$F$791*$F$792/100,2)</f>
        <v>0</v>
      </c>
      <c r="G2198" s="35">
        <f>ROUND(АТС!$D702*$G$791*$G$792/100,2)</f>
        <v>0</v>
      </c>
    </row>
    <row r="2199" spans="1:7" x14ac:dyDescent="0.25">
      <c r="A2199" s="257"/>
      <c r="B2199" s="123">
        <f t="shared" si="33"/>
        <v>42822.583330000001</v>
      </c>
      <c r="C2199" s="124">
        <v>14</v>
      </c>
      <c r="D2199" s="35">
        <f>ROUND(АТС!D703*$D$791*$D$792/100,2)</f>
        <v>0</v>
      </c>
      <c r="E2199" s="35">
        <f>ROUND(АТС!$D703*$E$791*$E$792/100,2)</f>
        <v>0</v>
      </c>
      <c r="F2199" s="35">
        <f>ROUND(АТС!$D703*$F$791*$F$792/100,2)</f>
        <v>0</v>
      </c>
      <c r="G2199" s="35">
        <f>ROUND(АТС!$D703*$G$791*$G$792/100,2)</f>
        <v>0</v>
      </c>
    </row>
    <row r="2200" spans="1:7" x14ac:dyDescent="0.25">
      <c r="A2200" s="257"/>
      <c r="B2200" s="123">
        <f t="shared" si="33"/>
        <v>42822.625</v>
      </c>
      <c r="C2200" s="124">
        <v>15</v>
      </c>
      <c r="D2200" s="35">
        <f>ROUND(АТС!D704*$D$791*$D$792/100,2)</f>
        <v>0</v>
      </c>
      <c r="E2200" s="35">
        <f>ROUND(АТС!$D704*$E$791*$E$792/100,2)</f>
        <v>0</v>
      </c>
      <c r="F2200" s="35">
        <f>ROUND(АТС!$D704*$F$791*$F$792/100,2)</f>
        <v>0</v>
      </c>
      <c r="G2200" s="35">
        <f>ROUND(АТС!$D704*$G$791*$G$792/100,2)</f>
        <v>0</v>
      </c>
    </row>
    <row r="2201" spans="1:7" x14ac:dyDescent="0.25">
      <c r="A2201" s="257"/>
      <c r="B2201" s="123">
        <f t="shared" si="33"/>
        <v>42822.666669999999</v>
      </c>
      <c r="C2201" s="124">
        <v>16</v>
      </c>
      <c r="D2201" s="35">
        <f>ROUND(АТС!D705*$D$791*$D$792/100,2)</f>
        <v>0</v>
      </c>
      <c r="E2201" s="35">
        <f>ROUND(АТС!$D705*$E$791*$E$792/100,2)</f>
        <v>0</v>
      </c>
      <c r="F2201" s="35">
        <f>ROUND(АТС!$D705*$F$791*$F$792/100,2)</f>
        <v>0</v>
      </c>
      <c r="G2201" s="35">
        <f>ROUND(АТС!$D705*$G$791*$G$792/100,2)</f>
        <v>0</v>
      </c>
    </row>
    <row r="2202" spans="1:7" x14ac:dyDescent="0.25">
      <c r="A2202" s="257"/>
      <c r="B2202" s="123">
        <f t="shared" ref="B2202:B2265" si="34">B2178+1</f>
        <v>42822.708330000001</v>
      </c>
      <c r="C2202" s="124">
        <v>17</v>
      </c>
      <c r="D2202" s="35">
        <f>ROUND(АТС!D706*$D$791*$D$792/100,2)</f>
        <v>0</v>
      </c>
      <c r="E2202" s="35">
        <f>ROUND(АТС!$D706*$E$791*$E$792/100,2)</f>
        <v>0</v>
      </c>
      <c r="F2202" s="35">
        <f>ROUND(АТС!$D706*$F$791*$F$792/100,2)</f>
        <v>0</v>
      </c>
      <c r="G2202" s="35">
        <f>ROUND(АТС!$D706*$G$791*$G$792/100,2)</f>
        <v>0</v>
      </c>
    </row>
    <row r="2203" spans="1:7" x14ac:dyDescent="0.25">
      <c r="A2203" s="257"/>
      <c r="B2203" s="123">
        <f t="shared" si="34"/>
        <v>42822.75</v>
      </c>
      <c r="C2203" s="124">
        <v>18</v>
      </c>
      <c r="D2203" s="35">
        <f>ROUND(АТС!D707*$D$791*$D$792/100,2)</f>
        <v>0</v>
      </c>
      <c r="E2203" s="35">
        <f>ROUND(АТС!$D707*$E$791*$E$792/100,2)</f>
        <v>0</v>
      </c>
      <c r="F2203" s="35">
        <f>ROUND(АТС!$D707*$F$791*$F$792/100,2)</f>
        <v>0</v>
      </c>
      <c r="G2203" s="35">
        <f>ROUND(АТС!$D707*$G$791*$G$792/100,2)</f>
        <v>0</v>
      </c>
    </row>
    <row r="2204" spans="1:7" x14ac:dyDescent="0.25">
      <c r="A2204" s="257"/>
      <c r="B2204" s="123">
        <f t="shared" si="34"/>
        <v>42822.791669999999</v>
      </c>
      <c r="C2204" s="124">
        <v>19</v>
      </c>
      <c r="D2204" s="35">
        <f>ROUND(АТС!D708*$D$791*$D$792/100,2)</f>
        <v>0</v>
      </c>
      <c r="E2204" s="35">
        <f>ROUND(АТС!$D708*$E$791*$E$792/100,2)</f>
        <v>0</v>
      </c>
      <c r="F2204" s="35">
        <f>ROUND(АТС!$D708*$F$791*$F$792/100,2)</f>
        <v>0</v>
      </c>
      <c r="G2204" s="35">
        <f>ROUND(АТС!$D708*$G$791*$G$792/100,2)</f>
        <v>0</v>
      </c>
    </row>
    <row r="2205" spans="1:7" x14ac:dyDescent="0.25">
      <c r="A2205" s="257"/>
      <c r="B2205" s="123">
        <f t="shared" si="34"/>
        <v>42822.833330000001</v>
      </c>
      <c r="C2205" s="124">
        <v>20</v>
      </c>
      <c r="D2205" s="35">
        <f>ROUND(АТС!D709*$D$791*$D$792/100,2)</f>
        <v>0</v>
      </c>
      <c r="E2205" s="35">
        <f>ROUND(АТС!$D709*$E$791*$E$792/100,2)</f>
        <v>0</v>
      </c>
      <c r="F2205" s="35">
        <f>ROUND(АТС!$D709*$F$791*$F$792/100,2)</f>
        <v>0</v>
      </c>
      <c r="G2205" s="35">
        <f>ROUND(АТС!$D709*$G$791*$G$792/100,2)</f>
        <v>0</v>
      </c>
    </row>
    <row r="2206" spans="1:7" x14ac:dyDescent="0.25">
      <c r="A2206" s="257"/>
      <c r="B2206" s="123">
        <f t="shared" si="34"/>
        <v>42822.875</v>
      </c>
      <c r="C2206" s="124">
        <v>21</v>
      </c>
      <c r="D2206" s="35">
        <f>ROUND(АТС!D710*$D$791*$D$792/100,2)</f>
        <v>0</v>
      </c>
      <c r="E2206" s="35">
        <f>ROUND(АТС!$D710*$E$791*$E$792/100,2)</f>
        <v>0</v>
      </c>
      <c r="F2206" s="35">
        <f>ROUND(АТС!$D710*$F$791*$F$792/100,2)</f>
        <v>0</v>
      </c>
      <c r="G2206" s="35">
        <f>ROUND(АТС!$D710*$G$791*$G$792/100,2)</f>
        <v>0</v>
      </c>
    </row>
    <row r="2207" spans="1:7" x14ac:dyDescent="0.25">
      <c r="A2207" s="257"/>
      <c r="B2207" s="123">
        <f t="shared" si="34"/>
        <v>42822.916669999999</v>
      </c>
      <c r="C2207" s="124">
        <v>22</v>
      </c>
      <c r="D2207" s="35">
        <f>ROUND(АТС!D711*$D$791*$D$792/100,2)</f>
        <v>0</v>
      </c>
      <c r="E2207" s="35">
        <f>ROUND(АТС!$D711*$E$791*$E$792/100,2)</f>
        <v>0</v>
      </c>
      <c r="F2207" s="35">
        <f>ROUND(АТС!$D711*$F$791*$F$792/100,2)</f>
        <v>0</v>
      </c>
      <c r="G2207" s="35">
        <f>ROUND(АТС!$D711*$G$791*$G$792/100,2)</f>
        <v>0</v>
      </c>
    </row>
    <row r="2208" spans="1:7" x14ac:dyDescent="0.25">
      <c r="A2208" s="257"/>
      <c r="B2208" s="123">
        <f t="shared" si="34"/>
        <v>42822.958330000001</v>
      </c>
      <c r="C2208" s="124">
        <v>23</v>
      </c>
      <c r="D2208" s="35">
        <f>ROUND(АТС!D712*$D$791*$D$792/100,2)</f>
        <v>0</v>
      </c>
      <c r="E2208" s="35">
        <f>ROUND(АТС!$D712*$E$791*$E$792/100,2)</f>
        <v>0</v>
      </c>
      <c r="F2208" s="35">
        <f>ROUND(АТС!$D712*$F$791*$F$792/100,2)</f>
        <v>0</v>
      </c>
      <c r="G2208" s="35">
        <f>ROUND(АТС!$D712*$G$791*$G$792/100,2)</f>
        <v>0</v>
      </c>
    </row>
    <row r="2209" spans="1:7" x14ac:dyDescent="0.25">
      <c r="A2209" s="257"/>
      <c r="B2209" s="123">
        <f t="shared" si="34"/>
        <v>42823</v>
      </c>
      <c r="C2209" s="124">
        <v>0</v>
      </c>
      <c r="D2209" s="35">
        <f>ROUND(АТС!D713*$D$791*$D$792/100,2)</f>
        <v>0</v>
      </c>
      <c r="E2209" s="35">
        <f>ROUND(АТС!$D713*$E$791*$E$792/100,2)</f>
        <v>0</v>
      </c>
      <c r="F2209" s="35">
        <f>ROUND(АТС!$D713*$F$791*$F$792/100,2)</f>
        <v>0</v>
      </c>
      <c r="G2209" s="35">
        <f>ROUND(АТС!$D713*$G$791*$G$792/100,2)</f>
        <v>0</v>
      </c>
    </row>
    <row r="2210" spans="1:7" x14ac:dyDescent="0.25">
      <c r="A2210" s="257"/>
      <c r="B2210" s="123">
        <f t="shared" si="34"/>
        <v>42823.041669999999</v>
      </c>
      <c r="C2210" s="124">
        <v>1</v>
      </c>
      <c r="D2210" s="35">
        <f>ROUND(АТС!D714*$D$791*$D$792/100,2)</f>
        <v>0</v>
      </c>
      <c r="E2210" s="35">
        <f>ROUND(АТС!$D714*$E$791*$E$792/100,2)</f>
        <v>0</v>
      </c>
      <c r="F2210" s="35">
        <f>ROUND(АТС!$D714*$F$791*$F$792/100,2)</f>
        <v>0</v>
      </c>
      <c r="G2210" s="35">
        <f>ROUND(АТС!$D714*$G$791*$G$792/100,2)</f>
        <v>0</v>
      </c>
    </row>
    <row r="2211" spans="1:7" x14ac:dyDescent="0.25">
      <c r="A2211" s="257"/>
      <c r="B2211" s="123">
        <f t="shared" si="34"/>
        <v>42823.083330000001</v>
      </c>
      <c r="C2211" s="124">
        <v>2</v>
      </c>
      <c r="D2211" s="35">
        <f>ROUND(АТС!D715*$D$791*$D$792/100,2)</f>
        <v>0</v>
      </c>
      <c r="E2211" s="35">
        <f>ROUND(АТС!$D715*$E$791*$E$792/100,2)</f>
        <v>0</v>
      </c>
      <c r="F2211" s="35">
        <f>ROUND(АТС!$D715*$F$791*$F$792/100,2)</f>
        <v>0</v>
      </c>
      <c r="G2211" s="35">
        <f>ROUND(АТС!$D715*$G$791*$G$792/100,2)</f>
        <v>0</v>
      </c>
    </row>
    <row r="2212" spans="1:7" x14ac:dyDescent="0.25">
      <c r="A2212" s="257"/>
      <c r="B2212" s="123">
        <f t="shared" si="34"/>
        <v>42823.125</v>
      </c>
      <c r="C2212" s="124">
        <v>3</v>
      </c>
      <c r="D2212" s="35">
        <f>ROUND(АТС!D716*$D$791*$D$792/100,2)</f>
        <v>0</v>
      </c>
      <c r="E2212" s="35">
        <f>ROUND(АТС!$D716*$E$791*$E$792/100,2)</f>
        <v>0</v>
      </c>
      <c r="F2212" s="35">
        <f>ROUND(АТС!$D716*$F$791*$F$792/100,2)</f>
        <v>0</v>
      </c>
      <c r="G2212" s="35">
        <f>ROUND(АТС!$D716*$G$791*$G$792/100,2)</f>
        <v>0</v>
      </c>
    </row>
    <row r="2213" spans="1:7" x14ac:dyDescent="0.25">
      <c r="A2213" s="257"/>
      <c r="B2213" s="123">
        <f t="shared" si="34"/>
        <v>42823.166669999999</v>
      </c>
      <c r="C2213" s="124">
        <v>4</v>
      </c>
      <c r="D2213" s="35">
        <f>ROUND(АТС!D717*$D$791*$D$792/100,2)</f>
        <v>0</v>
      </c>
      <c r="E2213" s="35">
        <f>ROUND(АТС!$D717*$E$791*$E$792/100,2)</f>
        <v>0</v>
      </c>
      <c r="F2213" s="35">
        <f>ROUND(АТС!$D717*$F$791*$F$792/100,2)</f>
        <v>0</v>
      </c>
      <c r="G2213" s="35">
        <f>ROUND(АТС!$D717*$G$791*$G$792/100,2)</f>
        <v>0</v>
      </c>
    </row>
    <row r="2214" spans="1:7" x14ac:dyDescent="0.25">
      <c r="A2214" s="257"/>
      <c r="B2214" s="123">
        <f t="shared" si="34"/>
        <v>42823.208330000001</v>
      </c>
      <c r="C2214" s="124">
        <v>5</v>
      </c>
      <c r="D2214" s="35">
        <f>ROUND(АТС!D718*$D$791*$D$792/100,2)</f>
        <v>0</v>
      </c>
      <c r="E2214" s="35">
        <f>ROUND(АТС!$D718*$E$791*$E$792/100,2)</f>
        <v>0</v>
      </c>
      <c r="F2214" s="35">
        <f>ROUND(АТС!$D718*$F$791*$F$792/100,2)</f>
        <v>0</v>
      </c>
      <c r="G2214" s="35">
        <f>ROUND(АТС!$D718*$G$791*$G$792/100,2)</f>
        <v>0</v>
      </c>
    </row>
    <row r="2215" spans="1:7" x14ac:dyDescent="0.25">
      <c r="A2215" s="257"/>
      <c r="B2215" s="123">
        <f t="shared" si="34"/>
        <v>42823.25</v>
      </c>
      <c r="C2215" s="124">
        <v>6</v>
      </c>
      <c r="D2215" s="35">
        <f>ROUND(АТС!D719*$D$791*$D$792/100,2)</f>
        <v>0</v>
      </c>
      <c r="E2215" s="35">
        <f>ROUND(АТС!$D719*$E$791*$E$792/100,2)</f>
        <v>0</v>
      </c>
      <c r="F2215" s="35">
        <f>ROUND(АТС!$D719*$F$791*$F$792/100,2)</f>
        <v>0</v>
      </c>
      <c r="G2215" s="35">
        <f>ROUND(АТС!$D719*$G$791*$G$792/100,2)</f>
        <v>0</v>
      </c>
    </row>
    <row r="2216" spans="1:7" x14ac:dyDescent="0.25">
      <c r="A2216" s="257"/>
      <c r="B2216" s="123">
        <f t="shared" si="34"/>
        <v>42823.291669999999</v>
      </c>
      <c r="C2216" s="124">
        <v>7</v>
      </c>
      <c r="D2216" s="35">
        <f>ROUND(АТС!D720*$D$791*$D$792/100,2)</f>
        <v>0</v>
      </c>
      <c r="E2216" s="35">
        <f>ROUND(АТС!$D720*$E$791*$E$792/100,2)</f>
        <v>0</v>
      </c>
      <c r="F2216" s="35">
        <f>ROUND(АТС!$D720*$F$791*$F$792/100,2)</f>
        <v>0</v>
      </c>
      <c r="G2216" s="35">
        <f>ROUND(АТС!$D720*$G$791*$G$792/100,2)</f>
        <v>0</v>
      </c>
    </row>
    <row r="2217" spans="1:7" x14ac:dyDescent="0.25">
      <c r="A2217" s="257"/>
      <c r="B2217" s="123">
        <f t="shared" si="34"/>
        <v>42823.333330000001</v>
      </c>
      <c r="C2217" s="124">
        <v>8</v>
      </c>
      <c r="D2217" s="35">
        <f>ROUND(АТС!D721*$D$791*$D$792/100,2)</f>
        <v>0</v>
      </c>
      <c r="E2217" s="35">
        <f>ROUND(АТС!$D721*$E$791*$E$792/100,2)</f>
        <v>0</v>
      </c>
      <c r="F2217" s="35">
        <f>ROUND(АТС!$D721*$F$791*$F$792/100,2)</f>
        <v>0</v>
      </c>
      <c r="G2217" s="35">
        <f>ROUND(АТС!$D721*$G$791*$G$792/100,2)</f>
        <v>0</v>
      </c>
    </row>
    <row r="2218" spans="1:7" x14ac:dyDescent="0.25">
      <c r="A2218" s="257"/>
      <c r="B2218" s="123">
        <f t="shared" si="34"/>
        <v>42823.375</v>
      </c>
      <c r="C2218" s="124">
        <v>9</v>
      </c>
      <c r="D2218" s="35">
        <f>ROUND(АТС!D722*$D$791*$D$792/100,2)</f>
        <v>0</v>
      </c>
      <c r="E2218" s="35">
        <f>ROUND(АТС!$D722*$E$791*$E$792/100,2)</f>
        <v>0</v>
      </c>
      <c r="F2218" s="35">
        <f>ROUND(АТС!$D722*$F$791*$F$792/100,2)</f>
        <v>0</v>
      </c>
      <c r="G2218" s="35">
        <f>ROUND(АТС!$D722*$G$791*$G$792/100,2)</f>
        <v>0</v>
      </c>
    </row>
    <row r="2219" spans="1:7" x14ac:dyDescent="0.25">
      <c r="A2219" s="257"/>
      <c r="B2219" s="123">
        <f t="shared" si="34"/>
        <v>42823.416669999999</v>
      </c>
      <c r="C2219" s="124">
        <v>10</v>
      </c>
      <c r="D2219" s="35">
        <f>ROUND(АТС!D723*$D$791*$D$792/100,2)</f>
        <v>0</v>
      </c>
      <c r="E2219" s="35">
        <f>ROUND(АТС!$D723*$E$791*$E$792/100,2)</f>
        <v>0</v>
      </c>
      <c r="F2219" s="35">
        <f>ROUND(АТС!$D723*$F$791*$F$792/100,2)</f>
        <v>0</v>
      </c>
      <c r="G2219" s="35">
        <f>ROUND(АТС!$D723*$G$791*$G$792/100,2)</f>
        <v>0</v>
      </c>
    </row>
    <row r="2220" spans="1:7" x14ac:dyDescent="0.25">
      <c r="A2220" s="257"/>
      <c r="B2220" s="123">
        <f t="shared" si="34"/>
        <v>42823.458330000001</v>
      </c>
      <c r="C2220" s="124">
        <v>11</v>
      </c>
      <c r="D2220" s="35">
        <f>ROUND(АТС!D724*$D$791*$D$792/100,2)</f>
        <v>0</v>
      </c>
      <c r="E2220" s="35">
        <f>ROUND(АТС!$D724*$E$791*$E$792/100,2)</f>
        <v>0</v>
      </c>
      <c r="F2220" s="35">
        <f>ROUND(АТС!$D724*$F$791*$F$792/100,2)</f>
        <v>0</v>
      </c>
      <c r="G2220" s="35">
        <f>ROUND(АТС!$D724*$G$791*$G$792/100,2)</f>
        <v>0</v>
      </c>
    </row>
    <row r="2221" spans="1:7" x14ac:dyDescent="0.25">
      <c r="A2221" s="257"/>
      <c r="B2221" s="123">
        <f t="shared" si="34"/>
        <v>42823.5</v>
      </c>
      <c r="C2221" s="124">
        <v>12</v>
      </c>
      <c r="D2221" s="35">
        <f>ROUND(АТС!D725*$D$791*$D$792/100,2)</f>
        <v>0</v>
      </c>
      <c r="E2221" s="35">
        <f>ROUND(АТС!$D725*$E$791*$E$792/100,2)</f>
        <v>0</v>
      </c>
      <c r="F2221" s="35">
        <f>ROUND(АТС!$D725*$F$791*$F$792/100,2)</f>
        <v>0</v>
      </c>
      <c r="G2221" s="35">
        <f>ROUND(АТС!$D725*$G$791*$G$792/100,2)</f>
        <v>0</v>
      </c>
    </row>
    <row r="2222" spans="1:7" x14ac:dyDescent="0.25">
      <c r="A2222" s="257"/>
      <c r="B2222" s="123">
        <f t="shared" si="34"/>
        <v>42823.541669999999</v>
      </c>
      <c r="C2222" s="124">
        <v>13</v>
      </c>
      <c r="D2222" s="35">
        <f>ROUND(АТС!D726*$D$791*$D$792/100,2)</f>
        <v>0</v>
      </c>
      <c r="E2222" s="35">
        <f>ROUND(АТС!$D726*$E$791*$E$792/100,2)</f>
        <v>0</v>
      </c>
      <c r="F2222" s="35">
        <f>ROUND(АТС!$D726*$F$791*$F$792/100,2)</f>
        <v>0</v>
      </c>
      <c r="G2222" s="35">
        <f>ROUND(АТС!$D726*$G$791*$G$792/100,2)</f>
        <v>0</v>
      </c>
    </row>
    <row r="2223" spans="1:7" x14ac:dyDescent="0.25">
      <c r="A2223" s="257"/>
      <c r="B2223" s="123">
        <f t="shared" si="34"/>
        <v>42823.583330000001</v>
      </c>
      <c r="C2223" s="124">
        <v>14</v>
      </c>
      <c r="D2223" s="35">
        <f>ROUND(АТС!D727*$D$791*$D$792/100,2)</f>
        <v>0</v>
      </c>
      <c r="E2223" s="35">
        <f>ROUND(АТС!$D727*$E$791*$E$792/100,2)</f>
        <v>0</v>
      </c>
      <c r="F2223" s="35">
        <f>ROUND(АТС!$D727*$F$791*$F$792/100,2)</f>
        <v>0</v>
      </c>
      <c r="G2223" s="35">
        <f>ROUND(АТС!$D727*$G$791*$G$792/100,2)</f>
        <v>0</v>
      </c>
    </row>
    <row r="2224" spans="1:7" x14ac:dyDescent="0.25">
      <c r="A2224" s="257"/>
      <c r="B2224" s="123">
        <f t="shared" si="34"/>
        <v>42823.625</v>
      </c>
      <c r="C2224" s="124">
        <v>15</v>
      </c>
      <c r="D2224" s="35">
        <f>ROUND(АТС!D728*$D$791*$D$792/100,2)</f>
        <v>0</v>
      </c>
      <c r="E2224" s="35">
        <f>ROUND(АТС!$D728*$E$791*$E$792/100,2)</f>
        <v>0</v>
      </c>
      <c r="F2224" s="35">
        <f>ROUND(АТС!$D728*$F$791*$F$792/100,2)</f>
        <v>0</v>
      </c>
      <c r="G2224" s="35">
        <f>ROUND(АТС!$D728*$G$791*$G$792/100,2)</f>
        <v>0</v>
      </c>
    </row>
    <row r="2225" spans="1:7" x14ac:dyDescent="0.25">
      <c r="A2225" s="257"/>
      <c r="B2225" s="123">
        <f t="shared" si="34"/>
        <v>42823.666669999999</v>
      </c>
      <c r="C2225" s="124">
        <v>16</v>
      </c>
      <c r="D2225" s="35">
        <f>ROUND(АТС!D729*$D$791*$D$792/100,2)</f>
        <v>0</v>
      </c>
      <c r="E2225" s="35">
        <f>ROUND(АТС!$D729*$E$791*$E$792/100,2)</f>
        <v>0</v>
      </c>
      <c r="F2225" s="35">
        <f>ROUND(АТС!$D729*$F$791*$F$792/100,2)</f>
        <v>0</v>
      </c>
      <c r="G2225" s="35">
        <f>ROUND(АТС!$D729*$G$791*$G$792/100,2)</f>
        <v>0</v>
      </c>
    </row>
    <row r="2226" spans="1:7" x14ac:dyDescent="0.25">
      <c r="A2226" s="257"/>
      <c r="B2226" s="123">
        <f t="shared" si="34"/>
        <v>42823.708330000001</v>
      </c>
      <c r="C2226" s="124">
        <v>17</v>
      </c>
      <c r="D2226" s="35">
        <f>ROUND(АТС!D730*$D$791*$D$792/100,2)</f>
        <v>0</v>
      </c>
      <c r="E2226" s="35">
        <f>ROUND(АТС!$D730*$E$791*$E$792/100,2)</f>
        <v>0</v>
      </c>
      <c r="F2226" s="35">
        <f>ROUND(АТС!$D730*$F$791*$F$792/100,2)</f>
        <v>0</v>
      </c>
      <c r="G2226" s="35">
        <f>ROUND(АТС!$D730*$G$791*$G$792/100,2)</f>
        <v>0</v>
      </c>
    </row>
    <row r="2227" spans="1:7" x14ac:dyDescent="0.25">
      <c r="A2227" s="257"/>
      <c r="B2227" s="123">
        <f t="shared" si="34"/>
        <v>42823.75</v>
      </c>
      <c r="C2227" s="124">
        <v>18</v>
      </c>
      <c r="D2227" s="35">
        <f>ROUND(АТС!D731*$D$791*$D$792/100,2)</f>
        <v>0</v>
      </c>
      <c r="E2227" s="35">
        <f>ROUND(АТС!$D731*$E$791*$E$792/100,2)</f>
        <v>0</v>
      </c>
      <c r="F2227" s="35">
        <f>ROUND(АТС!$D731*$F$791*$F$792/100,2)</f>
        <v>0</v>
      </c>
      <c r="G2227" s="35">
        <f>ROUND(АТС!$D731*$G$791*$G$792/100,2)</f>
        <v>0</v>
      </c>
    </row>
    <row r="2228" spans="1:7" x14ac:dyDescent="0.25">
      <c r="A2228" s="257"/>
      <c r="B2228" s="123">
        <f t="shared" si="34"/>
        <v>42823.791669999999</v>
      </c>
      <c r="C2228" s="124">
        <v>19</v>
      </c>
      <c r="D2228" s="35">
        <f>ROUND(АТС!D732*$D$791*$D$792/100,2)</f>
        <v>0</v>
      </c>
      <c r="E2228" s="35">
        <f>ROUND(АТС!$D732*$E$791*$E$792/100,2)</f>
        <v>0</v>
      </c>
      <c r="F2228" s="35">
        <f>ROUND(АТС!$D732*$F$791*$F$792/100,2)</f>
        <v>0</v>
      </c>
      <c r="G2228" s="35">
        <f>ROUND(АТС!$D732*$G$791*$G$792/100,2)</f>
        <v>0</v>
      </c>
    </row>
    <row r="2229" spans="1:7" x14ac:dyDescent="0.25">
      <c r="A2229" s="257"/>
      <c r="B2229" s="123">
        <f t="shared" si="34"/>
        <v>42823.833330000001</v>
      </c>
      <c r="C2229" s="124">
        <v>20</v>
      </c>
      <c r="D2229" s="35">
        <f>ROUND(АТС!D733*$D$791*$D$792/100,2)</f>
        <v>0</v>
      </c>
      <c r="E2229" s="35">
        <f>ROUND(АТС!$D733*$E$791*$E$792/100,2)</f>
        <v>0</v>
      </c>
      <c r="F2229" s="35">
        <f>ROUND(АТС!$D733*$F$791*$F$792/100,2)</f>
        <v>0</v>
      </c>
      <c r="G2229" s="35">
        <f>ROUND(АТС!$D733*$G$791*$G$792/100,2)</f>
        <v>0</v>
      </c>
    </row>
    <row r="2230" spans="1:7" x14ac:dyDescent="0.25">
      <c r="A2230" s="257"/>
      <c r="B2230" s="123">
        <f t="shared" si="34"/>
        <v>42823.875</v>
      </c>
      <c r="C2230" s="124">
        <v>21</v>
      </c>
      <c r="D2230" s="35">
        <f>ROUND(АТС!D734*$D$791*$D$792/100,2)</f>
        <v>0</v>
      </c>
      <c r="E2230" s="35">
        <f>ROUND(АТС!$D734*$E$791*$E$792/100,2)</f>
        <v>0</v>
      </c>
      <c r="F2230" s="35">
        <f>ROUND(АТС!$D734*$F$791*$F$792/100,2)</f>
        <v>0</v>
      </c>
      <c r="G2230" s="35">
        <f>ROUND(АТС!$D734*$G$791*$G$792/100,2)</f>
        <v>0</v>
      </c>
    </row>
    <row r="2231" spans="1:7" x14ac:dyDescent="0.25">
      <c r="A2231" s="257"/>
      <c r="B2231" s="123">
        <f t="shared" si="34"/>
        <v>42823.916669999999</v>
      </c>
      <c r="C2231" s="124">
        <v>22</v>
      </c>
      <c r="D2231" s="35">
        <f>ROUND(АТС!D735*$D$791*$D$792/100,2)</f>
        <v>0</v>
      </c>
      <c r="E2231" s="35">
        <f>ROUND(АТС!$D735*$E$791*$E$792/100,2)</f>
        <v>0</v>
      </c>
      <c r="F2231" s="35">
        <f>ROUND(АТС!$D735*$F$791*$F$792/100,2)</f>
        <v>0</v>
      </c>
      <c r="G2231" s="35">
        <f>ROUND(АТС!$D735*$G$791*$G$792/100,2)</f>
        <v>0</v>
      </c>
    </row>
    <row r="2232" spans="1:7" x14ac:dyDescent="0.25">
      <c r="A2232" s="257"/>
      <c r="B2232" s="123">
        <f t="shared" si="34"/>
        <v>42823.958330000001</v>
      </c>
      <c r="C2232" s="124">
        <v>23</v>
      </c>
      <c r="D2232" s="35">
        <f>ROUND(АТС!D736*$D$791*$D$792/100,2)</f>
        <v>0</v>
      </c>
      <c r="E2232" s="35">
        <f>ROUND(АТС!$D736*$E$791*$E$792/100,2)</f>
        <v>0</v>
      </c>
      <c r="F2232" s="35">
        <f>ROUND(АТС!$D736*$F$791*$F$792/100,2)</f>
        <v>0</v>
      </c>
      <c r="G2232" s="35">
        <f>ROUND(АТС!$D736*$G$791*$G$792/100,2)</f>
        <v>0</v>
      </c>
    </row>
    <row r="2233" spans="1:7" x14ac:dyDescent="0.25">
      <c r="A2233" s="257"/>
      <c r="B2233" s="123">
        <f t="shared" si="34"/>
        <v>42824</v>
      </c>
      <c r="C2233" s="124">
        <v>0</v>
      </c>
      <c r="D2233" s="35">
        <f>ROUND(АТС!D737*$D$791*$D$792/100,2)</f>
        <v>0</v>
      </c>
      <c r="E2233" s="35">
        <f>ROUND(АТС!$D737*$E$791*$E$792/100,2)</f>
        <v>0</v>
      </c>
      <c r="F2233" s="35">
        <f>ROUND(АТС!$D737*$F$791*$F$792/100,2)</f>
        <v>0</v>
      </c>
      <c r="G2233" s="35">
        <f>ROUND(АТС!$D737*$G$791*$G$792/100,2)</f>
        <v>0</v>
      </c>
    </row>
    <row r="2234" spans="1:7" x14ac:dyDescent="0.25">
      <c r="A2234" s="257"/>
      <c r="B2234" s="123">
        <f t="shared" si="34"/>
        <v>42824.041669999999</v>
      </c>
      <c r="C2234" s="124">
        <v>1</v>
      </c>
      <c r="D2234" s="35">
        <f>ROUND(АТС!D738*$D$791*$D$792/100,2)</f>
        <v>0</v>
      </c>
      <c r="E2234" s="35">
        <f>ROUND(АТС!$D738*$E$791*$E$792/100,2)</f>
        <v>0</v>
      </c>
      <c r="F2234" s="35">
        <f>ROUND(АТС!$D738*$F$791*$F$792/100,2)</f>
        <v>0</v>
      </c>
      <c r="G2234" s="35">
        <f>ROUND(АТС!$D738*$G$791*$G$792/100,2)</f>
        <v>0</v>
      </c>
    </row>
    <row r="2235" spans="1:7" x14ac:dyDescent="0.25">
      <c r="A2235" s="257"/>
      <c r="B2235" s="123">
        <f t="shared" si="34"/>
        <v>42824.083330000001</v>
      </c>
      <c r="C2235" s="124">
        <v>2</v>
      </c>
      <c r="D2235" s="35">
        <f>ROUND(АТС!D739*$D$791*$D$792/100,2)</f>
        <v>0</v>
      </c>
      <c r="E2235" s="35">
        <f>ROUND(АТС!$D739*$E$791*$E$792/100,2)</f>
        <v>0</v>
      </c>
      <c r="F2235" s="35">
        <f>ROUND(АТС!$D739*$F$791*$F$792/100,2)</f>
        <v>0</v>
      </c>
      <c r="G2235" s="35">
        <f>ROUND(АТС!$D739*$G$791*$G$792/100,2)</f>
        <v>0</v>
      </c>
    </row>
    <row r="2236" spans="1:7" x14ac:dyDescent="0.25">
      <c r="A2236" s="257"/>
      <c r="B2236" s="123">
        <f t="shared" si="34"/>
        <v>42824.125</v>
      </c>
      <c r="C2236" s="124">
        <v>3</v>
      </c>
      <c r="D2236" s="35">
        <f>ROUND(АТС!D740*$D$791*$D$792/100,2)</f>
        <v>0</v>
      </c>
      <c r="E2236" s="35">
        <f>ROUND(АТС!$D740*$E$791*$E$792/100,2)</f>
        <v>0</v>
      </c>
      <c r="F2236" s="35">
        <f>ROUND(АТС!$D740*$F$791*$F$792/100,2)</f>
        <v>0</v>
      </c>
      <c r="G2236" s="35">
        <f>ROUND(АТС!$D740*$G$791*$G$792/100,2)</f>
        <v>0</v>
      </c>
    </row>
    <row r="2237" spans="1:7" x14ac:dyDescent="0.25">
      <c r="A2237" s="257"/>
      <c r="B2237" s="123">
        <f t="shared" si="34"/>
        <v>42824.166669999999</v>
      </c>
      <c r="C2237" s="124">
        <v>4</v>
      </c>
      <c r="D2237" s="35">
        <f>ROUND(АТС!D741*$D$791*$D$792/100,2)</f>
        <v>0</v>
      </c>
      <c r="E2237" s="35">
        <f>ROUND(АТС!$D741*$E$791*$E$792/100,2)</f>
        <v>0</v>
      </c>
      <c r="F2237" s="35">
        <f>ROUND(АТС!$D741*$F$791*$F$792/100,2)</f>
        <v>0</v>
      </c>
      <c r="G2237" s="35">
        <f>ROUND(АТС!$D741*$G$791*$G$792/100,2)</f>
        <v>0</v>
      </c>
    </row>
    <row r="2238" spans="1:7" x14ac:dyDescent="0.25">
      <c r="A2238" s="257"/>
      <c r="B2238" s="123">
        <f t="shared" si="34"/>
        <v>42824.208330000001</v>
      </c>
      <c r="C2238" s="124">
        <v>5</v>
      </c>
      <c r="D2238" s="35">
        <f>ROUND(АТС!D742*$D$791*$D$792/100,2)</f>
        <v>0</v>
      </c>
      <c r="E2238" s="35">
        <f>ROUND(АТС!$D742*$E$791*$E$792/100,2)</f>
        <v>0</v>
      </c>
      <c r="F2238" s="35">
        <f>ROUND(АТС!$D742*$F$791*$F$792/100,2)</f>
        <v>0</v>
      </c>
      <c r="G2238" s="35">
        <f>ROUND(АТС!$D742*$G$791*$G$792/100,2)</f>
        <v>0</v>
      </c>
    </row>
    <row r="2239" spans="1:7" x14ac:dyDescent="0.25">
      <c r="A2239" s="257"/>
      <c r="B2239" s="123">
        <f t="shared" si="34"/>
        <v>42824.25</v>
      </c>
      <c r="C2239" s="124">
        <v>6</v>
      </c>
      <c r="D2239" s="35">
        <f>ROUND(АТС!D743*$D$791*$D$792/100,2)</f>
        <v>0</v>
      </c>
      <c r="E2239" s="35">
        <f>ROUND(АТС!$D743*$E$791*$E$792/100,2)</f>
        <v>0</v>
      </c>
      <c r="F2239" s="35">
        <f>ROUND(АТС!$D743*$F$791*$F$792/100,2)</f>
        <v>0</v>
      </c>
      <c r="G2239" s="35">
        <f>ROUND(АТС!$D743*$G$791*$G$792/100,2)</f>
        <v>0</v>
      </c>
    </row>
    <row r="2240" spans="1:7" x14ac:dyDescent="0.25">
      <c r="A2240" s="257"/>
      <c r="B2240" s="123">
        <f t="shared" si="34"/>
        <v>42824.291669999999</v>
      </c>
      <c r="C2240" s="124">
        <v>7</v>
      </c>
      <c r="D2240" s="35">
        <f>ROUND(АТС!D744*$D$791*$D$792/100,2)</f>
        <v>0</v>
      </c>
      <c r="E2240" s="35">
        <f>ROUND(АТС!$D744*$E$791*$E$792/100,2)</f>
        <v>0</v>
      </c>
      <c r="F2240" s="35">
        <f>ROUND(АТС!$D744*$F$791*$F$792/100,2)</f>
        <v>0</v>
      </c>
      <c r="G2240" s="35">
        <f>ROUND(АТС!$D744*$G$791*$G$792/100,2)</f>
        <v>0</v>
      </c>
    </row>
    <row r="2241" spans="1:7" x14ac:dyDescent="0.25">
      <c r="A2241" s="257"/>
      <c r="B2241" s="123">
        <f t="shared" si="34"/>
        <v>42824.333330000001</v>
      </c>
      <c r="C2241" s="124">
        <v>8</v>
      </c>
      <c r="D2241" s="35">
        <f>ROUND(АТС!D745*$D$791*$D$792/100,2)</f>
        <v>0</v>
      </c>
      <c r="E2241" s="35">
        <f>ROUND(АТС!$D745*$E$791*$E$792/100,2)</f>
        <v>0</v>
      </c>
      <c r="F2241" s="35">
        <f>ROUND(АТС!$D745*$F$791*$F$792/100,2)</f>
        <v>0</v>
      </c>
      <c r="G2241" s="35">
        <f>ROUND(АТС!$D745*$G$791*$G$792/100,2)</f>
        <v>0</v>
      </c>
    </row>
    <row r="2242" spans="1:7" x14ac:dyDescent="0.25">
      <c r="A2242" s="257"/>
      <c r="B2242" s="123">
        <f t="shared" si="34"/>
        <v>42824.375</v>
      </c>
      <c r="C2242" s="124">
        <v>9</v>
      </c>
      <c r="D2242" s="35">
        <f>ROUND(АТС!D746*$D$791*$D$792/100,2)</f>
        <v>0</v>
      </c>
      <c r="E2242" s="35">
        <f>ROUND(АТС!$D746*$E$791*$E$792/100,2)</f>
        <v>0</v>
      </c>
      <c r="F2242" s="35">
        <f>ROUND(АТС!$D746*$F$791*$F$792/100,2)</f>
        <v>0</v>
      </c>
      <c r="G2242" s="35">
        <f>ROUND(АТС!$D746*$G$791*$G$792/100,2)</f>
        <v>0</v>
      </c>
    </row>
    <row r="2243" spans="1:7" x14ac:dyDescent="0.25">
      <c r="A2243" s="257"/>
      <c r="B2243" s="123">
        <f t="shared" si="34"/>
        <v>42824.416669999999</v>
      </c>
      <c r="C2243" s="124">
        <v>10</v>
      </c>
      <c r="D2243" s="35">
        <f>ROUND(АТС!D747*$D$791*$D$792/100,2)</f>
        <v>0</v>
      </c>
      <c r="E2243" s="35">
        <f>ROUND(АТС!$D747*$E$791*$E$792/100,2)</f>
        <v>0</v>
      </c>
      <c r="F2243" s="35">
        <f>ROUND(АТС!$D747*$F$791*$F$792/100,2)</f>
        <v>0</v>
      </c>
      <c r="G2243" s="35">
        <f>ROUND(АТС!$D747*$G$791*$G$792/100,2)</f>
        <v>0</v>
      </c>
    </row>
    <row r="2244" spans="1:7" x14ac:dyDescent="0.25">
      <c r="A2244" s="257"/>
      <c r="B2244" s="123">
        <f t="shared" si="34"/>
        <v>42824.458330000001</v>
      </c>
      <c r="C2244" s="124">
        <v>11</v>
      </c>
      <c r="D2244" s="35">
        <f>ROUND(АТС!D748*$D$791*$D$792/100,2)</f>
        <v>0</v>
      </c>
      <c r="E2244" s="35">
        <f>ROUND(АТС!$D748*$E$791*$E$792/100,2)</f>
        <v>0</v>
      </c>
      <c r="F2244" s="35">
        <f>ROUND(АТС!$D748*$F$791*$F$792/100,2)</f>
        <v>0</v>
      </c>
      <c r="G2244" s="35">
        <f>ROUND(АТС!$D748*$G$791*$G$792/100,2)</f>
        <v>0</v>
      </c>
    </row>
    <row r="2245" spans="1:7" x14ac:dyDescent="0.25">
      <c r="A2245" s="257"/>
      <c r="B2245" s="123">
        <f t="shared" si="34"/>
        <v>42824.5</v>
      </c>
      <c r="C2245" s="124">
        <v>12</v>
      </c>
      <c r="D2245" s="35">
        <f>ROUND(АТС!D749*$D$791*$D$792/100,2)</f>
        <v>0</v>
      </c>
      <c r="E2245" s="35">
        <f>ROUND(АТС!$D749*$E$791*$E$792/100,2)</f>
        <v>0</v>
      </c>
      <c r="F2245" s="35">
        <f>ROUND(АТС!$D749*$F$791*$F$792/100,2)</f>
        <v>0</v>
      </c>
      <c r="G2245" s="35">
        <f>ROUND(АТС!$D749*$G$791*$G$792/100,2)</f>
        <v>0</v>
      </c>
    </row>
    <row r="2246" spans="1:7" x14ac:dyDescent="0.25">
      <c r="A2246" s="257"/>
      <c r="B2246" s="123">
        <f t="shared" si="34"/>
        <v>42824.541669999999</v>
      </c>
      <c r="C2246" s="124">
        <v>13</v>
      </c>
      <c r="D2246" s="35">
        <f>ROUND(АТС!D750*$D$791*$D$792/100,2)</f>
        <v>0</v>
      </c>
      <c r="E2246" s="35">
        <f>ROUND(АТС!$D750*$E$791*$E$792/100,2)</f>
        <v>0</v>
      </c>
      <c r="F2246" s="35">
        <f>ROUND(АТС!$D750*$F$791*$F$792/100,2)</f>
        <v>0</v>
      </c>
      <c r="G2246" s="35">
        <f>ROUND(АТС!$D750*$G$791*$G$792/100,2)</f>
        <v>0</v>
      </c>
    </row>
    <row r="2247" spans="1:7" x14ac:dyDescent="0.25">
      <c r="A2247" s="257"/>
      <c r="B2247" s="123">
        <f t="shared" si="34"/>
        <v>42824.583330000001</v>
      </c>
      <c r="C2247" s="124">
        <v>14</v>
      </c>
      <c r="D2247" s="35">
        <f>ROUND(АТС!D751*$D$791*$D$792/100,2)</f>
        <v>0</v>
      </c>
      <c r="E2247" s="35">
        <f>ROUND(АТС!$D751*$E$791*$E$792/100,2)</f>
        <v>0</v>
      </c>
      <c r="F2247" s="35">
        <f>ROUND(АТС!$D751*$F$791*$F$792/100,2)</f>
        <v>0</v>
      </c>
      <c r="G2247" s="35">
        <f>ROUND(АТС!$D751*$G$791*$G$792/100,2)</f>
        <v>0</v>
      </c>
    </row>
    <row r="2248" spans="1:7" x14ac:dyDescent="0.25">
      <c r="A2248" s="257"/>
      <c r="B2248" s="123">
        <f t="shared" si="34"/>
        <v>42824.625</v>
      </c>
      <c r="C2248" s="124">
        <v>15</v>
      </c>
      <c r="D2248" s="35">
        <f>ROUND(АТС!D752*$D$791*$D$792/100,2)</f>
        <v>0</v>
      </c>
      <c r="E2248" s="35">
        <f>ROUND(АТС!$D752*$E$791*$E$792/100,2)</f>
        <v>0</v>
      </c>
      <c r="F2248" s="35">
        <f>ROUND(АТС!$D752*$F$791*$F$792/100,2)</f>
        <v>0</v>
      </c>
      <c r="G2248" s="35">
        <f>ROUND(АТС!$D752*$G$791*$G$792/100,2)</f>
        <v>0</v>
      </c>
    </row>
    <row r="2249" spans="1:7" x14ac:dyDescent="0.25">
      <c r="A2249" s="257"/>
      <c r="B2249" s="123">
        <f t="shared" si="34"/>
        <v>42824.666669999999</v>
      </c>
      <c r="C2249" s="124">
        <v>16</v>
      </c>
      <c r="D2249" s="35">
        <f>ROUND(АТС!D753*$D$791*$D$792/100,2)</f>
        <v>0</v>
      </c>
      <c r="E2249" s="35">
        <f>ROUND(АТС!$D753*$E$791*$E$792/100,2)</f>
        <v>0</v>
      </c>
      <c r="F2249" s="35">
        <f>ROUND(АТС!$D753*$F$791*$F$792/100,2)</f>
        <v>0</v>
      </c>
      <c r="G2249" s="35">
        <f>ROUND(АТС!$D753*$G$791*$G$792/100,2)</f>
        <v>0</v>
      </c>
    </row>
    <row r="2250" spans="1:7" x14ac:dyDescent="0.25">
      <c r="A2250" s="257"/>
      <c r="B2250" s="123">
        <f t="shared" si="34"/>
        <v>42824.708330000001</v>
      </c>
      <c r="C2250" s="124">
        <v>17</v>
      </c>
      <c r="D2250" s="35">
        <f>ROUND(АТС!D754*$D$791*$D$792/100,2)</f>
        <v>0</v>
      </c>
      <c r="E2250" s="35">
        <f>ROUND(АТС!$D754*$E$791*$E$792/100,2)</f>
        <v>0</v>
      </c>
      <c r="F2250" s="35">
        <f>ROUND(АТС!$D754*$F$791*$F$792/100,2)</f>
        <v>0</v>
      </c>
      <c r="G2250" s="35">
        <f>ROUND(АТС!$D754*$G$791*$G$792/100,2)</f>
        <v>0</v>
      </c>
    </row>
    <row r="2251" spans="1:7" x14ac:dyDescent="0.25">
      <c r="A2251" s="257"/>
      <c r="B2251" s="123">
        <f t="shared" si="34"/>
        <v>42824.75</v>
      </c>
      <c r="C2251" s="124">
        <v>18</v>
      </c>
      <c r="D2251" s="35">
        <f>ROUND(АТС!D755*$D$791*$D$792/100,2)</f>
        <v>0</v>
      </c>
      <c r="E2251" s="35">
        <f>ROUND(АТС!$D755*$E$791*$E$792/100,2)</f>
        <v>0</v>
      </c>
      <c r="F2251" s="35">
        <f>ROUND(АТС!$D755*$F$791*$F$792/100,2)</f>
        <v>0</v>
      </c>
      <c r="G2251" s="35">
        <f>ROUND(АТС!$D755*$G$791*$G$792/100,2)</f>
        <v>0</v>
      </c>
    </row>
    <row r="2252" spans="1:7" x14ac:dyDescent="0.25">
      <c r="A2252" s="257"/>
      <c r="B2252" s="123">
        <f t="shared" si="34"/>
        <v>42824.791669999999</v>
      </c>
      <c r="C2252" s="124">
        <v>19</v>
      </c>
      <c r="D2252" s="35">
        <f>ROUND(АТС!D756*$D$791*$D$792/100,2)</f>
        <v>0</v>
      </c>
      <c r="E2252" s="35">
        <f>ROUND(АТС!$D756*$E$791*$E$792/100,2)</f>
        <v>0</v>
      </c>
      <c r="F2252" s="35">
        <f>ROUND(АТС!$D756*$F$791*$F$792/100,2)</f>
        <v>0</v>
      </c>
      <c r="G2252" s="35">
        <f>ROUND(АТС!$D756*$G$791*$G$792/100,2)</f>
        <v>0</v>
      </c>
    </row>
    <row r="2253" spans="1:7" x14ac:dyDescent="0.25">
      <c r="A2253" s="257"/>
      <c r="B2253" s="123">
        <f t="shared" si="34"/>
        <v>42824.833330000001</v>
      </c>
      <c r="C2253" s="124">
        <v>20</v>
      </c>
      <c r="D2253" s="35">
        <f>ROUND(АТС!D757*$D$791*$D$792/100,2)</f>
        <v>0</v>
      </c>
      <c r="E2253" s="35">
        <f>ROUND(АТС!$D757*$E$791*$E$792/100,2)</f>
        <v>0</v>
      </c>
      <c r="F2253" s="35">
        <f>ROUND(АТС!$D757*$F$791*$F$792/100,2)</f>
        <v>0</v>
      </c>
      <c r="G2253" s="35">
        <f>ROUND(АТС!$D757*$G$791*$G$792/100,2)</f>
        <v>0</v>
      </c>
    </row>
    <row r="2254" spans="1:7" x14ac:dyDescent="0.25">
      <c r="A2254" s="257"/>
      <c r="B2254" s="123">
        <f t="shared" si="34"/>
        <v>42824.875</v>
      </c>
      <c r="C2254" s="124">
        <v>21</v>
      </c>
      <c r="D2254" s="35">
        <f>ROUND(АТС!D758*$D$791*$D$792/100,2)</f>
        <v>0</v>
      </c>
      <c r="E2254" s="35">
        <f>ROUND(АТС!$D758*$E$791*$E$792/100,2)</f>
        <v>0</v>
      </c>
      <c r="F2254" s="35">
        <f>ROUND(АТС!$D758*$F$791*$F$792/100,2)</f>
        <v>0</v>
      </c>
      <c r="G2254" s="35">
        <f>ROUND(АТС!$D758*$G$791*$G$792/100,2)</f>
        <v>0</v>
      </c>
    </row>
    <row r="2255" spans="1:7" x14ac:dyDescent="0.25">
      <c r="A2255" s="257"/>
      <c r="B2255" s="123">
        <f t="shared" si="34"/>
        <v>42824.916669999999</v>
      </c>
      <c r="C2255" s="124">
        <v>22</v>
      </c>
      <c r="D2255" s="35">
        <f>ROUND(АТС!D759*$D$791*$D$792/100,2)</f>
        <v>0</v>
      </c>
      <c r="E2255" s="35">
        <f>ROUND(АТС!$D759*$E$791*$E$792/100,2)</f>
        <v>0</v>
      </c>
      <c r="F2255" s="35">
        <f>ROUND(АТС!$D759*$F$791*$F$792/100,2)</f>
        <v>0</v>
      </c>
      <c r="G2255" s="35">
        <f>ROUND(АТС!$D759*$G$791*$G$792/100,2)</f>
        <v>0</v>
      </c>
    </row>
    <row r="2256" spans="1:7" x14ac:dyDescent="0.25">
      <c r="A2256" s="257"/>
      <c r="B2256" s="123">
        <f t="shared" si="34"/>
        <v>42824.958330000001</v>
      </c>
      <c r="C2256" s="124">
        <v>23</v>
      </c>
      <c r="D2256" s="35">
        <f>ROUND(АТС!D760*$D$791*$D$792/100,2)</f>
        <v>0</v>
      </c>
      <c r="E2256" s="35">
        <f>ROUND(АТС!$D760*$E$791*$E$792/100,2)</f>
        <v>0</v>
      </c>
      <c r="F2256" s="35">
        <f>ROUND(АТС!$D760*$F$791*$F$792/100,2)</f>
        <v>0</v>
      </c>
      <c r="G2256" s="35">
        <f>ROUND(АТС!$D760*$G$791*$G$792/100,2)</f>
        <v>0</v>
      </c>
    </row>
    <row r="2257" spans="1:7" hidden="1" x14ac:dyDescent="0.25">
      <c r="A2257" s="257"/>
      <c r="B2257" s="123">
        <f t="shared" si="34"/>
        <v>42825</v>
      </c>
      <c r="C2257" s="124">
        <v>0</v>
      </c>
      <c r="D2257" s="35">
        <f>ROUND(АТС!D761*$D$791*$D$792/100,2)</f>
        <v>0</v>
      </c>
      <c r="E2257" s="35">
        <f>ROUND(АТС!$D761*$E$791*$E$792/100,2)</f>
        <v>0</v>
      </c>
      <c r="F2257" s="35">
        <f>ROUND(АТС!$D761*$F$791*$F$792/100,2)</f>
        <v>0</v>
      </c>
      <c r="G2257" s="35">
        <f>ROUND(АТС!$D761*$G$791*$G$792/100,2)</f>
        <v>0</v>
      </c>
    </row>
    <row r="2258" spans="1:7" hidden="1" x14ac:dyDescent="0.25">
      <c r="A2258" s="257"/>
      <c r="B2258" s="123">
        <f t="shared" si="34"/>
        <v>42825.041669999999</v>
      </c>
      <c r="C2258" s="124">
        <v>1</v>
      </c>
      <c r="D2258" s="35">
        <f>ROUND(АТС!D762*$D$791*$D$792/100,2)</f>
        <v>0</v>
      </c>
      <c r="E2258" s="35">
        <f>ROUND(АТС!$D762*$E$791*$E$792/100,2)</f>
        <v>0</v>
      </c>
      <c r="F2258" s="35">
        <f>ROUND(АТС!$D762*$F$791*$F$792/100,2)</f>
        <v>0</v>
      </c>
      <c r="G2258" s="35">
        <f>ROUND(АТС!$D762*$G$791*$G$792/100,2)</f>
        <v>0</v>
      </c>
    </row>
    <row r="2259" spans="1:7" hidden="1" x14ac:dyDescent="0.25">
      <c r="A2259" s="257"/>
      <c r="B2259" s="123">
        <f t="shared" si="34"/>
        <v>42825.083330000001</v>
      </c>
      <c r="C2259" s="124">
        <v>2</v>
      </c>
      <c r="D2259" s="35">
        <f>ROUND(АТС!D763*$D$791*$D$792/100,2)</f>
        <v>0</v>
      </c>
      <c r="E2259" s="35">
        <f>ROUND(АТС!$D763*$E$791*$E$792/100,2)</f>
        <v>0</v>
      </c>
      <c r="F2259" s="35">
        <f>ROUND(АТС!$D763*$F$791*$F$792/100,2)</f>
        <v>0</v>
      </c>
      <c r="G2259" s="35">
        <f>ROUND(АТС!$D763*$G$791*$G$792/100,2)</f>
        <v>0</v>
      </c>
    </row>
    <row r="2260" spans="1:7" hidden="1" x14ac:dyDescent="0.25">
      <c r="A2260" s="257"/>
      <c r="B2260" s="123">
        <f t="shared" si="34"/>
        <v>42825.125</v>
      </c>
      <c r="C2260" s="124">
        <v>3</v>
      </c>
      <c r="D2260" s="35">
        <f>ROUND(АТС!D764*$D$791*$D$792/100,2)</f>
        <v>0</v>
      </c>
      <c r="E2260" s="35">
        <f>ROUND(АТС!$D764*$E$791*$E$792/100,2)</f>
        <v>0</v>
      </c>
      <c r="F2260" s="35">
        <f>ROUND(АТС!$D764*$F$791*$F$792/100,2)</f>
        <v>0</v>
      </c>
      <c r="G2260" s="35">
        <f>ROUND(АТС!$D764*$G$791*$G$792/100,2)</f>
        <v>0</v>
      </c>
    </row>
    <row r="2261" spans="1:7" hidden="1" x14ac:dyDescent="0.25">
      <c r="A2261" s="257"/>
      <c r="B2261" s="123">
        <f t="shared" si="34"/>
        <v>42825.166669999999</v>
      </c>
      <c r="C2261" s="124">
        <v>4</v>
      </c>
      <c r="D2261" s="35">
        <f>ROUND(АТС!D765*$D$791*$D$792/100,2)</f>
        <v>0</v>
      </c>
      <c r="E2261" s="35">
        <f>ROUND(АТС!$D765*$E$791*$E$792/100,2)</f>
        <v>0</v>
      </c>
      <c r="F2261" s="35">
        <f>ROUND(АТС!$D765*$F$791*$F$792/100,2)</f>
        <v>0</v>
      </c>
      <c r="G2261" s="35">
        <f>ROUND(АТС!$D765*$G$791*$G$792/100,2)</f>
        <v>0</v>
      </c>
    </row>
    <row r="2262" spans="1:7" hidden="1" x14ac:dyDescent="0.25">
      <c r="A2262" s="257"/>
      <c r="B2262" s="123">
        <f t="shared" si="34"/>
        <v>42825.208330000001</v>
      </c>
      <c r="C2262" s="124">
        <v>5</v>
      </c>
      <c r="D2262" s="35">
        <f>ROUND(АТС!D766*$D$791*$D$792/100,2)</f>
        <v>0</v>
      </c>
      <c r="E2262" s="35">
        <f>ROUND(АТС!$D766*$E$791*$E$792/100,2)</f>
        <v>0</v>
      </c>
      <c r="F2262" s="35">
        <f>ROUND(АТС!$D766*$F$791*$F$792/100,2)</f>
        <v>0</v>
      </c>
      <c r="G2262" s="35">
        <f>ROUND(АТС!$D766*$G$791*$G$792/100,2)</f>
        <v>0</v>
      </c>
    </row>
    <row r="2263" spans="1:7" hidden="1" x14ac:dyDescent="0.25">
      <c r="A2263" s="257"/>
      <c r="B2263" s="123">
        <f t="shared" si="34"/>
        <v>42825.25</v>
      </c>
      <c r="C2263" s="124">
        <v>6</v>
      </c>
      <c r="D2263" s="35">
        <f>ROUND(АТС!D767*$D$791*$D$792/100,2)</f>
        <v>0</v>
      </c>
      <c r="E2263" s="35">
        <f>ROUND(АТС!$D767*$E$791*$E$792/100,2)</f>
        <v>0</v>
      </c>
      <c r="F2263" s="35">
        <f>ROUND(АТС!$D767*$F$791*$F$792/100,2)</f>
        <v>0</v>
      </c>
      <c r="G2263" s="35">
        <f>ROUND(АТС!$D767*$G$791*$G$792/100,2)</f>
        <v>0</v>
      </c>
    </row>
    <row r="2264" spans="1:7" hidden="1" x14ac:dyDescent="0.25">
      <c r="A2264" s="257"/>
      <c r="B2264" s="123">
        <f t="shared" si="34"/>
        <v>42825.291669999999</v>
      </c>
      <c r="C2264" s="124">
        <v>7</v>
      </c>
      <c r="D2264" s="35">
        <f>ROUND(АТС!D768*$D$791*$D$792/100,2)</f>
        <v>0</v>
      </c>
      <c r="E2264" s="35">
        <f>ROUND(АТС!$D768*$E$791*$E$792/100,2)</f>
        <v>0</v>
      </c>
      <c r="F2264" s="35">
        <f>ROUND(АТС!$D768*$F$791*$F$792/100,2)</f>
        <v>0</v>
      </c>
      <c r="G2264" s="35">
        <f>ROUND(АТС!$D768*$G$791*$G$792/100,2)</f>
        <v>0</v>
      </c>
    </row>
    <row r="2265" spans="1:7" hidden="1" x14ac:dyDescent="0.25">
      <c r="A2265" s="257"/>
      <c r="B2265" s="123">
        <f t="shared" si="34"/>
        <v>42825.333330000001</v>
      </c>
      <c r="C2265" s="124">
        <v>8</v>
      </c>
      <c r="D2265" s="35">
        <f>ROUND(АТС!D769*$D$791*$D$792/100,2)</f>
        <v>0</v>
      </c>
      <c r="E2265" s="35">
        <f>ROUND(АТС!$D769*$E$791*$E$792/100,2)</f>
        <v>0</v>
      </c>
      <c r="F2265" s="35">
        <f>ROUND(АТС!$D769*$F$791*$F$792/100,2)</f>
        <v>0</v>
      </c>
      <c r="G2265" s="35">
        <f>ROUND(АТС!$D769*$G$791*$G$792/100,2)</f>
        <v>0</v>
      </c>
    </row>
    <row r="2266" spans="1:7" hidden="1" x14ac:dyDescent="0.25">
      <c r="A2266" s="257"/>
      <c r="B2266" s="123">
        <f t="shared" ref="B2266:B2280" si="35">B2242+1</f>
        <v>42825.375</v>
      </c>
      <c r="C2266" s="124">
        <v>9</v>
      </c>
      <c r="D2266" s="35">
        <f>ROUND(АТС!D770*$D$791*$D$792/100,2)</f>
        <v>0</v>
      </c>
      <c r="E2266" s="35">
        <f>ROUND(АТС!$D770*$E$791*$E$792/100,2)</f>
        <v>0</v>
      </c>
      <c r="F2266" s="35">
        <f>ROUND(АТС!$D770*$F$791*$F$792/100,2)</f>
        <v>0</v>
      </c>
      <c r="G2266" s="35">
        <f>ROUND(АТС!$D770*$G$791*$G$792/100,2)</f>
        <v>0</v>
      </c>
    </row>
    <row r="2267" spans="1:7" hidden="1" x14ac:dyDescent="0.25">
      <c r="A2267" s="257"/>
      <c r="B2267" s="123">
        <f t="shared" si="35"/>
        <v>42825.416669999999</v>
      </c>
      <c r="C2267" s="124">
        <v>10</v>
      </c>
      <c r="D2267" s="35">
        <f>ROUND(АТС!D771*$D$791*$D$792/100,2)</f>
        <v>0</v>
      </c>
      <c r="E2267" s="35">
        <f>ROUND(АТС!$D771*$E$791*$E$792/100,2)</f>
        <v>0</v>
      </c>
      <c r="F2267" s="35">
        <f>ROUND(АТС!$D771*$F$791*$F$792/100,2)</f>
        <v>0</v>
      </c>
      <c r="G2267" s="35">
        <f>ROUND(АТС!$D771*$G$791*$G$792/100,2)</f>
        <v>0</v>
      </c>
    </row>
    <row r="2268" spans="1:7" hidden="1" x14ac:dyDescent="0.25">
      <c r="A2268" s="257"/>
      <c r="B2268" s="123">
        <f t="shared" si="35"/>
        <v>42825.458330000001</v>
      </c>
      <c r="C2268" s="124">
        <v>11</v>
      </c>
      <c r="D2268" s="35">
        <f>ROUND(АТС!D772*$D$791*$D$792/100,2)</f>
        <v>0</v>
      </c>
      <c r="E2268" s="35">
        <f>ROUND(АТС!$D772*$E$791*$E$792/100,2)</f>
        <v>0</v>
      </c>
      <c r="F2268" s="35">
        <f>ROUND(АТС!$D772*$F$791*$F$792/100,2)</f>
        <v>0</v>
      </c>
      <c r="G2268" s="35">
        <f>ROUND(АТС!$D772*$G$791*$G$792/100,2)</f>
        <v>0</v>
      </c>
    </row>
    <row r="2269" spans="1:7" hidden="1" x14ac:dyDescent="0.25">
      <c r="A2269" s="257"/>
      <c r="B2269" s="123">
        <f t="shared" si="35"/>
        <v>42825.5</v>
      </c>
      <c r="C2269" s="124">
        <v>12</v>
      </c>
      <c r="D2269" s="35">
        <f>ROUND(АТС!D773*$D$791*$D$792/100,2)</f>
        <v>0</v>
      </c>
      <c r="E2269" s="35">
        <f>ROUND(АТС!$D773*$E$791*$E$792/100,2)</f>
        <v>0</v>
      </c>
      <c r="F2269" s="35">
        <f>ROUND(АТС!$D773*$F$791*$F$792/100,2)</f>
        <v>0</v>
      </c>
      <c r="G2269" s="35">
        <f>ROUND(АТС!$D773*$G$791*$G$792/100,2)</f>
        <v>0</v>
      </c>
    </row>
    <row r="2270" spans="1:7" hidden="1" x14ac:dyDescent="0.25">
      <c r="A2270" s="257"/>
      <c r="B2270" s="123">
        <f t="shared" si="35"/>
        <v>42825.541669999999</v>
      </c>
      <c r="C2270" s="124">
        <v>13</v>
      </c>
      <c r="D2270" s="35">
        <f>ROUND(АТС!D774*$D$791*$D$792/100,2)</f>
        <v>0</v>
      </c>
      <c r="E2270" s="35">
        <f>ROUND(АТС!$D774*$E$791*$E$792/100,2)</f>
        <v>0</v>
      </c>
      <c r="F2270" s="35">
        <f>ROUND(АТС!$D774*$F$791*$F$792/100,2)</f>
        <v>0</v>
      </c>
      <c r="G2270" s="35">
        <f>ROUND(АТС!$D774*$G$791*$G$792/100,2)</f>
        <v>0</v>
      </c>
    </row>
    <row r="2271" spans="1:7" hidden="1" x14ac:dyDescent="0.25">
      <c r="A2271" s="257"/>
      <c r="B2271" s="123">
        <f t="shared" si="35"/>
        <v>42825.583330000001</v>
      </c>
      <c r="C2271" s="124">
        <v>14</v>
      </c>
      <c r="D2271" s="35">
        <f>ROUND(АТС!D775*$D$791*$D$792/100,2)</f>
        <v>0</v>
      </c>
      <c r="E2271" s="35">
        <f>ROUND(АТС!$D775*$E$791*$E$792/100,2)</f>
        <v>0</v>
      </c>
      <c r="F2271" s="35">
        <f>ROUND(АТС!$D775*$F$791*$F$792/100,2)</f>
        <v>0</v>
      </c>
      <c r="G2271" s="35">
        <f>ROUND(АТС!$D775*$G$791*$G$792/100,2)</f>
        <v>0</v>
      </c>
    </row>
    <row r="2272" spans="1:7" hidden="1" x14ac:dyDescent="0.25">
      <c r="A2272" s="257"/>
      <c r="B2272" s="123">
        <f t="shared" si="35"/>
        <v>42825.625</v>
      </c>
      <c r="C2272" s="124">
        <v>15</v>
      </c>
      <c r="D2272" s="35">
        <f>ROUND(АТС!D776*$D$791*$D$792/100,2)</f>
        <v>0</v>
      </c>
      <c r="E2272" s="35">
        <f>ROUND(АТС!$D776*$E$791*$E$792/100,2)</f>
        <v>0</v>
      </c>
      <c r="F2272" s="35">
        <f>ROUND(АТС!$D776*$F$791*$F$792/100,2)</f>
        <v>0</v>
      </c>
      <c r="G2272" s="35">
        <f>ROUND(АТС!$D776*$G$791*$G$792/100,2)</f>
        <v>0</v>
      </c>
    </row>
    <row r="2273" spans="1:7" hidden="1" x14ac:dyDescent="0.25">
      <c r="A2273" s="257"/>
      <c r="B2273" s="123">
        <f t="shared" si="35"/>
        <v>42825.666669999999</v>
      </c>
      <c r="C2273" s="124">
        <v>16</v>
      </c>
      <c r="D2273" s="35">
        <f>ROUND(АТС!D777*$D$791*$D$792/100,2)</f>
        <v>0</v>
      </c>
      <c r="E2273" s="35">
        <f>ROUND(АТС!$D777*$E$791*$E$792/100,2)</f>
        <v>0</v>
      </c>
      <c r="F2273" s="35">
        <f>ROUND(АТС!$D777*$F$791*$F$792/100,2)</f>
        <v>0</v>
      </c>
      <c r="G2273" s="35">
        <f>ROUND(АТС!$D777*$G$791*$G$792/100,2)</f>
        <v>0</v>
      </c>
    </row>
    <row r="2274" spans="1:7" hidden="1" x14ac:dyDescent="0.25">
      <c r="A2274" s="257"/>
      <c r="B2274" s="123">
        <f t="shared" si="35"/>
        <v>42825.708330000001</v>
      </c>
      <c r="C2274" s="124">
        <v>17</v>
      </c>
      <c r="D2274" s="35">
        <f>ROUND(АТС!D778*$D$791*$D$792/100,2)</f>
        <v>0</v>
      </c>
      <c r="E2274" s="35">
        <f>ROUND(АТС!$D778*$E$791*$E$792/100,2)</f>
        <v>0</v>
      </c>
      <c r="F2274" s="35">
        <f>ROUND(АТС!$D778*$F$791*$F$792/100,2)</f>
        <v>0</v>
      </c>
      <c r="G2274" s="35">
        <f>ROUND(АТС!$D778*$G$791*$G$792/100,2)</f>
        <v>0</v>
      </c>
    </row>
    <row r="2275" spans="1:7" hidden="1" x14ac:dyDescent="0.25">
      <c r="A2275" s="257"/>
      <c r="B2275" s="123">
        <f t="shared" si="35"/>
        <v>42825.75</v>
      </c>
      <c r="C2275" s="124">
        <v>18</v>
      </c>
      <c r="D2275" s="35">
        <f>ROUND(АТС!D779*$D$791*$D$792/100,2)</f>
        <v>0</v>
      </c>
      <c r="E2275" s="35">
        <f>ROUND(АТС!$D779*$E$791*$E$792/100,2)</f>
        <v>0</v>
      </c>
      <c r="F2275" s="35">
        <f>ROUND(АТС!$D779*$F$791*$F$792/100,2)</f>
        <v>0</v>
      </c>
      <c r="G2275" s="35">
        <f>ROUND(АТС!$D779*$G$791*$G$792/100,2)</f>
        <v>0</v>
      </c>
    </row>
    <row r="2276" spans="1:7" hidden="1" x14ac:dyDescent="0.25">
      <c r="A2276" s="257"/>
      <c r="B2276" s="123">
        <f t="shared" si="35"/>
        <v>42825.791669999999</v>
      </c>
      <c r="C2276" s="124">
        <v>19</v>
      </c>
      <c r="D2276" s="35">
        <f>ROUND(АТС!D780*$D$791*$D$792/100,2)</f>
        <v>0</v>
      </c>
      <c r="E2276" s="35">
        <f>ROUND(АТС!$D780*$E$791*$E$792/100,2)</f>
        <v>0</v>
      </c>
      <c r="F2276" s="35">
        <f>ROUND(АТС!$D780*$F$791*$F$792/100,2)</f>
        <v>0</v>
      </c>
      <c r="G2276" s="35">
        <f>ROUND(АТС!$D780*$G$791*$G$792/100,2)</f>
        <v>0</v>
      </c>
    </row>
    <row r="2277" spans="1:7" hidden="1" x14ac:dyDescent="0.25">
      <c r="A2277" s="257"/>
      <c r="B2277" s="123">
        <f t="shared" si="35"/>
        <v>42825.833330000001</v>
      </c>
      <c r="C2277" s="124">
        <v>20</v>
      </c>
      <c r="D2277" s="35">
        <f>ROUND(АТС!D781*$D$791*$D$792/100,2)</f>
        <v>0</v>
      </c>
      <c r="E2277" s="35">
        <f>ROUND(АТС!$D781*$E$791*$E$792/100,2)</f>
        <v>0</v>
      </c>
      <c r="F2277" s="35">
        <f>ROUND(АТС!$D781*$F$791*$F$792/100,2)</f>
        <v>0</v>
      </c>
      <c r="G2277" s="35">
        <f>ROUND(АТС!$D781*$G$791*$G$792/100,2)</f>
        <v>0</v>
      </c>
    </row>
    <row r="2278" spans="1:7" hidden="1" x14ac:dyDescent="0.25">
      <c r="A2278" s="257"/>
      <c r="B2278" s="123">
        <f t="shared" si="35"/>
        <v>42825.875</v>
      </c>
      <c r="C2278" s="124">
        <v>21</v>
      </c>
      <c r="D2278" s="35">
        <f>ROUND(АТС!D782*$D$791*$D$792/100,2)</f>
        <v>0</v>
      </c>
      <c r="E2278" s="35">
        <f>ROUND(АТС!$D782*$E$791*$E$792/100,2)</f>
        <v>0</v>
      </c>
      <c r="F2278" s="35">
        <f>ROUND(АТС!$D782*$F$791*$F$792/100,2)</f>
        <v>0</v>
      </c>
      <c r="G2278" s="35">
        <f>ROUND(АТС!$D782*$G$791*$G$792/100,2)</f>
        <v>0</v>
      </c>
    </row>
    <row r="2279" spans="1:7" hidden="1" x14ac:dyDescent="0.25">
      <c r="A2279" s="257"/>
      <c r="B2279" s="123">
        <f t="shared" si="35"/>
        <v>42825.916669999999</v>
      </c>
      <c r="C2279" s="124">
        <v>22</v>
      </c>
      <c r="D2279" s="35">
        <f>ROUND(АТС!D783*$D$791*$D$792/100,2)</f>
        <v>0</v>
      </c>
      <c r="E2279" s="35">
        <f>ROUND(АТС!$D783*$E$791*$E$792/100,2)</f>
        <v>0</v>
      </c>
      <c r="F2279" s="35">
        <f>ROUND(АТС!$D783*$F$791*$F$792/100,2)</f>
        <v>0</v>
      </c>
      <c r="G2279" s="35">
        <f>ROUND(АТС!$D783*$G$791*$G$792/100,2)</f>
        <v>0</v>
      </c>
    </row>
    <row r="2280" spans="1:7" hidden="1" x14ac:dyDescent="0.25">
      <c r="A2280" s="257"/>
      <c r="B2280" s="123">
        <f t="shared" si="35"/>
        <v>42825.958330000001</v>
      </c>
      <c r="C2280" s="124">
        <v>23</v>
      </c>
      <c r="D2280" s="35">
        <f>ROUND(АТС!D784*$D$791*$D$792/100,2)</f>
        <v>0</v>
      </c>
      <c r="E2280" s="35">
        <f>ROUND(АТС!$D784*$E$791*$E$792/100,2)</f>
        <v>0</v>
      </c>
      <c r="F2280" s="35">
        <f>ROUND(АТС!$D784*$F$791*$F$792/100,2)</f>
        <v>0</v>
      </c>
      <c r="G2280" s="35">
        <f>ROUND(АТС!$D784*$G$791*$G$792/100,2)</f>
        <v>0</v>
      </c>
    </row>
    <row r="2281" spans="1:7" x14ac:dyDescent="0.25">
      <c r="A2281" s="257" t="s">
        <v>177</v>
      </c>
      <c r="B2281" s="121">
        <f>B1537</f>
        <v>42795</v>
      </c>
      <c r="C2281" s="124">
        <v>0</v>
      </c>
      <c r="D2281" s="11">
        <f>ROUND(АТС!E41*$D$791*$D$792/100,2)</f>
        <v>40.799999999999997</v>
      </c>
      <c r="E2281" s="11">
        <f>ROUND(АТС!E41*$E$791*$E$792/100,2)</f>
        <v>37.49</v>
      </c>
      <c r="F2281" s="11">
        <f>ROUND(АТС!E41*$F$791*$F$792/100,2)</f>
        <v>25.52</v>
      </c>
      <c r="G2281" s="11">
        <f>ROUND(АТС!E41*$G$791*$G$792/100,2)</f>
        <v>14.94</v>
      </c>
    </row>
    <row r="2282" spans="1:7" x14ac:dyDescent="0.25">
      <c r="A2282" s="257"/>
      <c r="B2282" s="123">
        <f>B$43+ROUND(C2282/24,5)</f>
        <v>42795.041669999999</v>
      </c>
      <c r="C2282" s="124">
        <v>1</v>
      </c>
      <c r="D2282" s="11">
        <f>ROUND(АТС!E42*$D$791*$D$792/100,2)</f>
        <v>28.92</v>
      </c>
      <c r="E2282" s="11">
        <f>ROUND(АТС!E42*$E$791*$E$792/100,2)</f>
        <v>26.57</v>
      </c>
      <c r="F2282" s="11">
        <f>ROUND(АТС!E42*$F$791*$F$792/100,2)</f>
        <v>18.09</v>
      </c>
      <c r="G2282" s="11">
        <f>ROUND(АТС!E42*$G$791*$G$792/100,2)</f>
        <v>10.59</v>
      </c>
    </row>
    <row r="2283" spans="1:7" x14ac:dyDescent="0.25">
      <c r="A2283" s="257"/>
      <c r="B2283" s="121">
        <f>B$43+ROUND(C2283/24,5)</f>
        <v>42795.083330000001</v>
      </c>
      <c r="C2283" s="124">
        <v>2</v>
      </c>
      <c r="D2283" s="11">
        <f>ROUND(АТС!E43*$D$791*$D$792/100,2)</f>
        <v>38.53</v>
      </c>
      <c r="E2283" s="11">
        <f>ROUND(АТС!E43*$E$791*$E$792/100,2)</f>
        <v>35.4</v>
      </c>
      <c r="F2283" s="11">
        <f>ROUND(АТС!E43*$F$791*$F$792/100,2)</f>
        <v>24.1</v>
      </c>
      <c r="G2283" s="11">
        <f>ROUND(АТС!E43*$G$791*$G$792/100,2)</f>
        <v>14.11</v>
      </c>
    </row>
    <row r="2284" spans="1:7" x14ac:dyDescent="0.25">
      <c r="A2284" s="257"/>
      <c r="B2284" s="123">
        <f t="shared" ref="B2284:B2304" si="36">B$43+ROUND(C2284/24,5)</f>
        <v>42795.125</v>
      </c>
      <c r="C2284" s="124">
        <v>3</v>
      </c>
      <c r="D2284" s="11">
        <f>ROUND(АТС!E44*$D$791*$D$792/100,2)</f>
        <v>24.01</v>
      </c>
      <c r="E2284" s="11">
        <f>ROUND(АТС!E44*$E$791*$E$792/100,2)</f>
        <v>22.07</v>
      </c>
      <c r="F2284" s="11">
        <f>ROUND(АТС!E44*$F$791*$F$792/100,2)</f>
        <v>15.02</v>
      </c>
      <c r="G2284" s="11">
        <f>ROUND(АТС!E44*$G$791*$G$792/100,2)</f>
        <v>8.7899999999999991</v>
      </c>
    </row>
    <row r="2285" spans="1:7" x14ac:dyDescent="0.25">
      <c r="A2285" s="257"/>
      <c r="B2285" s="121">
        <f t="shared" si="36"/>
        <v>42795.166669999999</v>
      </c>
      <c r="C2285" s="124">
        <v>4</v>
      </c>
      <c r="D2285" s="11">
        <f>ROUND(АТС!E45*$D$791*$D$792/100,2)</f>
        <v>1.18</v>
      </c>
      <c r="E2285" s="11">
        <f>ROUND(АТС!E45*$E$791*$E$792/100,2)</f>
        <v>1.08</v>
      </c>
      <c r="F2285" s="11">
        <f>ROUND(АТС!E45*$F$791*$F$792/100,2)</f>
        <v>0.74</v>
      </c>
      <c r="G2285" s="11">
        <f>ROUND(АТС!E45*$G$791*$G$792/100,2)</f>
        <v>0.43</v>
      </c>
    </row>
    <row r="2286" spans="1:7" x14ac:dyDescent="0.25">
      <c r="A2286" s="257"/>
      <c r="B2286" s="123">
        <f t="shared" si="36"/>
        <v>42795.208330000001</v>
      </c>
      <c r="C2286" s="124">
        <v>5</v>
      </c>
      <c r="D2286" s="11">
        <f>ROUND(АТС!E46*$D$791*$D$792/100,2)</f>
        <v>0</v>
      </c>
      <c r="E2286" s="11">
        <f>ROUND(АТС!E46*$E$791*$E$792/100,2)</f>
        <v>0</v>
      </c>
      <c r="F2286" s="11">
        <f>ROUND(АТС!E46*$F$791*$F$792/100,2)</f>
        <v>0</v>
      </c>
      <c r="G2286" s="11">
        <f>ROUND(АТС!E46*$G$791*$G$792/100,2)</f>
        <v>0</v>
      </c>
    </row>
    <row r="2287" spans="1:7" x14ac:dyDescent="0.25">
      <c r="A2287" s="257"/>
      <c r="B2287" s="121">
        <f t="shared" si="36"/>
        <v>42795.25</v>
      </c>
      <c r="C2287" s="124">
        <v>6</v>
      </c>
      <c r="D2287" s="11">
        <f>ROUND(АТС!E47*$D$791*$D$792/100,2)</f>
        <v>0</v>
      </c>
      <c r="E2287" s="11">
        <f>ROUND(АТС!E47*$E$791*$E$792/100,2)</f>
        <v>0</v>
      </c>
      <c r="F2287" s="11">
        <f>ROUND(АТС!E47*$F$791*$F$792/100,2)</f>
        <v>0</v>
      </c>
      <c r="G2287" s="11">
        <f>ROUND(АТС!E47*$G$791*$G$792/100,2)</f>
        <v>0</v>
      </c>
    </row>
    <row r="2288" spans="1:7" x14ac:dyDescent="0.25">
      <c r="A2288" s="257"/>
      <c r="B2288" s="123">
        <f t="shared" si="36"/>
        <v>42795.291669999999</v>
      </c>
      <c r="C2288" s="124">
        <v>7</v>
      </c>
      <c r="D2288" s="11">
        <f>ROUND(АТС!E48*$D$791*$D$792/100,2)</f>
        <v>15.11</v>
      </c>
      <c r="E2288" s="11">
        <f>ROUND(АТС!E48*$E$791*$E$792/100,2)</f>
        <v>13.88</v>
      </c>
      <c r="F2288" s="11">
        <f>ROUND(АТС!E48*$F$791*$F$792/100,2)</f>
        <v>9.4499999999999993</v>
      </c>
      <c r="G2288" s="11">
        <f>ROUND(АТС!E48*$G$791*$G$792/100,2)</f>
        <v>5.53</v>
      </c>
    </row>
    <row r="2289" spans="1:7" x14ac:dyDescent="0.25">
      <c r="A2289" s="257"/>
      <c r="B2289" s="121">
        <f t="shared" si="36"/>
        <v>42795.333330000001</v>
      </c>
      <c r="C2289" s="124">
        <v>8</v>
      </c>
      <c r="D2289" s="11">
        <f>ROUND(АТС!E49*$D$791*$D$792/100,2)</f>
        <v>0</v>
      </c>
      <c r="E2289" s="11">
        <f>ROUND(АТС!E49*$E$791*$E$792/100,2)</f>
        <v>0</v>
      </c>
      <c r="F2289" s="11">
        <f>ROUND(АТС!E49*$F$791*$F$792/100,2)</f>
        <v>0</v>
      </c>
      <c r="G2289" s="11">
        <f>ROUND(АТС!E49*$G$791*$G$792/100,2)</f>
        <v>0</v>
      </c>
    </row>
    <row r="2290" spans="1:7" x14ac:dyDescent="0.25">
      <c r="A2290" s="257"/>
      <c r="B2290" s="123">
        <f t="shared" si="36"/>
        <v>42795.375</v>
      </c>
      <c r="C2290" s="124">
        <v>9</v>
      </c>
      <c r="D2290" s="11">
        <f>ROUND(АТС!E50*$D$791*$D$792/100,2)</f>
        <v>36.69</v>
      </c>
      <c r="E2290" s="11">
        <f>ROUND(АТС!E50*$E$791*$E$792/100,2)</f>
        <v>33.71</v>
      </c>
      <c r="F2290" s="11">
        <f>ROUND(АТС!E50*$F$791*$F$792/100,2)</f>
        <v>22.95</v>
      </c>
      <c r="G2290" s="11">
        <f>ROUND(АТС!E50*$G$791*$G$792/100,2)</f>
        <v>13.43</v>
      </c>
    </row>
    <row r="2291" spans="1:7" x14ac:dyDescent="0.25">
      <c r="A2291" s="257"/>
      <c r="B2291" s="121">
        <f t="shared" si="36"/>
        <v>42795.416669999999</v>
      </c>
      <c r="C2291" s="124">
        <v>10</v>
      </c>
      <c r="D2291" s="11">
        <f>ROUND(АТС!E51*$D$791*$D$792/100,2)</f>
        <v>73.52</v>
      </c>
      <c r="E2291" s="11">
        <f>ROUND(АТС!E51*$E$791*$E$792/100,2)</f>
        <v>67.56</v>
      </c>
      <c r="F2291" s="11">
        <f>ROUND(АТС!E51*$F$791*$F$792/100,2)</f>
        <v>46</v>
      </c>
      <c r="G2291" s="11">
        <f>ROUND(АТС!E51*$G$791*$G$792/100,2)</f>
        <v>26.92</v>
      </c>
    </row>
    <row r="2292" spans="1:7" x14ac:dyDescent="0.25">
      <c r="A2292" s="257"/>
      <c r="B2292" s="123">
        <f t="shared" si="36"/>
        <v>42795.458330000001</v>
      </c>
      <c r="C2292" s="124">
        <v>11</v>
      </c>
      <c r="D2292" s="11">
        <f>ROUND(АТС!E52*$D$791*$D$792/100,2)</f>
        <v>74.5</v>
      </c>
      <c r="E2292" s="11">
        <f>ROUND(АТС!E52*$E$791*$E$792/100,2)</f>
        <v>68.459999999999994</v>
      </c>
      <c r="F2292" s="11">
        <f>ROUND(АТС!E52*$F$791*$F$792/100,2)</f>
        <v>46.61</v>
      </c>
      <c r="G2292" s="11">
        <f>ROUND(АТС!E52*$G$791*$G$792/100,2)</f>
        <v>27.28</v>
      </c>
    </row>
    <row r="2293" spans="1:7" x14ac:dyDescent="0.25">
      <c r="A2293" s="257"/>
      <c r="B2293" s="121">
        <f t="shared" si="36"/>
        <v>42795.5</v>
      </c>
      <c r="C2293" s="124">
        <v>12</v>
      </c>
      <c r="D2293" s="11">
        <f>ROUND(АТС!E53*$D$791*$D$792/100,2)</f>
        <v>64.34</v>
      </c>
      <c r="E2293" s="11">
        <f>ROUND(АТС!E53*$E$791*$E$792/100,2)</f>
        <v>59.12</v>
      </c>
      <c r="F2293" s="11">
        <f>ROUND(АТС!E53*$F$791*$F$792/100,2)</f>
        <v>40.25</v>
      </c>
      <c r="G2293" s="11">
        <f>ROUND(АТС!E53*$G$791*$G$792/100,2)</f>
        <v>23.56</v>
      </c>
    </row>
    <row r="2294" spans="1:7" x14ac:dyDescent="0.25">
      <c r="A2294" s="257"/>
      <c r="B2294" s="123">
        <f t="shared" si="36"/>
        <v>42795.541669999999</v>
      </c>
      <c r="C2294" s="124">
        <v>13</v>
      </c>
      <c r="D2294" s="11">
        <f>ROUND(АТС!E54*$D$791*$D$792/100,2)</f>
        <v>67.78</v>
      </c>
      <c r="E2294" s="11">
        <f>ROUND(АТС!E54*$E$791*$E$792/100,2)</f>
        <v>62.29</v>
      </c>
      <c r="F2294" s="11">
        <f>ROUND(АТС!E54*$F$791*$F$792/100,2)</f>
        <v>42.41</v>
      </c>
      <c r="G2294" s="11">
        <f>ROUND(АТС!E54*$G$791*$G$792/100,2)</f>
        <v>24.82</v>
      </c>
    </row>
    <row r="2295" spans="1:7" x14ac:dyDescent="0.25">
      <c r="A2295" s="257"/>
      <c r="B2295" s="121">
        <f t="shared" si="36"/>
        <v>42795.583330000001</v>
      </c>
      <c r="C2295" s="124">
        <v>14</v>
      </c>
      <c r="D2295" s="11">
        <f>ROUND(АТС!E55*$D$791*$D$792/100,2)</f>
        <v>79.75</v>
      </c>
      <c r="E2295" s="11">
        <f>ROUND(АТС!E55*$E$791*$E$792/100,2)</f>
        <v>73.28</v>
      </c>
      <c r="F2295" s="11">
        <f>ROUND(АТС!E55*$F$791*$F$792/100,2)</f>
        <v>49.89</v>
      </c>
      <c r="G2295" s="11">
        <f>ROUND(АТС!E55*$G$791*$G$792/100,2)</f>
        <v>29.2</v>
      </c>
    </row>
    <row r="2296" spans="1:7" x14ac:dyDescent="0.25">
      <c r="A2296" s="257"/>
      <c r="B2296" s="123">
        <f t="shared" si="36"/>
        <v>42795.625</v>
      </c>
      <c r="C2296" s="124">
        <v>15</v>
      </c>
      <c r="D2296" s="11">
        <f>ROUND(АТС!E56*$D$791*$D$792/100,2)</f>
        <v>77.66</v>
      </c>
      <c r="E2296" s="11">
        <f>ROUND(АТС!E56*$E$791*$E$792/100,2)</f>
        <v>71.36</v>
      </c>
      <c r="F2296" s="11">
        <f>ROUND(АТС!E56*$F$791*$F$792/100,2)</f>
        <v>48.59</v>
      </c>
      <c r="G2296" s="11">
        <f>ROUND(АТС!E56*$G$791*$G$792/100,2)</f>
        <v>28.44</v>
      </c>
    </row>
    <row r="2297" spans="1:7" x14ac:dyDescent="0.25">
      <c r="A2297" s="257"/>
      <c r="B2297" s="121">
        <f t="shared" si="36"/>
        <v>42795.666669999999</v>
      </c>
      <c r="C2297" s="124">
        <v>16</v>
      </c>
      <c r="D2297" s="11">
        <f>ROUND(АТС!E57*$D$791*$D$792/100,2)</f>
        <v>100.69</v>
      </c>
      <c r="E2297" s="11">
        <f>ROUND(АТС!E57*$E$791*$E$792/100,2)</f>
        <v>92.53</v>
      </c>
      <c r="F2297" s="11">
        <f>ROUND(АТС!E57*$F$791*$F$792/100,2)</f>
        <v>63</v>
      </c>
      <c r="G2297" s="11">
        <f>ROUND(АТС!E57*$G$791*$G$792/100,2)</f>
        <v>36.869999999999997</v>
      </c>
    </row>
    <row r="2298" spans="1:7" x14ac:dyDescent="0.25">
      <c r="A2298" s="257"/>
      <c r="B2298" s="123">
        <f t="shared" si="36"/>
        <v>42795.708330000001</v>
      </c>
      <c r="C2298" s="124">
        <v>17</v>
      </c>
      <c r="D2298" s="11">
        <f>ROUND(АТС!E58*$D$791*$D$792/100,2)</f>
        <v>45.91</v>
      </c>
      <c r="E2298" s="11">
        <f>ROUND(АТС!E58*$E$791*$E$792/100,2)</f>
        <v>42.19</v>
      </c>
      <c r="F2298" s="11">
        <f>ROUND(АТС!E58*$F$791*$F$792/100,2)</f>
        <v>28.72</v>
      </c>
      <c r="G2298" s="11">
        <f>ROUND(АТС!E58*$G$791*$G$792/100,2)</f>
        <v>16.809999999999999</v>
      </c>
    </row>
    <row r="2299" spans="1:7" x14ac:dyDescent="0.25">
      <c r="A2299" s="257"/>
      <c r="B2299" s="121">
        <f t="shared" si="36"/>
        <v>42795.75</v>
      </c>
      <c r="C2299" s="124">
        <v>18</v>
      </c>
      <c r="D2299" s="11">
        <f>ROUND(АТС!E59*$D$791*$D$792/100,2)</f>
        <v>0.02</v>
      </c>
      <c r="E2299" s="11">
        <f>ROUND(АТС!E59*$E$791*$E$792/100,2)</f>
        <v>0.02</v>
      </c>
      <c r="F2299" s="11">
        <f>ROUND(АТС!E59*$F$791*$F$792/100,2)</f>
        <v>0.01</v>
      </c>
      <c r="G2299" s="11">
        <f>ROUND(АТС!E59*$G$791*$G$792/100,2)</f>
        <v>0.01</v>
      </c>
    </row>
    <row r="2300" spans="1:7" x14ac:dyDescent="0.25">
      <c r="A2300" s="257"/>
      <c r="B2300" s="123">
        <f t="shared" si="36"/>
        <v>42795.791669999999</v>
      </c>
      <c r="C2300" s="124">
        <v>19</v>
      </c>
      <c r="D2300" s="11">
        <f>ROUND(АТС!E60*$D$791*$D$792/100,2)</f>
        <v>85.8</v>
      </c>
      <c r="E2300" s="11">
        <f>ROUND(АТС!E60*$E$791*$E$792/100,2)</f>
        <v>78.84</v>
      </c>
      <c r="F2300" s="11">
        <f>ROUND(АТС!E60*$F$791*$F$792/100,2)</f>
        <v>53.68</v>
      </c>
      <c r="G2300" s="11">
        <f>ROUND(АТС!E60*$G$791*$G$792/100,2)</f>
        <v>31.42</v>
      </c>
    </row>
    <row r="2301" spans="1:7" x14ac:dyDescent="0.25">
      <c r="A2301" s="257"/>
      <c r="B2301" s="121">
        <f t="shared" si="36"/>
        <v>42795.833330000001</v>
      </c>
      <c r="C2301" s="124">
        <v>20</v>
      </c>
      <c r="D2301" s="11">
        <f>ROUND(АТС!E61*$D$791*$D$792/100,2)</f>
        <v>74.47</v>
      </c>
      <c r="E2301" s="11">
        <f>ROUND(АТС!E61*$E$791*$E$792/100,2)</f>
        <v>68.44</v>
      </c>
      <c r="F2301" s="11">
        <f>ROUND(АТС!E61*$F$791*$F$792/100,2)</f>
        <v>46.6</v>
      </c>
      <c r="G2301" s="11">
        <f>ROUND(АТС!E61*$G$791*$G$792/100,2)</f>
        <v>27.27</v>
      </c>
    </row>
    <row r="2302" spans="1:7" x14ac:dyDescent="0.25">
      <c r="A2302" s="257"/>
      <c r="B2302" s="123">
        <f t="shared" si="36"/>
        <v>42795.875</v>
      </c>
      <c r="C2302" s="124">
        <v>21</v>
      </c>
      <c r="D2302" s="11">
        <f>ROUND(АТС!E62*$D$791*$D$792/100,2)</f>
        <v>184.61</v>
      </c>
      <c r="E2302" s="11">
        <f>ROUND(АТС!E62*$E$791*$E$792/100,2)</f>
        <v>169.65</v>
      </c>
      <c r="F2302" s="11">
        <f>ROUND(АТС!E62*$F$791*$F$792/100,2)</f>
        <v>115.5</v>
      </c>
      <c r="G2302" s="11">
        <f>ROUND(АТС!E62*$G$791*$G$792/100,2)</f>
        <v>67.599999999999994</v>
      </c>
    </row>
    <row r="2303" spans="1:7" x14ac:dyDescent="0.25">
      <c r="A2303" s="257"/>
      <c r="B2303" s="121">
        <f t="shared" si="36"/>
        <v>42795.916669999999</v>
      </c>
      <c r="C2303" s="124">
        <v>22</v>
      </c>
      <c r="D2303" s="11">
        <f>ROUND(АТС!E63*$D$791*$D$792/100,2)</f>
        <v>76.900000000000006</v>
      </c>
      <c r="E2303" s="11">
        <f>ROUND(АТС!E63*$E$791*$E$792/100,2)</f>
        <v>70.66</v>
      </c>
      <c r="F2303" s="11">
        <f>ROUND(АТС!E63*$F$791*$F$792/100,2)</f>
        <v>48.11</v>
      </c>
      <c r="G2303" s="11">
        <f>ROUND(АТС!E63*$G$791*$G$792/100,2)</f>
        <v>28.16</v>
      </c>
    </row>
    <row r="2304" spans="1:7" x14ac:dyDescent="0.25">
      <c r="A2304" s="257"/>
      <c r="B2304" s="123">
        <f t="shared" si="36"/>
        <v>42795.958330000001</v>
      </c>
      <c r="C2304" s="124">
        <v>23</v>
      </c>
      <c r="D2304" s="11">
        <f>ROUND(АТС!E64*$D$791*$D$792/100,2)</f>
        <v>209.05</v>
      </c>
      <c r="E2304" s="11">
        <f>ROUND(АТС!E64*$E$791*$E$792/100,2)</f>
        <v>192.11</v>
      </c>
      <c r="F2304" s="11">
        <f>ROUND(АТС!E64*$F$791*$F$792/100,2)</f>
        <v>130.80000000000001</v>
      </c>
      <c r="G2304" s="11">
        <f>ROUND(АТС!E64*$G$791*$G$792/100,2)</f>
        <v>76.55</v>
      </c>
    </row>
    <row r="2305" spans="1:7" x14ac:dyDescent="0.25">
      <c r="A2305" s="257"/>
      <c r="B2305" s="121">
        <f>B2281+1</f>
        <v>42796</v>
      </c>
      <c r="C2305" s="124">
        <v>0</v>
      </c>
      <c r="D2305" s="11">
        <f>ROUND(АТС!E65*$D$791*$D$792/100,2)</f>
        <v>43.37</v>
      </c>
      <c r="E2305" s="11">
        <f>ROUND(АТС!E65*$E$791*$E$792/100,2)</f>
        <v>39.85</v>
      </c>
      <c r="F2305" s="11">
        <f>ROUND(АТС!E65*$F$791*$F$792/100,2)</f>
        <v>27.13</v>
      </c>
      <c r="G2305" s="11">
        <f>ROUND(АТС!E65*$G$791*$G$792/100,2)</f>
        <v>15.88</v>
      </c>
    </row>
    <row r="2306" spans="1:7" x14ac:dyDescent="0.25">
      <c r="A2306" s="257"/>
      <c r="B2306" s="123">
        <f t="shared" ref="B2306:B2369" si="37">B2282+1</f>
        <v>42796.041669999999</v>
      </c>
      <c r="C2306" s="124">
        <v>1</v>
      </c>
      <c r="D2306" s="11">
        <f>ROUND(АТС!E66*$D$791*$D$792/100,2)</f>
        <v>99.65</v>
      </c>
      <c r="E2306" s="11">
        <f>ROUND(АТС!E66*$E$791*$E$792/100,2)</f>
        <v>91.57</v>
      </c>
      <c r="F2306" s="11">
        <f>ROUND(АТС!E66*$F$791*$F$792/100,2)</f>
        <v>62.35</v>
      </c>
      <c r="G2306" s="11">
        <f>ROUND(АТС!E66*$G$791*$G$792/100,2)</f>
        <v>36.49</v>
      </c>
    </row>
    <row r="2307" spans="1:7" x14ac:dyDescent="0.25">
      <c r="A2307" s="257"/>
      <c r="B2307" s="121">
        <f t="shared" si="37"/>
        <v>42796.083330000001</v>
      </c>
      <c r="C2307" s="124">
        <v>2</v>
      </c>
      <c r="D2307" s="11">
        <f>ROUND(АТС!E67*$D$791*$D$792/100,2)</f>
        <v>70.77</v>
      </c>
      <c r="E2307" s="11">
        <f>ROUND(АТС!E67*$E$791*$E$792/100,2)</f>
        <v>65.03</v>
      </c>
      <c r="F2307" s="11">
        <f>ROUND(АТС!E67*$F$791*$F$792/100,2)</f>
        <v>44.28</v>
      </c>
      <c r="G2307" s="11">
        <f>ROUND(АТС!E67*$G$791*$G$792/100,2)</f>
        <v>25.91</v>
      </c>
    </row>
    <row r="2308" spans="1:7" x14ac:dyDescent="0.25">
      <c r="A2308" s="257"/>
      <c r="B2308" s="123">
        <f t="shared" si="37"/>
        <v>42796.125</v>
      </c>
      <c r="C2308" s="124">
        <v>3</v>
      </c>
      <c r="D2308" s="11">
        <f>ROUND(АТС!E68*$D$791*$D$792/100,2)</f>
        <v>64.77</v>
      </c>
      <c r="E2308" s="11">
        <f>ROUND(АТС!E68*$E$791*$E$792/100,2)</f>
        <v>59.52</v>
      </c>
      <c r="F2308" s="11">
        <f>ROUND(АТС!E68*$F$791*$F$792/100,2)</f>
        <v>40.53</v>
      </c>
      <c r="G2308" s="11">
        <f>ROUND(АТС!E68*$G$791*$G$792/100,2)</f>
        <v>23.72</v>
      </c>
    </row>
    <row r="2309" spans="1:7" x14ac:dyDescent="0.25">
      <c r="A2309" s="257"/>
      <c r="B2309" s="121">
        <f t="shared" si="37"/>
        <v>42796.166669999999</v>
      </c>
      <c r="C2309" s="124">
        <v>4</v>
      </c>
      <c r="D2309" s="11">
        <f>ROUND(АТС!E69*$D$791*$D$792/100,2)</f>
        <v>16.59</v>
      </c>
      <c r="E2309" s="11">
        <f>ROUND(АТС!E69*$E$791*$E$792/100,2)</f>
        <v>15.24</v>
      </c>
      <c r="F2309" s="11">
        <f>ROUND(АТС!E69*$F$791*$F$792/100,2)</f>
        <v>10.38</v>
      </c>
      <c r="G2309" s="11">
        <f>ROUND(АТС!E69*$G$791*$G$792/100,2)</f>
        <v>6.07</v>
      </c>
    </row>
    <row r="2310" spans="1:7" x14ac:dyDescent="0.25">
      <c r="A2310" s="257"/>
      <c r="B2310" s="123">
        <f t="shared" si="37"/>
        <v>42796.208330000001</v>
      </c>
      <c r="C2310" s="124">
        <v>5</v>
      </c>
      <c r="D2310" s="11">
        <f>ROUND(АТС!E70*$D$791*$D$792/100,2)</f>
        <v>0</v>
      </c>
      <c r="E2310" s="11">
        <f>ROUND(АТС!E70*$E$791*$E$792/100,2)</f>
        <v>0</v>
      </c>
      <c r="F2310" s="11">
        <f>ROUND(АТС!E70*$F$791*$F$792/100,2)</f>
        <v>0</v>
      </c>
      <c r="G2310" s="11">
        <f>ROUND(АТС!E70*$G$791*$G$792/100,2)</f>
        <v>0</v>
      </c>
    </row>
    <row r="2311" spans="1:7" x14ac:dyDescent="0.25">
      <c r="A2311" s="257"/>
      <c r="B2311" s="121">
        <f t="shared" si="37"/>
        <v>42796.25</v>
      </c>
      <c r="C2311" s="124">
        <v>6</v>
      </c>
      <c r="D2311" s="11">
        <f>ROUND(АТС!E71*$D$791*$D$792/100,2)</f>
        <v>0</v>
      </c>
      <c r="E2311" s="11">
        <f>ROUND(АТС!E71*$E$791*$E$792/100,2)</f>
        <v>0</v>
      </c>
      <c r="F2311" s="11">
        <f>ROUND(АТС!E71*$F$791*$F$792/100,2)</f>
        <v>0</v>
      </c>
      <c r="G2311" s="11">
        <f>ROUND(АТС!E71*$G$791*$G$792/100,2)</f>
        <v>0</v>
      </c>
    </row>
    <row r="2312" spans="1:7" x14ac:dyDescent="0.25">
      <c r="A2312" s="257"/>
      <c r="B2312" s="123">
        <f t="shared" si="37"/>
        <v>42796.291669999999</v>
      </c>
      <c r="C2312" s="124">
        <v>7</v>
      </c>
      <c r="D2312" s="11">
        <f>ROUND(АТС!E72*$D$791*$D$792/100,2)</f>
        <v>32.24</v>
      </c>
      <c r="E2312" s="11">
        <f>ROUND(АТС!E72*$E$791*$E$792/100,2)</f>
        <v>29.63</v>
      </c>
      <c r="F2312" s="11">
        <f>ROUND(АТС!E72*$F$791*$F$792/100,2)</f>
        <v>20.170000000000002</v>
      </c>
      <c r="G2312" s="11">
        <f>ROUND(АТС!E72*$G$791*$G$792/100,2)</f>
        <v>11.81</v>
      </c>
    </row>
    <row r="2313" spans="1:7" x14ac:dyDescent="0.25">
      <c r="A2313" s="257"/>
      <c r="B2313" s="121">
        <f t="shared" si="37"/>
        <v>42796.333330000001</v>
      </c>
      <c r="C2313" s="124">
        <v>8</v>
      </c>
      <c r="D2313" s="11">
        <f>ROUND(АТС!E73*$D$791*$D$792/100,2)</f>
        <v>42.19</v>
      </c>
      <c r="E2313" s="11">
        <f>ROUND(АТС!E73*$E$791*$E$792/100,2)</f>
        <v>38.770000000000003</v>
      </c>
      <c r="F2313" s="11">
        <f>ROUND(АТС!E73*$F$791*$F$792/100,2)</f>
        <v>26.4</v>
      </c>
      <c r="G2313" s="11">
        <f>ROUND(АТС!E73*$G$791*$G$792/100,2)</f>
        <v>15.45</v>
      </c>
    </row>
    <row r="2314" spans="1:7" x14ac:dyDescent="0.25">
      <c r="A2314" s="257"/>
      <c r="B2314" s="123">
        <f t="shared" si="37"/>
        <v>42796.375</v>
      </c>
      <c r="C2314" s="124">
        <v>9</v>
      </c>
      <c r="D2314" s="11">
        <f>ROUND(АТС!E74*$D$791*$D$792/100,2)</f>
        <v>55.31</v>
      </c>
      <c r="E2314" s="11">
        <f>ROUND(АТС!E74*$E$791*$E$792/100,2)</f>
        <v>50.83</v>
      </c>
      <c r="F2314" s="11">
        <f>ROUND(АТС!E74*$F$791*$F$792/100,2)</f>
        <v>34.61</v>
      </c>
      <c r="G2314" s="11">
        <f>ROUND(АТС!E74*$G$791*$G$792/100,2)</f>
        <v>20.25</v>
      </c>
    </row>
    <row r="2315" spans="1:7" x14ac:dyDescent="0.25">
      <c r="A2315" s="257"/>
      <c r="B2315" s="121">
        <f t="shared" si="37"/>
        <v>42796.416669999999</v>
      </c>
      <c r="C2315" s="124">
        <v>10</v>
      </c>
      <c r="D2315" s="11">
        <f>ROUND(АТС!E75*$D$791*$D$792/100,2)</f>
        <v>61.31</v>
      </c>
      <c r="E2315" s="11">
        <f>ROUND(АТС!E75*$E$791*$E$792/100,2)</f>
        <v>56.34</v>
      </c>
      <c r="F2315" s="11">
        <f>ROUND(АТС!E75*$F$791*$F$792/100,2)</f>
        <v>38.36</v>
      </c>
      <c r="G2315" s="11">
        <f>ROUND(АТС!E75*$G$791*$G$792/100,2)</f>
        <v>22.45</v>
      </c>
    </row>
    <row r="2316" spans="1:7" x14ac:dyDescent="0.25">
      <c r="A2316" s="257"/>
      <c r="B2316" s="123">
        <f t="shared" si="37"/>
        <v>42796.458330000001</v>
      </c>
      <c r="C2316" s="124">
        <v>11</v>
      </c>
      <c r="D2316" s="11">
        <f>ROUND(АТС!E76*$D$791*$D$792/100,2)</f>
        <v>76</v>
      </c>
      <c r="E2316" s="11">
        <f>ROUND(АТС!E76*$E$791*$E$792/100,2)</f>
        <v>69.84</v>
      </c>
      <c r="F2316" s="11">
        <f>ROUND(АТС!E76*$F$791*$F$792/100,2)</f>
        <v>47.55</v>
      </c>
      <c r="G2316" s="11">
        <f>ROUND(АТС!E76*$G$791*$G$792/100,2)</f>
        <v>27.83</v>
      </c>
    </row>
    <row r="2317" spans="1:7" x14ac:dyDescent="0.25">
      <c r="A2317" s="257"/>
      <c r="B2317" s="121">
        <f t="shared" si="37"/>
        <v>42796.5</v>
      </c>
      <c r="C2317" s="124">
        <v>12</v>
      </c>
      <c r="D2317" s="11">
        <f>ROUND(АТС!E77*$D$791*$D$792/100,2)</f>
        <v>64.36</v>
      </c>
      <c r="E2317" s="11">
        <f>ROUND(АТС!E77*$E$791*$E$792/100,2)</f>
        <v>59.15</v>
      </c>
      <c r="F2317" s="11">
        <f>ROUND(АТС!E77*$F$791*$F$792/100,2)</f>
        <v>40.270000000000003</v>
      </c>
      <c r="G2317" s="11">
        <f>ROUND(АТС!E77*$G$791*$G$792/100,2)</f>
        <v>23.57</v>
      </c>
    </row>
    <row r="2318" spans="1:7" x14ac:dyDescent="0.25">
      <c r="A2318" s="257"/>
      <c r="B2318" s="123">
        <f t="shared" si="37"/>
        <v>42796.541669999999</v>
      </c>
      <c r="C2318" s="124">
        <v>13</v>
      </c>
      <c r="D2318" s="11">
        <f>ROUND(АТС!E78*$D$791*$D$792/100,2)</f>
        <v>77.790000000000006</v>
      </c>
      <c r="E2318" s="11">
        <f>ROUND(АТС!E78*$E$791*$E$792/100,2)</f>
        <v>71.489999999999995</v>
      </c>
      <c r="F2318" s="11">
        <f>ROUND(АТС!E78*$F$791*$F$792/100,2)</f>
        <v>48.67</v>
      </c>
      <c r="G2318" s="11">
        <f>ROUND(АТС!E78*$G$791*$G$792/100,2)</f>
        <v>28.49</v>
      </c>
    </row>
    <row r="2319" spans="1:7" x14ac:dyDescent="0.25">
      <c r="A2319" s="257"/>
      <c r="B2319" s="121">
        <f t="shared" si="37"/>
        <v>42796.583330000001</v>
      </c>
      <c r="C2319" s="124">
        <v>14</v>
      </c>
      <c r="D2319" s="11">
        <f>ROUND(АТС!E79*$D$791*$D$792/100,2)</f>
        <v>77.08</v>
      </c>
      <c r="E2319" s="11">
        <f>ROUND(АТС!E79*$E$791*$E$792/100,2)</f>
        <v>70.83</v>
      </c>
      <c r="F2319" s="11">
        <f>ROUND(АТС!E79*$F$791*$F$792/100,2)</f>
        <v>48.22</v>
      </c>
      <c r="G2319" s="11">
        <f>ROUND(АТС!E79*$G$791*$G$792/100,2)</f>
        <v>28.23</v>
      </c>
    </row>
    <row r="2320" spans="1:7" x14ac:dyDescent="0.25">
      <c r="A2320" s="257"/>
      <c r="B2320" s="123">
        <f t="shared" si="37"/>
        <v>42796.625</v>
      </c>
      <c r="C2320" s="124">
        <v>15</v>
      </c>
      <c r="D2320" s="11">
        <f>ROUND(АТС!E80*$D$791*$D$792/100,2)</f>
        <v>73.849999999999994</v>
      </c>
      <c r="E2320" s="11">
        <f>ROUND(АТС!E80*$E$791*$E$792/100,2)</f>
        <v>67.87</v>
      </c>
      <c r="F2320" s="11">
        <f>ROUND(АТС!E80*$F$791*$F$792/100,2)</f>
        <v>46.21</v>
      </c>
      <c r="G2320" s="11">
        <f>ROUND(АТС!E80*$G$791*$G$792/100,2)</f>
        <v>27.04</v>
      </c>
    </row>
    <row r="2321" spans="1:7" x14ac:dyDescent="0.25">
      <c r="A2321" s="257"/>
      <c r="B2321" s="121">
        <f t="shared" si="37"/>
        <v>42796.666669999999</v>
      </c>
      <c r="C2321" s="124">
        <v>16</v>
      </c>
      <c r="D2321" s="11">
        <f>ROUND(АТС!E81*$D$791*$D$792/100,2)</f>
        <v>67.47</v>
      </c>
      <c r="E2321" s="11">
        <f>ROUND(АТС!E81*$E$791*$E$792/100,2)</f>
        <v>62</v>
      </c>
      <c r="F2321" s="11">
        <f>ROUND(АТС!E81*$F$791*$F$792/100,2)</f>
        <v>42.21</v>
      </c>
      <c r="G2321" s="11">
        <f>ROUND(АТС!E81*$G$791*$G$792/100,2)</f>
        <v>24.71</v>
      </c>
    </row>
    <row r="2322" spans="1:7" x14ac:dyDescent="0.25">
      <c r="A2322" s="257"/>
      <c r="B2322" s="123">
        <f t="shared" si="37"/>
        <v>42796.708330000001</v>
      </c>
      <c r="C2322" s="124">
        <v>17</v>
      </c>
      <c r="D2322" s="11">
        <f>ROUND(АТС!E82*$D$791*$D$792/100,2)</f>
        <v>43.05</v>
      </c>
      <c r="E2322" s="11">
        <f>ROUND(АТС!E82*$E$791*$E$792/100,2)</f>
        <v>39.56</v>
      </c>
      <c r="F2322" s="11">
        <f>ROUND(АТС!E82*$F$791*$F$792/100,2)</f>
        <v>26.94</v>
      </c>
      <c r="G2322" s="11">
        <f>ROUND(АТС!E82*$G$791*$G$792/100,2)</f>
        <v>15.77</v>
      </c>
    </row>
    <row r="2323" spans="1:7" x14ac:dyDescent="0.25">
      <c r="A2323" s="257"/>
      <c r="B2323" s="121">
        <f t="shared" si="37"/>
        <v>42796.75</v>
      </c>
      <c r="C2323" s="124">
        <v>18</v>
      </c>
      <c r="D2323" s="11">
        <f>ROUND(АТС!E83*$D$791*$D$792/100,2)</f>
        <v>31.1</v>
      </c>
      <c r="E2323" s="11">
        <f>ROUND(АТС!E83*$E$791*$E$792/100,2)</f>
        <v>28.58</v>
      </c>
      <c r="F2323" s="11">
        <f>ROUND(АТС!E83*$F$791*$F$792/100,2)</f>
        <v>19.46</v>
      </c>
      <c r="G2323" s="11">
        <f>ROUND(АТС!E83*$G$791*$G$792/100,2)</f>
        <v>11.39</v>
      </c>
    </row>
    <row r="2324" spans="1:7" x14ac:dyDescent="0.25">
      <c r="A2324" s="257"/>
      <c r="B2324" s="123">
        <f t="shared" si="37"/>
        <v>42796.791669999999</v>
      </c>
      <c r="C2324" s="124">
        <v>19</v>
      </c>
      <c r="D2324" s="11">
        <f>ROUND(АТС!E84*$D$791*$D$792/100,2)</f>
        <v>80.95</v>
      </c>
      <c r="E2324" s="11">
        <f>ROUND(АТС!E84*$E$791*$E$792/100,2)</f>
        <v>74.39</v>
      </c>
      <c r="F2324" s="11">
        <f>ROUND(АТС!E84*$F$791*$F$792/100,2)</f>
        <v>50.65</v>
      </c>
      <c r="G2324" s="11">
        <f>ROUND(АТС!E84*$G$791*$G$792/100,2)</f>
        <v>29.64</v>
      </c>
    </row>
    <row r="2325" spans="1:7" x14ac:dyDescent="0.25">
      <c r="A2325" s="257"/>
      <c r="B2325" s="121">
        <f t="shared" si="37"/>
        <v>42796.833330000001</v>
      </c>
      <c r="C2325" s="124">
        <v>20</v>
      </c>
      <c r="D2325" s="11">
        <f>ROUND(АТС!E85*$D$791*$D$792/100,2)</f>
        <v>107.29</v>
      </c>
      <c r="E2325" s="11">
        <f>ROUND(АТС!E85*$E$791*$E$792/100,2)</f>
        <v>98.59</v>
      </c>
      <c r="F2325" s="11">
        <f>ROUND(АТС!E85*$F$791*$F$792/100,2)</f>
        <v>67.13</v>
      </c>
      <c r="G2325" s="11">
        <f>ROUND(АТС!E85*$G$791*$G$792/100,2)</f>
        <v>39.29</v>
      </c>
    </row>
    <row r="2326" spans="1:7" x14ac:dyDescent="0.25">
      <c r="A2326" s="257"/>
      <c r="B2326" s="123">
        <f t="shared" si="37"/>
        <v>42796.875</v>
      </c>
      <c r="C2326" s="124">
        <v>21</v>
      </c>
      <c r="D2326" s="11">
        <f>ROUND(АТС!E86*$D$791*$D$792/100,2)</f>
        <v>107.16</v>
      </c>
      <c r="E2326" s="11">
        <f>ROUND(АТС!E86*$E$791*$E$792/100,2)</f>
        <v>98.48</v>
      </c>
      <c r="F2326" s="11">
        <f>ROUND(АТС!E86*$F$791*$F$792/100,2)</f>
        <v>67.05</v>
      </c>
      <c r="G2326" s="11">
        <f>ROUND(АТС!E86*$G$791*$G$792/100,2)</f>
        <v>39.24</v>
      </c>
    </row>
    <row r="2327" spans="1:7" x14ac:dyDescent="0.25">
      <c r="A2327" s="257"/>
      <c r="B2327" s="121">
        <f t="shared" si="37"/>
        <v>42796.916669999999</v>
      </c>
      <c r="C2327" s="124">
        <v>22</v>
      </c>
      <c r="D2327" s="11">
        <f>ROUND(АТС!E87*$D$791*$D$792/100,2)</f>
        <v>203.84</v>
      </c>
      <c r="E2327" s="11">
        <f>ROUND(АТС!E87*$E$791*$E$792/100,2)</f>
        <v>187.31</v>
      </c>
      <c r="F2327" s="11">
        <f>ROUND(АТС!E87*$F$791*$F$792/100,2)</f>
        <v>127.53</v>
      </c>
      <c r="G2327" s="11">
        <f>ROUND(АТС!E87*$G$791*$G$792/100,2)</f>
        <v>74.64</v>
      </c>
    </row>
    <row r="2328" spans="1:7" x14ac:dyDescent="0.25">
      <c r="A2328" s="257"/>
      <c r="B2328" s="123">
        <f t="shared" si="37"/>
        <v>42796.958330000001</v>
      </c>
      <c r="C2328" s="124">
        <v>23</v>
      </c>
      <c r="D2328" s="11">
        <f>ROUND(АТС!E88*$D$791*$D$792/100,2)</f>
        <v>297.13</v>
      </c>
      <c r="E2328" s="11">
        <f>ROUND(АТС!E88*$E$791*$E$792/100,2)</f>
        <v>273.05</v>
      </c>
      <c r="F2328" s="11">
        <f>ROUND(АТС!E88*$F$791*$F$792/100,2)</f>
        <v>185.91</v>
      </c>
      <c r="G2328" s="11">
        <f>ROUND(АТС!E88*$G$791*$G$792/100,2)</f>
        <v>108.81</v>
      </c>
    </row>
    <row r="2329" spans="1:7" x14ac:dyDescent="0.25">
      <c r="A2329" s="257"/>
      <c r="B2329" s="121">
        <f t="shared" si="37"/>
        <v>42797</v>
      </c>
      <c r="C2329" s="124">
        <v>0</v>
      </c>
      <c r="D2329" s="11">
        <f>ROUND(АТС!E89*$D$791*$D$792/100,2)</f>
        <v>16.12</v>
      </c>
      <c r="E2329" s="11">
        <f>ROUND(АТС!E89*$E$791*$E$792/100,2)</f>
        <v>14.81</v>
      </c>
      <c r="F2329" s="11">
        <f>ROUND(АТС!E89*$F$791*$F$792/100,2)</f>
        <v>10.09</v>
      </c>
      <c r="G2329" s="11">
        <f>ROUND(АТС!E89*$G$791*$G$792/100,2)</f>
        <v>5.9</v>
      </c>
    </row>
    <row r="2330" spans="1:7" x14ac:dyDescent="0.25">
      <c r="A2330" s="257"/>
      <c r="B2330" s="123">
        <f t="shared" si="37"/>
        <v>42797.041669999999</v>
      </c>
      <c r="C2330" s="124">
        <v>1</v>
      </c>
      <c r="D2330" s="11">
        <f>ROUND(АТС!E90*$D$791*$D$792/100,2)</f>
        <v>74.069999999999993</v>
      </c>
      <c r="E2330" s="11">
        <f>ROUND(АТС!E90*$E$791*$E$792/100,2)</f>
        <v>68.069999999999993</v>
      </c>
      <c r="F2330" s="11">
        <f>ROUND(АТС!E90*$F$791*$F$792/100,2)</f>
        <v>46.34</v>
      </c>
      <c r="G2330" s="11">
        <f>ROUND(АТС!E90*$G$791*$G$792/100,2)</f>
        <v>27.12</v>
      </c>
    </row>
    <row r="2331" spans="1:7" x14ac:dyDescent="0.25">
      <c r="A2331" s="257"/>
      <c r="B2331" s="121">
        <f t="shared" si="37"/>
        <v>42797.083330000001</v>
      </c>
      <c r="C2331" s="124">
        <v>2</v>
      </c>
      <c r="D2331" s="11">
        <f>ROUND(АТС!E91*$D$791*$D$792/100,2)</f>
        <v>45.72</v>
      </c>
      <c r="E2331" s="11">
        <f>ROUND(АТС!E91*$E$791*$E$792/100,2)</f>
        <v>42.02</v>
      </c>
      <c r="F2331" s="11">
        <f>ROUND(АТС!E91*$F$791*$F$792/100,2)</f>
        <v>28.61</v>
      </c>
      <c r="G2331" s="11">
        <f>ROUND(АТС!E91*$G$791*$G$792/100,2)</f>
        <v>16.739999999999998</v>
      </c>
    </row>
    <row r="2332" spans="1:7" x14ac:dyDescent="0.25">
      <c r="A2332" s="257"/>
      <c r="B2332" s="123">
        <f t="shared" si="37"/>
        <v>42797.125</v>
      </c>
      <c r="C2332" s="124">
        <v>3</v>
      </c>
      <c r="D2332" s="11">
        <f>ROUND(АТС!E92*$D$791*$D$792/100,2)</f>
        <v>2.13</v>
      </c>
      <c r="E2332" s="11">
        <f>ROUND(АТС!E92*$E$791*$E$792/100,2)</f>
        <v>1.96</v>
      </c>
      <c r="F2332" s="11">
        <f>ROUND(АТС!E92*$F$791*$F$792/100,2)</f>
        <v>1.33</v>
      </c>
      <c r="G2332" s="11">
        <f>ROUND(АТС!E92*$G$791*$G$792/100,2)</f>
        <v>0.78</v>
      </c>
    </row>
    <row r="2333" spans="1:7" x14ac:dyDescent="0.25">
      <c r="A2333" s="257"/>
      <c r="B2333" s="121">
        <f t="shared" si="37"/>
        <v>42797.166669999999</v>
      </c>
      <c r="C2333" s="124">
        <v>4</v>
      </c>
      <c r="D2333" s="11">
        <f>ROUND(АТС!E93*$D$791*$D$792/100,2)</f>
        <v>0</v>
      </c>
      <c r="E2333" s="11">
        <f>ROUND(АТС!E93*$E$791*$E$792/100,2)</f>
        <v>0</v>
      </c>
      <c r="F2333" s="11">
        <f>ROUND(АТС!E93*$F$791*$F$792/100,2)</f>
        <v>0</v>
      </c>
      <c r="G2333" s="11">
        <f>ROUND(АТС!E93*$G$791*$G$792/100,2)</f>
        <v>0</v>
      </c>
    </row>
    <row r="2334" spans="1:7" x14ac:dyDescent="0.25">
      <c r="A2334" s="257"/>
      <c r="B2334" s="123">
        <f t="shared" si="37"/>
        <v>42797.208330000001</v>
      </c>
      <c r="C2334" s="124">
        <v>5</v>
      </c>
      <c r="D2334" s="11">
        <f>ROUND(АТС!E94*$D$791*$D$792/100,2)</f>
        <v>0</v>
      </c>
      <c r="E2334" s="11">
        <f>ROUND(АТС!E94*$E$791*$E$792/100,2)</f>
        <v>0</v>
      </c>
      <c r="F2334" s="11">
        <f>ROUND(АТС!E94*$F$791*$F$792/100,2)</f>
        <v>0</v>
      </c>
      <c r="G2334" s="11">
        <f>ROUND(АТС!E94*$G$791*$G$792/100,2)</f>
        <v>0</v>
      </c>
    </row>
    <row r="2335" spans="1:7" x14ac:dyDescent="0.25">
      <c r="A2335" s="257"/>
      <c r="B2335" s="121">
        <f t="shared" si="37"/>
        <v>42797.25</v>
      </c>
      <c r="C2335" s="124">
        <v>6</v>
      </c>
      <c r="D2335" s="11">
        <f>ROUND(АТС!E95*$D$791*$D$792/100,2)</f>
        <v>0</v>
      </c>
      <c r="E2335" s="11">
        <f>ROUND(АТС!E95*$E$791*$E$792/100,2)</f>
        <v>0</v>
      </c>
      <c r="F2335" s="11">
        <f>ROUND(АТС!E95*$F$791*$F$792/100,2)</f>
        <v>0</v>
      </c>
      <c r="G2335" s="11">
        <f>ROUND(АТС!E95*$G$791*$G$792/100,2)</f>
        <v>0</v>
      </c>
    </row>
    <row r="2336" spans="1:7" x14ac:dyDescent="0.25">
      <c r="A2336" s="257"/>
      <c r="B2336" s="123">
        <f t="shared" si="37"/>
        <v>42797.291669999999</v>
      </c>
      <c r="C2336" s="124">
        <v>7</v>
      </c>
      <c r="D2336" s="11">
        <f>ROUND(АТС!E96*$D$791*$D$792/100,2)</f>
        <v>30.26</v>
      </c>
      <c r="E2336" s="11">
        <f>ROUND(АТС!E96*$E$791*$E$792/100,2)</f>
        <v>27.81</v>
      </c>
      <c r="F2336" s="11">
        <f>ROUND(АТС!E96*$F$791*$F$792/100,2)</f>
        <v>18.940000000000001</v>
      </c>
      <c r="G2336" s="11">
        <f>ROUND(АТС!E96*$G$791*$G$792/100,2)</f>
        <v>11.08</v>
      </c>
    </row>
    <row r="2337" spans="1:7" x14ac:dyDescent="0.25">
      <c r="A2337" s="257"/>
      <c r="B2337" s="121">
        <f t="shared" si="37"/>
        <v>42797.333330000001</v>
      </c>
      <c r="C2337" s="124">
        <v>8</v>
      </c>
      <c r="D2337" s="11">
        <f>ROUND(АТС!E97*$D$791*$D$792/100,2)</f>
        <v>7.98</v>
      </c>
      <c r="E2337" s="11">
        <f>ROUND(АТС!E97*$E$791*$E$792/100,2)</f>
        <v>7.34</v>
      </c>
      <c r="F2337" s="11">
        <f>ROUND(АТС!E97*$F$791*$F$792/100,2)</f>
        <v>5</v>
      </c>
      <c r="G2337" s="11">
        <f>ROUND(АТС!E97*$G$791*$G$792/100,2)</f>
        <v>2.92</v>
      </c>
    </row>
    <row r="2338" spans="1:7" x14ac:dyDescent="0.25">
      <c r="A2338" s="257"/>
      <c r="B2338" s="123">
        <f t="shared" si="37"/>
        <v>42797.375</v>
      </c>
      <c r="C2338" s="124">
        <v>9</v>
      </c>
      <c r="D2338" s="11">
        <f>ROUND(АТС!E98*$D$791*$D$792/100,2)</f>
        <v>26.69</v>
      </c>
      <c r="E2338" s="11">
        <f>ROUND(АТС!E98*$E$791*$E$792/100,2)</f>
        <v>24.53</v>
      </c>
      <c r="F2338" s="11">
        <f>ROUND(АТС!E98*$F$791*$F$792/100,2)</f>
        <v>16.7</v>
      </c>
      <c r="G2338" s="11">
        <f>ROUND(АТС!E98*$G$791*$G$792/100,2)</f>
        <v>9.77</v>
      </c>
    </row>
    <row r="2339" spans="1:7" x14ac:dyDescent="0.25">
      <c r="A2339" s="257"/>
      <c r="B2339" s="121">
        <f t="shared" si="37"/>
        <v>42797.416669999999</v>
      </c>
      <c r="C2339" s="124">
        <v>10</v>
      </c>
      <c r="D2339" s="11">
        <f>ROUND(АТС!E99*$D$791*$D$792/100,2)</f>
        <v>33.83</v>
      </c>
      <c r="E2339" s="11">
        <f>ROUND(АТС!E99*$E$791*$E$792/100,2)</f>
        <v>31.08</v>
      </c>
      <c r="F2339" s="11">
        <f>ROUND(АТС!E99*$F$791*$F$792/100,2)</f>
        <v>21.16</v>
      </c>
      <c r="G2339" s="11">
        <f>ROUND(АТС!E99*$G$791*$G$792/100,2)</f>
        <v>12.39</v>
      </c>
    </row>
    <row r="2340" spans="1:7" x14ac:dyDescent="0.25">
      <c r="A2340" s="257"/>
      <c r="B2340" s="123">
        <f t="shared" si="37"/>
        <v>42797.458330000001</v>
      </c>
      <c r="C2340" s="124">
        <v>11</v>
      </c>
      <c r="D2340" s="11">
        <f>ROUND(АТС!E100*$D$791*$D$792/100,2)</f>
        <v>34.979999999999997</v>
      </c>
      <c r="E2340" s="11">
        <f>ROUND(АТС!E100*$E$791*$E$792/100,2)</f>
        <v>32.14</v>
      </c>
      <c r="F2340" s="11">
        <f>ROUND(АТС!E100*$F$791*$F$792/100,2)</f>
        <v>21.88</v>
      </c>
      <c r="G2340" s="11">
        <f>ROUND(АТС!E100*$G$791*$G$792/100,2)</f>
        <v>12.81</v>
      </c>
    </row>
    <row r="2341" spans="1:7" x14ac:dyDescent="0.25">
      <c r="A2341" s="257"/>
      <c r="B2341" s="121">
        <f t="shared" si="37"/>
        <v>42797.5</v>
      </c>
      <c r="C2341" s="124">
        <v>12</v>
      </c>
      <c r="D2341" s="11">
        <f>ROUND(АТС!E101*$D$791*$D$792/100,2)</f>
        <v>52.87</v>
      </c>
      <c r="E2341" s="11">
        <f>ROUND(АТС!E101*$E$791*$E$792/100,2)</f>
        <v>48.58</v>
      </c>
      <c r="F2341" s="11">
        <f>ROUND(АТС!E101*$F$791*$F$792/100,2)</f>
        <v>33.08</v>
      </c>
      <c r="G2341" s="11">
        <f>ROUND(АТС!E101*$G$791*$G$792/100,2)</f>
        <v>19.36</v>
      </c>
    </row>
    <row r="2342" spans="1:7" x14ac:dyDescent="0.25">
      <c r="A2342" s="257"/>
      <c r="B2342" s="123">
        <f t="shared" si="37"/>
        <v>42797.541669999999</v>
      </c>
      <c r="C2342" s="124">
        <v>13</v>
      </c>
      <c r="D2342" s="11">
        <f>ROUND(АТС!E102*$D$791*$D$792/100,2)</f>
        <v>43.94</v>
      </c>
      <c r="E2342" s="11">
        <f>ROUND(АТС!E102*$E$791*$E$792/100,2)</f>
        <v>40.380000000000003</v>
      </c>
      <c r="F2342" s="11">
        <f>ROUND(АТС!E102*$F$791*$F$792/100,2)</f>
        <v>27.49</v>
      </c>
      <c r="G2342" s="11">
        <f>ROUND(АТС!E102*$G$791*$G$792/100,2)</f>
        <v>16.09</v>
      </c>
    </row>
    <row r="2343" spans="1:7" x14ac:dyDescent="0.25">
      <c r="A2343" s="257"/>
      <c r="B2343" s="121">
        <f t="shared" si="37"/>
        <v>42797.583330000001</v>
      </c>
      <c r="C2343" s="124">
        <v>14</v>
      </c>
      <c r="D2343" s="11">
        <f>ROUND(АТС!E103*$D$791*$D$792/100,2)</f>
        <v>56.22</v>
      </c>
      <c r="E2343" s="11">
        <f>ROUND(АТС!E103*$E$791*$E$792/100,2)</f>
        <v>51.67</v>
      </c>
      <c r="F2343" s="11">
        <f>ROUND(АТС!E103*$F$791*$F$792/100,2)</f>
        <v>35.18</v>
      </c>
      <c r="G2343" s="11">
        <f>ROUND(АТС!E103*$G$791*$G$792/100,2)</f>
        <v>20.59</v>
      </c>
    </row>
    <row r="2344" spans="1:7" x14ac:dyDescent="0.25">
      <c r="A2344" s="257"/>
      <c r="B2344" s="123">
        <f t="shared" si="37"/>
        <v>42797.625</v>
      </c>
      <c r="C2344" s="124">
        <v>15</v>
      </c>
      <c r="D2344" s="11">
        <f>ROUND(АТС!E104*$D$791*$D$792/100,2)</f>
        <v>51.83</v>
      </c>
      <c r="E2344" s="11">
        <f>ROUND(АТС!E104*$E$791*$E$792/100,2)</f>
        <v>47.63</v>
      </c>
      <c r="F2344" s="11">
        <f>ROUND(АТС!E104*$F$791*$F$792/100,2)</f>
        <v>32.43</v>
      </c>
      <c r="G2344" s="11">
        <f>ROUND(АТС!E104*$G$791*$G$792/100,2)</f>
        <v>18.98</v>
      </c>
    </row>
    <row r="2345" spans="1:7" x14ac:dyDescent="0.25">
      <c r="A2345" s="257"/>
      <c r="B2345" s="121">
        <f t="shared" si="37"/>
        <v>42797.666669999999</v>
      </c>
      <c r="C2345" s="124">
        <v>16</v>
      </c>
      <c r="D2345" s="11">
        <f>ROUND(АТС!E105*$D$791*$D$792/100,2)</f>
        <v>40.39</v>
      </c>
      <c r="E2345" s="11">
        <f>ROUND(АТС!E105*$E$791*$E$792/100,2)</f>
        <v>37.119999999999997</v>
      </c>
      <c r="F2345" s="11">
        <f>ROUND(АТС!E105*$F$791*$F$792/100,2)</f>
        <v>25.27</v>
      </c>
      <c r="G2345" s="11">
        <f>ROUND(АТС!E105*$G$791*$G$792/100,2)</f>
        <v>14.79</v>
      </c>
    </row>
    <row r="2346" spans="1:7" x14ac:dyDescent="0.25">
      <c r="A2346" s="257"/>
      <c r="B2346" s="123">
        <f t="shared" si="37"/>
        <v>42797.708330000001</v>
      </c>
      <c r="C2346" s="124">
        <v>17</v>
      </c>
      <c r="D2346" s="11">
        <f>ROUND(АТС!E106*$D$791*$D$792/100,2)</f>
        <v>23.16</v>
      </c>
      <c r="E2346" s="11">
        <f>ROUND(АТС!E106*$E$791*$E$792/100,2)</f>
        <v>21.29</v>
      </c>
      <c r="F2346" s="11">
        <f>ROUND(АТС!E106*$F$791*$F$792/100,2)</f>
        <v>14.49</v>
      </c>
      <c r="G2346" s="11">
        <f>ROUND(АТС!E106*$G$791*$G$792/100,2)</f>
        <v>8.48</v>
      </c>
    </row>
    <row r="2347" spans="1:7" x14ac:dyDescent="0.25">
      <c r="A2347" s="257"/>
      <c r="B2347" s="121">
        <f t="shared" si="37"/>
        <v>42797.75</v>
      </c>
      <c r="C2347" s="124">
        <v>18</v>
      </c>
      <c r="D2347" s="11">
        <f>ROUND(АТС!E107*$D$791*$D$792/100,2)</f>
        <v>7.33</v>
      </c>
      <c r="E2347" s="11">
        <f>ROUND(АТС!E107*$E$791*$E$792/100,2)</f>
        <v>6.73</v>
      </c>
      <c r="F2347" s="11">
        <f>ROUND(АТС!E107*$F$791*$F$792/100,2)</f>
        <v>4.59</v>
      </c>
      <c r="G2347" s="11">
        <f>ROUND(АТС!E107*$G$791*$G$792/100,2)</f>
        <v>2.68</v>
      </c>
    </row>
    <row r="2348" spans="1:7" x14ac:dyDescent="0.25">
      <c r="A2348" s="257"/>
      <c r="B2348" s="123">
        <f t="shared" si="37"/>
        <v>42797.791669999999</v>
      </c>
      <c r="C2348" s="124">
        <v>19</v>
      </c>
      <c r="D2348" s="11">
        <f>ROUND(АТС!E108*$D$791*$D$792/100,2)</f>
        <v>63.86</v>
      </c>
      <c r="E2348" s="11">
        <f>ROUND(АТС!E108*$E$791*$E$792/100,2)</f>
        <v>58.69</v>
      </c>
      <c r="F2348" s="11">
        <f>ROUND(АТС!E108*$F$791*$F$792/100,2)</f>
        <v>39.96</v>
      </c>
      <c r="G2348" s="11">
        <f>ROUND(АТС!E108*$G$791*$G$792/100,2)</f>
        <v>23.39</v>
      </c>
    </row>
    <row r="2349" spans="1:7" x14ac:dyDescent="0.25">
      <c r="A2349" s="257"/>
      <c r="B2349" s="121">
        <f t="shared" si="37"/>
        <v>42797.833330000001</v>
      </c>
      <c r="C2349" s="124">
        <v>20</v>
      </c>
      <c r="D2349" s="11">
        <f>ROUND(АТС!E109*$D$791*$D$792/100,2)</f>
        <v>50.94</v>
      </c>
      <c r="E2349" s="11">
        <f>ROUND(АТС!E109*$E$791*$E$792/100,2)</f>
        <v>46.81</v>
      </c>
      <c r="F2349" s="11">
        <f>ROUND(АТС!E109*$F$791*$F$792/100,2)</f>
        <v>31.87</v>
      </c>
      <c r="G2349" s="11">
        <f>ROUND(АТС!E109*$G$791*$G$792/100,2)</f>
        <v>18.649999999999999</v>
      </c>
    </row>
    <row r="2350" spans="1:7" x14ac:dyDescent="0.25">
      <c r="A2350" s="257"/>
      <c r="B2350" s="123">
        <f t="shared" si="37"/>
        <v>42797.875</v>
      </c>
      <c r="C2350" s="124">
        <v>21</v>
      </c>
      <c r="D2350" s="11">
        <f>ROUND(АТС!E110*$D$791*$D$792/100,2)</f>
        <v>73.84</v>
      </c>
      <c r="E2350" s="11">
        <f>ROUND(АТС!E110*$E$791*$E$792/100,2)</f>
        <v>67.849999999999994</v>
      </c>
      <c r="F2350" s="11">
        <f>ROUND(АТС!E110*$F$791*$F$792/100,2)</f>
        <v>46.2</v>
      </c>
      <c r="G2350" s="11">
        <f>ROUND(АТС!E110*$G$791*$G$792/100,2)</f>
        <v>27.04</v>
      </c>
    </row>
    <row r="2351" spans="1:7" x14ac:dyDescent="0.25">
      <c r="A2351" s="257"/>
      <c r="B2351" s="121">
        <f t="shared" si="37"/>
        <v>42797.916669999999</v>
      </c>
      <c r="C2351" s="124">
        <v>22</v>
      </c>
      <c r="D2351" s="11">
        <f>ROUND(АТС!E111*$D$791*$D$792/100,2)</f>
        <v>119.52</v>
      </c>
      <c r="E2351" s="11">
        <f>ROUND(АТС!E111*$E$791*$E$792/100,2)</f>
        <v>109.84</v>
      </c>
      <c r="F2351" s="11">
        <f>ROUND(АТС!E111*$F$791*$F$792/100,2)</f>
        <v>74.78</v>
      </c>
      <c r="G2351" s="11">
        <f>ROUND(АТС!E111*$G$791*$G$792/100,2)</f>
        <v>43.77</v>
      </c>
    </row>
    <row r="2352" spans="1:7" x14ac:dyDescent="0.25">
      <c r="A2352" s="257"/>
      <c r="B2352" s="123">
        <f t="shared" si="37"/>
        <v>42797.958330000001</v>
      </c>
      <c r="C2352" s="124">
        <v>23</v>
      </c>
      <c r="D2352" s="11">
        <f>ROUND(АТС!E112*$D$791*$D$792/100,2)</f>
        <v>131.74</v>
      </c>
      <c r="E2352" s="11">
        <f>ROUND(АТС!E112*$E$791*$E$792/100,2)</f>
        <v>121.06</v>
      </c>
      <c r="F2352" s="11">
        <f>ROUND(АТС!E112*$F$791*$F$792/100,2)</f>
        <v>82.42</v>
      </c>
      <c r="G2352" s="11">
        <f>ROUND(АТС!E112*$G$791*$G$792/100,2)</f>
        <v>48.24</v>
      </c>
    </row>
    <row r="2353" spans="1:7" x14ac:dyDescent="0.25">
      <c r="A2353" s="257"/>
      <c r="B2353" s="121">
        <f t="shared" si="37"/>
        <v>42798</v>
      </c>
      <c r="C2353" s="124">
        <v>0</v>
      </c>
      <c r="D2353" s="11">
        <f>ROUND(АТС!E113*$D$791*$D$792/100,2)</f>
        <v>82.12</v>
      </c>
      <c r="E2353" s="11">
        <f>ROUND(АТС!E113*$E$791*$E$792/100,2)</f>
        <v>75.459999999999994</v>
      </c>
      <c r="F2353" s="11">
        <f>ROUND(АТС!E113*$F$791*$F$792/100,2)</f>
        <v>51.38</v>
      </c>
      <c r="G2353" s="11">
        <f>ROUND(АТС!E113*$G$791*$G$792/100,2)</f>
        <v>30.07</v>
      </c>
    </row>
    <row r="2354" spans="1:7" x14ac:dyDescent="0.25">
      <c r="A2354" s="257"/>
      <c r="B2354" s="123">
        <f t="shared" si="37"/>
        <v>42798.041669999999</v>
      </c>
      <c r="C2354" s="124">
        <v>1</v>
      </c>
      <c r="D2354" s="11">
        <f>ROUND(АТС!E114*$D$791*$D$792/100,2)</f>
        <v>84.84</v>
      </c>
      <c r="E2354" s="11">
        <f>ROUND(АТС!E114*$E$791*$E$792/100,2)</f>
        <v>77.959999999999994</v>
      </c>
      <c r="F2354" s="11">
        <f>ROUND(АТС!E114*$F$791*$F$792/100,2)</f>
        <v>53.08</v>
      </c>
      <c r="G2354" s="11">
        <f>ROUND(АТС!E114*$G$791*$G$792/100,2)</f>
        <v>31.07</v>
      </c>
    </row>
    <row r="2355" spans="1:7" x14ac:dyDescent="0.25">
      <c r="A2355" s="257"/>
      <c r="B2355" s="121">
        <f t="shared" si="37"/>
        <v>42798.083330000001</v>
      </c>
      <c r="C2355" s="124">
        <v>2</v>
      </c>
      <c r="D2355" s="11">
        <f>ROUND(АТС!E115*$D$791*$D$792/100,2)</f>
        <v>7.29</v>
      </c>
      <c r="E2355" s="11">
        <f>ROUND(АТС!E115*$E$791*$E$792/100,2)</f>
        <v>6.7</v>
      </c>
      <c r="F2355" s="11">
        <f>ROUND(АТС!E115*$F$791*$F$792/100,2)</f>
        <v>4.5599999999999996</v>
      </c>
      <c r="G2355" s="11">
        <f>ROUND(АТС!E115*$G$791*$G$792/100,2)</f>
        <v>2.67</v>
      </c>
    </row>
    <row r="2356" spans="1:7" x14ac:dyDescent="0.25">
      <c r="A2356" s="257"/>
      <c r="B2356" s="123">
        <f t="shared" si="37"/>
        <v>42798.125</v>
      </c>
      <c r="C2356" s="124">
        <v>3</v>
      </c>
      <c r="D2356" s="11">
        <f>ROUND(АТС!E116*$D$791*$D$792/100,2)</f>
        <v>65.27</v>
      </c>
      <c r="E2356" s="11">
        <f>ROUND(АТС!E116*$E$791*$E$792/100,2)</f>
        <v>59.98</v>
      </c>
      <c r="F2356" s="11">
        <f>ROUND(АТС!E116*$F$791*$F$792/100,2)</f>
        <v>40.840000000000003</v>
      </c>
      <c r="G2356" s="11">
        <f>ROUND(АТС!E116*$G$791*$G$792/100,2)</f>
        <v>23.9</v>
      </c>
    </row>
    <row r="2357" spans="1:7" x14ac:dyDescent="0.25">
      <c r="A2357" s="257"/>
      <c r="B2357" s="121">
        <f t="shared" si="37"/>
        <v>42798.166669999999</v>
      </c>
      <c r="C2357" s="124">
        <v>4</v>
      </c>
      <c r="D2357" s="11">
        <f>ROUND(АТС!E117*$D$791*$D$792/100,2)</f>
        <v>10.93</v>
      </c>
      <c r="E2357" s="11">
        <f>ROUND(АТС!E117*$E$791*$E$792/100,2)</f>
        <v>10.050000000000001</v>
      </c>
      <c r="F2357" s="11">
        <f>ROUND(АТС!E117*$F$791*$F$792/100,2)</f>
        <v>6.84</v>
      </c>
      <c r="G2357" s="11">
        <f>ROUND(АТС!E117*$G$791*$G$792/100,2)</f>
        <v>4</v>
      </c>
    </row>
    <row r="2358" spans="1:7" x14ac:dyDescent="0.25">
      <c r="A2358" s="257"/>
      <c r="B2358" s="123">
        <f t="shared" si="37"/>
        <v>42798.208330000001</v>
      </c>
      <c r="C2358" s="124">
        <v>5</v>
      </c>
      <c r="D2358" s="11">
        <f>ROUND(АТС!E118*$D$791*$D$792/100,2)</f>
        <v>0</v>
      </c>
      <c r="E2358" s="11">
        <f>ROUND(АТС!E118*$E$791*$E$792/100,2)</f>
        <v>0</v>
      </c>
      <c r="F2358" s="11">
        <f>ROUND(АТС!E118*$F$791*$F$792/100,2)</f>
        <v>0</v>
      </c>
      <c r="G2358" s="11">
        <f>ROUND(АТС!E118*$G$791*$G$792/100,2)</f>
        <v>0</v>
      </c>
    </row>
    <row r="2359" spans="1:7" x14ac:dyDescent="0.25">
      <c r="A2359" s="257"/>
      <c r="B2359" s="121">
        <f t="shared" si="37"/>
        <v>42798.25</v>
      </c>
      <c r="C2359" s="124">
        <v>6</v>
      </c>
      <c r="D2359" s="11">
        <f>ROUND(АТС!E119*$D$791*$D$792/100,2)</f>
        <v>0</v>
      </c>
      <c r="E2359" s="11">
        <f>ROUND(АТС!E119*$E$791*$E$792/100,2)</f>
        <v>0</v>
      </c>
      <c r="F2359" s="11">
        <f>ROUND(АТС!E119*$F$791*$F$792/100,2)</f>
        <v>0</v>
      </c>
      <c r="G2359" s="11">
        <f>ROUND(АТС!E119*$G$791*$G$792/100,2)</f>
        <v>0</v>
      </c>
    </row>
    <row r="2360" spans="1:7" x14ac:dyDescent="0.25">
      <c r="A2360" s="257"/>
      <c r="B2360" s="123">
        <f t="shared" si="37"/>
        <v>42798.291669999999</v>
      </c>
      <c r="C2360" s="124">
        <v>7</v>
      </c>
      <c r="D2360" s="11">
        <f>ROUND(АТС!E120*$D$791*$D$792/100,2)</f>
        <v>0</v>
      </c>
      <c r="E2360" s="11">
        <f>ROUND(АТС!E120*$E$791*$E$792/100,2)</f>
        <v>0</v>
      </c>
      <c r="F2360" s="11">
        <f>ROUND(АТС!E120*$F$791*$F$792/100,2)</f>
        <v>0</v>
      </c>
      <c r="G2360" s="11">
        <f>ROUND(АТС!E120*$G$791*$G$792/100,2)</f>
        <v>0</v>
      </c>
    </row>
    <row r="2361" spans="1:7" x14ac:dyDescent="0.25">
      <c r="A2361" s="257"/>
      <c r="B2361" s="121">
        <f t="shared" si="37"/>
        <v>42798.333330000001</v>
      </c>
      <c r="C2361" s="124">
        <v>8</v>
      </c>
      <c r="D2361" s="11">
        <f>ROUND(АТС!E121*$D$791*$D$792/100,2)</f>
        <v>21.09</v>
      </c>
      <c r="E2361" s="11">
        <f>ROUND(АТС!E121*$E$791*$E$792/100,2)</f>
        <v>19.38</v>
      </c>
      <c r="F2361" s="11">
        <f>ROUND(АТС!E121*$F$791*$F$792/100,2)</f>
        <v>13.2</v>
      </c>
      <c r="G2361" s="11">
        <f>ROUND(АТС!E121*$G$791*$G$792/100,2)</f>
        <v>7.72</v>
      </c>
    </row>
    <row r="2362" spans="1:7" x14ac:dyDescent="0.25">
      <c r="A2362" s="257"/>
      <c r="B2362" s="123">
        <f t="shared" si="37"/>
        <v>42798.375</v>
      </c>
      <c r="C2362" s="124">
        <v>9</v>
      </c>
      <c r="D2362" s="11">
        <f>ROUND(АТС!E122*$D$791*$D$792/100,2)</f>
        <v>13.7</v>
      </c>
      <c r="E2362" s="11">
        <f>ROUND(АТС!E122*$E$791*$E$792/100,2)</f>
        <v>12.59</v>
      </c>
      <c r="F2362" s="11">
        <f>ROUND(АТС!E122*$F$791*$F$792/100,2)</f>
        <v>8.57</v>
      </c>
      <c r="G2362" s="11">
        <f>ROUND(АТС!E122*$G$791*$G$792/100,2)</f>
        <v>5.0199999999999996</v>
      </c>
    </row>
    <row r="2363" spans="1:7" x14ac:dyDescent="0.25">
      <c r="A2363" s="257"/>
      <c r="B2363" s="121">
        <f t="shared" si="37"/>
        <v>42798.416669999999</v>
      </c>
      <c r="C2363" s="124">
        <v>10</v>
      </c>
      <c r="D2363" s="11">
        <f>ROUND(АТС!E123*$D$791*$D$792/100,2)</f>
        <v>49.1</v>
      </c>
      <c r="E2363" s="11">
        <f>ROUND(АТС!E123*$E$791*$E$792/100,2)</f>
        <v>45.12</v>
      </c>
      <c r="F2363" s="11">
        <f>ROUND(АТС!E123*$F$791*$F$792/100,2)</f>
        <v>30.72</v>
      </c>
      <c r="G2363" s="11">
        <f>ROUND(АТС!E123*$G$791*$G$792/100,2)</f>
        <v>17.98</v>
      </c>
    </row>
    <row r="2364" spans="1:7" x14ac:dyDescent="0.25">
      <c r="A2364" s="257"/>
      <c r="B2364" s="123">
        <f t="shared" si="37"/>
        <v>42798.458330000001</v>
      </c>
      <c r="C2364" s="124">
        <v>11</v>
      </c>
      <c r="D2364" s="11">
        <f>ROUND(АТС!E124*$D$791*$D$792/100,2)</f>
        <v>38.9</v>
      </c>
      <c r="E2364" s="11">
        <f>ROUND(АТС!E124*$E$791*$E$792/100,2)</f>
        <v>35.75</v>
      </c>
      <c r="F2364" s="11">
        <f>ROUND(АТС!E124*$F$791*$F$792/100,2)</f>
        <v>24.34</v>
      </c>
      <c r="G2364" s="11">
        <f>ROUND(АТС!E124*$G$791*$G$792/100,2)</f>
        <v>14.24</v>
      </c>
    </row>
    <row r="2365" spans="1:7" x14ac:dyDescent="0.25">
      <c r="A2365" s="257"/>
      <c r="B2365" s="121">
        <f t="shared" si="37"/>
        <v>42798.5</v>
      </c>
      <c r="C2365" s="124">
        <v>12</v>
      </c>
      <c r="D2365" s="11">
        <f>ROUND(АТС!E125*$D$791*$D$792/100,2)</f>
        <v>49.55</v>
      </c>
      <c r="E2365" s="11">
        <f>ROUND(АТС!E125*$E$791*$E$792/100,2)</f>
        <v>45.53</v>
      </c>
      <c r="F2365" s="11">
        <f>ROUND(АТС!E125*$F$791*$F$792/100,2)</f>
        <v>31</v>
      </c>
      <c r="G2365" s="11">
        <f>ROUND(АТС!E125*$G$791*$G$792/100,2)</f>
        <v>18.149999999999999</v>
      </c>
    </row>
    <row r="2366" spans="1:7" x14ac:dyDescent="0.25">
      <c r="A2366" s="257"/>
      <c r="B2366" s="123">
        <f t="shared" si="37"/>
        <v>42798.541669999999</v>
      </c>
      <c r="C2366" s="124">
        <v>13</v>
      </c>
      <c r="D2366" s="11">
        <f>ROUND(АТС!E126*$D$791*$D$792/100,2)</f>
        <v>55.87</v>
      </c>
      <c r="E2366" s="11">
        <f>ROUND(АТС!E126*$E$791*$E$792/100,2)</f>
        <v>51.34</v>
      </c>
      <c r="F2366" s="11">
        <f>ROUND(АТС!E126*$F$791*$F$792/100,2)</f>
        <v>34.96</v>
      </c>
      <c r="G2366" s="11">
        <f>ROUND(АТС!E126*$G$791*$G$792/100,2)</f>
        <v>20.46</v>
      </c>
    </row>
    <row r="2367" spans="1:7" x14ac:dyDescent="0.25">
      <c r="A2367" s="257"/>
      <c r="B2367" s="121">
        <f t="shared" si="37"/>
        <v>42798.583330000001</v>
      </c>
      <c r="C2367" s="124">
        <v>14</v>
      </c>
      <c r="D2367" s="11">
        <f>ROUND(АТС!E127*$D$791*$D$792/100,2)</f>
        <v>69.39</v>
      </c>
      <c r="E2367" s="11">
        <f>ROUND(АТС!E127*$E$791*$E$792/100,2)</f>
        <v>63.77</v>
      </c>
      <c r="F2367" s="11">
        <f>ROUND(АТС!E127*$F$791*$F$792/100,2)</f>
        <v>43.41</v>
      </c>
      <c r="G2367" s="11">
        <f>ROUND(АТС!E127*$G$791*$G$792/100,2)</f>
        <v>25.41</v>
      </c>
    </row>
    <row r="2368" spans="1:7" x14ac:dyDescent="0.25">
      <c r="A2368" s="257"/>
      <c r="B2368" s="123">
        <f t="shared" si="37"/>
        <v>42798.625</v>
      </c>
      <c r="C2368" s="124">
        <v>15</v>
      </c>
      <c r="D2368" s="11">
        <f>ROUND(АТС!E128*$D$791*$D$792/100,2)</f>
        <v>68.239999999999995</v>
      </c>
      <c r="E2368" s="11">
        <f>ROUND(АТС!E128*$E$791*$E$792/100,2)</f>
        <v>62.71</v>
      </c>
      <c r="F2368" s="11">
        <f>ROUND(АТС!E128*$F$791*$F$792/100,2)</f>
        <v>42.69</v>
      </c>
      <c r="G2368" s="11">
        <f>ROUND(АТС!E128*$G$791*$G$792/100,2)</f>
        <v>24.99</v>
      </c>
    </row>
    <row r="2369" spans="1:7" x14ac:dyDescent="0.25">
      <c r="A2369" s="257"/>
      <c r="B2369" s="121">
        <f t="shared" si="37"/>
        <v>42798.666669999999</v>
      </c>
      <c r="C2369" s="124">
        <v>16</v>
      </c>
      <c r="D2369" s="11">
        <f>ROUND(АТС!E129*$D$791*$D$792/100,2)</f>
        <v>61.95</v>
      </c>
      <c r="E2369" s="11">
        <f>ROUND(АТС!E129*$E$791*$E$792/100,2)</f>
        <v>56.92</v>
      </c>
      <c r="F2369" s="11">
        <f>ROUND(АТС!E129*$F$791*$F$792/100,2)</f>
        <v>38.76</v>
      </c>
      <c r="G2369" s="11">
        <f>ROUND(АТС!E129*$G$791*$G$792/100,2)</f>
        <v>22.68</v>
      </c>
    </row>
    <row r="2370" spans="1:7" x14ac:dyDescent="0.25">
      <c r="A2370" s="257"/>
      <c r="B2370" s="123">
        <f t="shared" ref="B2370:B2433" si="38">B2346+1</f>
        <v>42798.708330000001</v>
      </c>
      <c r="C2370" s="124">
        <v>17</v>
      </c>
      <c r="D2370" s="11">
        <f>ROUND(АТС!E130*$D$791*$D$792/100,2)</f>
        <v>72.08</v>
      </c>
      <c r="E2370" s="11">
        <f>ROUND(АТС!E130*$E$791*$E$792/100,2)</f>
        <v>66.239999999999995</v>
      </c>
      <c r="F2370" s="11">
        <f>ROUND(АТС!E130*$F$791*$F$792/100,2)</f>
        <v>45.1</v>
      </c>
      <c r="G2370" s="11">
        <f>ROUND(АТС!E130*$G$791*$G$792/100,2)</f>
        <v>26.39</v>
      </c>
    </row>
    <row r="2371" spans="1:7" x14ac:dyDescent="0.25">
      <c r="A2371" s="257"/>
      <c r="B2371" s="121">
        <f t="shared" si="38"/>
        <v>42798.75</v>
      </c>
      <c r="C2371" s="124">
        <v>18</v>
      </c>
      <c r="D2371" s="11">
        <f>ROUND(АТС!E131*$D$791*$D$792/100,2)</f>
        <v>0</v>
      </c>
      <c r="E2371" s="11">
        <f>ROUND(АТС!E131*$E$791*$E$792/100,2)</f>
        <v>0</v>
      </c>
      <c r="F2371" s="11">
        <f>ROUND(АТС!E131*$F$791*$F$792/100,2)</f>
        <v>0</v>
      </c>
      <c r="G2371" s="11">
        <f>ROUND(АТС!E131*$G$791*$G$792/100,2)</f>
        <v>0</v>
      </c>
    </row>
    <row r="2372" spans="1:7" x14ac:dyDescent="0.25">
      <c r="A2372" s="257"/>
      <c r="B2372" s="123">
        <f t="shared" si="38"/>
        <v>42798.791669999999</v>
      </c>
      <c r="C2372" s="124">
        <v>19</v>
      </c>
      <c r="D2372" s="11">
        <f>ROUND(АТС!E132*$D$791*$D$792/100,2)</f>
        <v>123.32</v>
      </c>
      <c r="E2372" s="11">
        <f>ROUND(АТС!E132*$E$791*$E$792/100,2)</f>
        <v>113.32</v>
      </c>
      <c r="F2372" s="11">
        <f>ROUND(АТС!E132*$F$791*$F$792/100,2)</f>
        <v>77.16</v>
      </c>
      <c r="G2372" s="11">
        <f>ROUND(АТС!E132*$G$791*$G$792/100,2)</f>
        <v>45.16</v>
      </c>
    </row>
    <row r="2373" spans="1:7" x14ac:dyDescent="0.25">
      <c r="A2373" s="257"/>
      <c r="B2373" s="121">
        <f t="shared" si="38"/>
        <v>42798.833330000001</v>
      </c>
      <c r="C2373" s="124">
        <v>20</v>
      </c>
      <c r="D2373" s="11">
        <f>ROUND(АТС!E133*$D$791*$D$792/100,2)</f>
        <v>117.81</v>
      </c>
      <c r="E2373" s="11">
        <f>ROUND(АТС!E133*$E$791*$E$792/100,2)</f>
        <v>108.26</v>
      </c>
      <c r="F2373" s="11">
        <f>ROUND(АТС!E133*$F$791*$F$792/100,2)</f>
        <v>73.709999999999994</v>
      </c>
      <c r="G2373" s="11">
        <f>ROUND(АТС!E133*$G$791*$G$792/100,2)</f>
        <v>43.14</v>
      </c>
    </row>
    <row r="2374" spans="1:7" x14ac:dyDescent="0.25">
      <c r="A2374" s="257"/>
      <c r="B2374" s="123">
        <f t="shared" si="38"/>
        <v>42798.875</v>
      </c>
      <c r="C2374" s="124">
        <v>21</v>
      </c>
      <c r="D2374" s="11">
        <f>ROUND(АТС!E134*$D$791*$D$792/100,2)</f>
        <v>114.45</v>
      </c>
      <c r="E2374" s="11">
        <f>ROUND(АТС!E134*$E$791*$E$792/100,2)</f>
        <v>105.17</v>
      </c>
      <c r="F2374" s="11">
        <f>ROUND(АТС!E134*$F$791*$F$792/100,2)</f>
        <v>71.61</v>
      </c>
      <c r="G2374" s="11">
        <f>ROUND(АТС!E134*$G$791*$G$792/100,2)</f>
        <v>41.91</v>
      </c>
    </row>
    <row r="2375" spans="1:7" x14ac:dyDescent="0.25">
      <c r="A2375" s="257"/>
      <c r="B2375" s="121">
        <f t="shared" si="38"/>
        <v>42798.916669999999</v>
      </c>
      <c r="C2375" s="124">
        <v>22</v>
      </c>
      <c r="D2375" s="11">
        <f>ROUND(АТС!E135*$D$791*$D$792/100,2)</f>
        <v>81.22</v>
      </c>
      <c r="E2375" s="11">
        <f>ROUND(АТС!E135*$E$791*$E$792/100,2)</f>
        <v>74.63</v>
      </c>
      <c r="F2375" s="11">
        <f>ROUND(АТС!E135*$F$791*$F$792/100,2)</f>
        <v>50.81</v>
      </c>
      <c r="G2375" s="11">
        <f>ROUND(АТС!E135*$G$791*$G$792/100,2)</f>
        <v>29.74</v>
      </c>
    </row>
    <row r="2376" spans="1:7" x14ac:dyDescent="0.25">
      <c r="A2376" s="257"/>
      <c r="B2376" s="123">
        <f t="shared" si="38"/>
        <v>42798.958330000001</v>
      </c>
      <c r="C2376" s="124">
        <v>23</v>
      </c>
      <c r="D2376" s="11">
        <f>ROUND(АТС!E136*$D$791*$D$792/100,2)</f>
        <v>21.24</v>
      </c>
      <c r="E2376" s="11">
        <f>ROUND(АТС!E136*$E$791*$E$792/100,2)</f>
        <v>19.52</v>
      </c>
      <c r="F2376" s="11">
        <f>ROUND(АТС!E136*$F$791*$F$792/100,2)</f>
        <v>13.29</v>
      </c>
      <c r="G2376" s="11">
        <f>ROUND(АТС!E136*$G$791*$G$792/100,2)</f>
        <v>7.78</v>
      </c>
    </row>
    <row r="2377" spans="1:7" x14ac:dyDescent="0.25">
      <c r="A2377" s="257"/>
      <c r="B2377" s="121">
        <f t="shared" si="38"/>
        <v>42799</v>
      </c>
      <c r="C2377" s="124">
        <v>0</v>
      </c>
      <c r="D2377" s="11">
        <f>ROUND(АТС!E137*$D$791*$D$792/100,2)</f>
        <v>6.86</v>
      </c>
      <c r="E2377" s="11">
        <f>ROUND(АТС!E137*$E$791*$E$792/100,2)</f>
        <v>6.3</v>
      </c>
      <c r="F2377" s="11">
        <f>ROUND(АТС!E137*$F$791*$F$792/100,2)</f>
        <v>4.29</v>
      </c>
      <c r="G2377" s="11">
        <f>ROUND(АТС!E137*$G$791*$G$792/100,2)</f>
        <v>2.5099999999999998</v>
      </c>
    </row>
    <row r="2378" spans="1:7" x14ac:dyDescent="0.25">
      <c r="A2378" s="257"/>
      <c r="B2378" s="123">
        <f t="shared" si="38"/>
        <v>42799.041669999999</v>
      </c>
      <c r="C2378" s="124">
        <v>1</v>
      </c>
      <c r="D2378" s="11">
        <f>ROUND(АТС!E138*$D$791*$D$792/100,2)</f>
        <v>79.069999999999993</v>
      </c>
      <c r="E2378" s="11">
        <f>ROUND(АТС!E138*$E$791*$E$792/100,2)</f>
        <v>72.66</v>
      </c>
      <c r="F2378" s="11">
        <f>ROUND(АТС!E138*$F$791*$F$792/100,2)</f>
        <v>49.47</v>
      </c>
      <c r="G2378" s="11">
        <f>ROUND(АТС!E138*$G$791*$G$792/100,2)</f>
        <v>28.95</v>
      </c>
    </row>
    <row r="2379" spans="1:7" x14ac:dyDescent="0.25">
      <c r="A2379" s="257"/>
      <c r="B2379" s="121">
        <f t="shared" si="38"/>
        <v>42799.083330000001</v>
      </c>
      <c r="C2379" s="124">
        <v>2</v>
      </c>
      <c r="D2379" s="11">
        <f>ROUND(АТС!E139*$D$791*$D$792/100,2)</f>
        <v>1.25</v>
      </c>
      <c r="E2379" s="11">
        <f>ROUND(АТС!E139*$E$791*$E$792/100,2)</f>
        <v>1.1499999999999999</v>
      </c>
      <c r="F2379" s="11">
        <f>ROUND(АТС!E139*$F$791*$F$792/100,2)</f>
        <v>0.78</v>
      </c>
      <c r="G2379" s="11">
        <f>ROUND(АТС!E139*$G$791*$G$792/100,2)</f>
        <v>0.46</v>
      </c>
    </row>
    <row r="2380" spans="1:7" x14ac:dyDescent="0.25">
      <c r="A2380" s="257"/>
      <c r="B2380" s="123">
        <f t="shared" si="38"/>
        <v>42799.125</v>
      </c>
      <c r="C2380" s="124">
        <v>3</v>
      </c>
      <c r="D2380" s="11">
        <f>ROUND(АТС!E140*$D$791*$D$792/100,2)</f>
        <v>21.02</v>
      </c>
      <c r="E2380" s="11">
        <f>ROUND(АТС!E140*$E$791*$E$792/100,2)</f>
        <v>19.32</v>
      </c>
      <c r="F2380" s="11">
        <f>ROUND(АТС!E140*$F$791*$F$792/100,2)</f>
        <v>13.15</v>
      </c>
      <c r="G2380" s="11">
        <f>ROUND(АТС!E140*$G$791*$G$792/100,2)</f>
        <v>7.7</v>
      </c>
    </row>
    <row r="2381" spans="1:7" x14ac:dyDescent="0.25">
      <c r="A2381" s="257"/>
      <c r="B2381" s="121">
        <f t="shared" si="38"/>
        <v>42799.166669999999</v>
      </c>
      <c r="C2381" s="124">
        <v>4</v>
      </c>
      <c r="D2381" s="11">
        <f>ROUND(АТС!E141*$D$791*$D$792/100,2)</f>
        <v>13.59</v>
      </c>
      <c r="E2381" s="11">
        <f>ROUND(АТС!E141*$E$791*$E$792/100,2)</f>
        <v>12.49</v>
      </c>
      <c r="F2381" s="11">
        <f>ROUND(АТС!E141*$F$791*$F$792/100,2)</f>
        <v>8.5</v>
      </c>
      <c r="G2381" s="11">
        <f>ROUND(АТС!E141*$G$791*$G$792/100,2)</f>
        <v>4.9800000000000004</v>
      </c>
    </row>
    <row r="2382" spans="1:7" x14ac:dyDescent="0.25">
      <c r="A2382" s="257"/>
      <c r="B2382" s="123">
        <f t="shared" si="38"/>
        <v>42799.208330000001</v>
      </c>
      <c r="C2382" s="124">
        <v>5</v>
      </c>
      <c r="D2382" s="11">
        <f>ROUND(АТС!E142*$D$791*$D$792/100,2)</f>
        <v>17.739999999999998</v>
      </c>
      <c r="E2382" s="11">
        <f>ROUND(АТС!E142*$E$791*$E$792/100,2)</f>
        <v>16.309999999999999</v>
      </c>
      <c r="F2382" s="11">
        <f>ROUND(АТС!E142*$F$791*$F$792/100,2)</f>
        <v>11.1</v>
      </c>
      <c r="G2382" s="11">
        <f>ROUND(АТС!E142*$G$791*$G$792/100,2)</f>
        <v>6.5</v>
      </c>
    </row>
    <row r="2383" spans="1:7" x14ac:dyDescent="0.25">
      <c r="A2383" s="257"/>
      <c r="B2383" s="121">
        <f t="shared" si="38"/>
        <v>42799.25</v>
      </c>
      <c r="C2383" s="124">
        <v>6</v>
      </c>
      <c r="D2383" s="11">
        <f>ROUND(АТС!E143*$D$791*$D$792/100,2)</f>
        <v>0</v>
      </c>
      <c r="E2383" s="11">
        <f>ROUND(АТС!E143*$E$791*$E$792/100,2)</f>
        <v>0</v>
      </c>
      <c r="F2383" s="11">
        <f>ROUND(АТС!E143*$F$791*$F$792/100,2)</f>
        <v>0</v>
      </c>
      <c r="G2383" s="11">
        <f>ROUND(АТС!E143*$G$791*$G$792/100,2)</f>
        <v>0</v>
      </c>
    </row>
    <row r="2384" spans="1:7" x14ac:dyDescent="0.25">
      <c r="A2384" s="257"/>
      <c r="B2384" s="123">
        <f t="shared" si="38"/>
        <v>42799.291669999999</v>
      </c>
      <c r="C2384" s="124">
        <v>7</v>
      </c>
      <c r="D2384" s="11">
        <f>ROUND(АТС!E144*$D$791*$D$792/100,2)</f>
        <v>0</v>
      </c>
      <c r="E2384" s="11">
        <f>ROUND(АТС!E144*$E$791*$E$792/100,2)</f>
        <v>0</v>
      </c>
      <c r="F2384" s="11">
        <f>ROUND(АТС!E144*$F$791*$F$792/100,2)</f>
        <v>0</v>
      </c>
      <c r="G2384" s="11">
        <f>ROUND(АТС!E144*$G$791*$G$792/100,2)</f>
        <v>0</v>
      </c>
    </row>
    <row r="2385" spans="1:7" x14ac:dyDescent="0.25">
      <c r="A2385" s="257"/>
      <c r="B2385" s="121">
        <f t="shared" si="38"/>
        <v>42799.333330000001</v>
      </c>
      <c r="C2385" s="124">
        <v>8</v>
      </c>
      <c r="D2385" s="11">
        <f>ROUND(АТС!E145*$D$791*$D$792/100,2)</f>
        <v>59.57</v>
      </c>
      <c r="E2385" s="11">
        <f>ROUND(АТС!E145*$E$791*$E$792/100,2)</f>
        <v>54.74</v>
      </c>
      <c r="F2385" s="11">
        <f>ROUND(АТС!E145*$F$791*$F$792/100,2)</f>
        <v>37.270000000000003</v>
      </c>
      <c r="G2385" s="11">
        <f>ROUND(АТС!E145*$G$791*$G$792/100,2)</f>
        <v>21.81</v>
      </c>
    </row>
    <row r="2386" spans="1:7" x14ac:dyDescent="0.25">
      <c r="A2386" s="257"/>
      <c r="B2386" s="123">
        <f t="shared" si="38"/>
        <v>42799.375</v>
      </c>
      <c r="C2386" s="124">
        <v>9</v>
      </c>
      <c r="D2386" s="11">
        <f>ROUND(АТС!E146*$D$791*$D$792/100,2)</f>
        <v>60.13</v>
      </c>
      <c r="E2386" s="11">
        <f>ROUND(АТС!E146*$E$791*$E$792/100,2)</f>
        <v>55.26</v>
      </c>
      <c r="F2386" s="11">
        <f>ROUND(АТС!E146*$F$791*$F$792/100,2)</f>
        <v>37.619999999999997</v>
      </c>
      <c r="G2386" s="11">
        <f>ROUND(АТС!E146*$G$791*$G$792/100,2)</f>
        <v>22.02</v>
      </c>
    </row>
    <row r="2387" spans="1:7" x14ac:dyDescent="0.25">
      <c r="A2387" s="257"/>
      <c r="B2387" s="121">
        <f t="shared" si="38"/>
        <v>42799.416669999999</v>
      </c>
      <c r="C2387" s="124">
        <v>10</v>
      </c>
      <c r="D2387" s="11">
        <f>ROUND(АТС!E147*$D$791*$D$792/100,2)</f>
        <v>76.430000000000007</v>
      </c>
      <c r="E2387" s="11">
        <f>ROUND(АТС!E147*$E$791*$E$792/100,2)</f>
        <v>70.23</v>
      </c>
      <c r="F2387" s="11">
        <f>ROUND(АТС!E147*$F$791*$F$792/100,2)</f>
        <v>47.82</v>
      </c>
      <c r="G2387" s="11">
        <f>ROUND(АТС!E147*$G$791*$G$792/100,2)</f>
        <v>27.99</v>
      </c>
    </row>
    <row r="2388" spans="1:7" x14ac:dyDescent="0.25">
      <c r="A2388" s="257"/>
      <c r="B2388" s="123">
        <f t="shared" si="38"/>
        <v>42799.458330000001</v>
      </c>
      <c r="C2388" s="124">
        <v>11</v>
      </c>
      <c r="D2388" s="11">
        <f>ROUND(АТС!E148*$D$791*$D$792/100,2)</f>
        <v>79.25</v>
      </c>
      <c r="E2388" s="11">
        <f>ROUND(АТС!E148*$E$791*$E$792/100,2)</f>
        <v>72.83</v>
      </c>
      <c r="F2388" s="11">
        <f>ROUND(АТС!E148*$F$791*$F$792/100,2)</f>
        <v>49.59</v>
      </c>
      <c r="G2388" s="11">
        <f>ROUND(АТС!E148*$G$791*$G$792/100,2)</f>
        <v>29.02</v>
      </c>
    </row>
    <row r="2389" spans="1:7" x14ac:dyDescent="0.25">
      <c r="A2389" s="257"/>
      <c r="B2389" s="121">
        <f t="shared" si="38"/>
        <v>42799.5</v>
      </c>
      <c r="C2389" s="124">
        <v>12</v>
      </c>
      <c r="D2389" s="11">
        <f>ROUND(АТС!E149*$D$791*$D$792/100,2)</f>
        <v>106.51</v>
      </c>
      <c r="E2389" s="11">
        <f>ROUND(АТС!E149*$E$791*$E$792/100,2)</f>
        <v>97.88</v>
      </c>
      <c r="F2389" s="11">
        <f>ROUND(АТС!E149*$F$791*$F$792/100,2)</f>
        <v>66.64</v>
      </c>
      <c r="G2389" s="11">
        <f>ROUND(АТС!E149*$G$791*$G$792/100,2)</f>
        <v>39</v>
      </c>
    </row>
    <row r="2390" spans="1:7" x14ac:dyDescent="0.25">
      <c r="A2390" s="257"/>
      <c r="B2390" s="123">
        <f t="shared" si="38"/>
        <v>42799.541669999999</v>
      </c>
      <c r="C2390" s="124">
        <v>13</v>
      </c>
      <c r="D2390" s="11">
        <f>ROUND(АТС!E150*$D$791*$D$792/100,2)</f>
        <v>0</v>
      </c>
      <c r="E2390" s="11">
        <f>ROUND(АТС!E150*$E$791*$E$792/100,2)</f>
        <v>0</v>
      </c>
      <c r="F2390" s="11">
        <f>ROUND(АТС!E150*$F$791*$F$792/100,2)</f>
        <v>0</v>
      </c>
      <c r="G2390" s="11">
        <f>ROUND(АТС!E150*$G$791*$G$792/100,2)</f>
        <v>0</v>
      </c>
    </row>
    <row r="2391" spans="1:7" x14ac:dyDescent="0.25">
      <c r="A2391" s="257"/>
      <c r="B2391" s="121">
        <f t="shared" si="38"/>
        <v>42799.583330000001</v>
      </c>
      <c r="C2391" s="124">
        <v>14</v>
      </c>
      <c r="D2391" s="11">
        <f>ROUND(АТС!E151*$D$791*$D$792/100,2)</f>
        <v>58.96</v>
      </c>
      <c r="E2391" s="11">
        <f>ROUND(АТС!E151*$E$791*$E$792/100,2)</f>
        <v>54.18</v>
      </c>
      <c r="F2391" s="11">
        <f>ROUND(АТС!E151*$F$791*$F$792/100,2)</f>
        <v>36.89</v>
      </c>
      <c r="G2391" s="11">
        <f>ROUND(АТС!E151*$G$791*$G$792/100,2)</f>
        <v>21.59</v>
      </c>
    </row>
    <row r="2392" spans="1:7" x14ac:dyDescent="0.25">
      <c r="A2392" s="257"/>
      <c r="B2392" s="123">
        <f t="shared" si="38"/>
        <v>42799.625</v>
      </c>
      <c r="C2392" s="124">
        <v>15</v>
      </c>
      <c r="D2392" s="11">
        <f>ROUND(АТС!E152*$D$791*$D$792/100,2)</f>
        <v>11.77</v>
      </c>
      <c r="E2392" s="11">
        <f>ROUND(АТС!E152*$E$791*$E$792/100,2)</f>
        <v>10.82</v>
      </c>
      <c r="F2392" s="11">
        <f>ROUND(АТС!E152*$F$791*$F$792/100,2)</f>
        <v>7.37</v>
      </c>
      <c r="G2392" s="11">
        <f>ROUND(АТС!E152*$G$791*$G$792/100,2)</f>
        <v>4.3099999999999996</v>
      </c>
    </row>
    <row r="2393" spans="1:7" x14ac:dyDescent="0.25">
      <c r="A2393" s="257"/>
      <c r="B2393" s="121">
        <f t="shared" si="38"/>
        <v>42799.666669999999</v>
      </c>
      <c r="C2393" s="124">
        <v>16</v>
      </c>
      <c r="D2393" s="11">
        <f>ROUND(АТС!E153*$D$791*$D$792/100,2)</f>
        <v>63.87</v>
      </c>
      <c r="E2393" s="11">
        <f>ROUND(АТС!E153*$E$791*$E$792/100,2)</f>
        <v>58.7</v>
      </c>
      <c r="F2393" s="11">
        <f>ROUND(АТС!E153*$F$791*$F$792/100,2)</f>
        <v>39.96</v>
      </c>
      <c r="G2393" s="11">
        <f>ROUND(АТС!E153*$G$791*$G$792/100,2)</f>
        <v>23.39</v>
      </c>
    </row>
    <row r="2394" spans="1:7" x14ac:dyDescent="0.25">
      <c r="A2394" s="257"/>
      <c r="B2394" s="123">
        <f t="shared" si="38"/>
        <v>42799.708330000001</v>
      </c>
      <c r="C2394" s="124">
        <v>17</v>
      </c>
      <c r="D2394" s="11">
        <f>ROUND(АТС!E154*$D$791*$D$792/100,2)</f>
        <v>18.510000000000002</v>
      </c>
      <c r="E2394" s="11">
        <f>ROUND(АТС!E154*$E$791*$E$792/100,2)</f>
        <v>17.010000000000002</v>
      </c>
      <c r="F2394" s="11">
        <f>ROUND(АТС!E154*$F$791*$F$792/100,2)</f>
        <v>11.58</v>
      </c>
      <c r="G2394" s="11">
        <f>ROUND(АТС!E154*$G$791*$G$792/100,2)</f>
        <v>6.78</v>
      </c>
    </row>
    <row r="2395" spans="1:7" x14ac:dyDescent="0.25">
      <c r="A2395" s="257"/>
      <c r="B2395" s="121">
        <f t="shared" si="38"/>
        <v>42799.75</v>
      </c>
      <c r="C2395" s="124">
        <v>18</v>
      </c>
      <c r="D2395" s="11">
        <f>ROUND(АТС!E155*$D$791*$D$792/100,2)</f>
        <v>2.76</v>
      </c>
      <c r="E2395" s="11">
        <f>ROUND(АТС!E155*$E$791*$E$792/100,2)</f>
        <v>2.54</v>
      </c>
      <c r="F2395" s="11">
        <f>ROUND(АТС!E155*$F$791*$F$792/100,2)</f>
        <v>1.73</v>
      </c>
      <c r="G2395" s="11">
        <f>ROUND(АТС!E155*$G$791*$G$792/100,2)</f>
        <v>1.01</v>
      </c>
    </row>
    <row r="2396" spans="1:7" x14ac:dyDescent="0.25">
      <c r="A2396" s="257"/>
      <c r="B2396" s="123">
        <f t="shared" si="38"/>
        <v>42799.791669999999</v>
      </c>
      <c r="C2396" s="124">
        <v>19</v>
      </c>
      <c r="D2396" s="11">
        <f>ROUND(АТС!E156*$D$791*$D$792/100,2)</f>
        <v>24.13</v>
      </c>
      <c r="E2396" s="11">
        <f>ROUND(АТС!E156*$E$791*$E$792/100,2)</f>
        <v>22.17</v>
      </c>
      <c r="F2396" s="11">
        <f>ROUND(АТС!E156*$F$791*$F$792/100,2)</f>
        <v>15.09</v>
      </c>
      <c r="G2396" s="11">
        <f>ROUND(АТС!E156*$G$791*$G$792/100,2)</f>
        <v>8.83</v>
      </c>
    </row>
    <row r="2397" spans="1:7" x14ac:dyDescent="0.25">
      <c r="A2397" s="257"/>
      <c r="B2397" s="121">
        <f t="shared" si="38"/>
        <v>42799.833330000001</v>
      </c>
      <c r="C2397" s="124">
        <v>20</v>
      </c>
      <c r="D2397" s="11">
        <f>ROUND(АТС!E157*$D$791*$D$792/100,2)</f>
        <v>42.31</v>
      </c>
      <c r="E2397" s="11">
        <f>ROUND(АТС!E157*$E$791*$E$792/100,2)</f>
        <v>38.880000000000003</v>
      </c>
      <c r="F2397" s="11">
        <f>ROUND(АТС!E157*$F$791*$F$792/100,2)</f>
        <v>26.47</v>
      </c>
      <c r="G2397" s="11">
        <f>ROUND(АТС!E157*$G$791*$G$792/100,2)</f>
        <v>15.49</v>
      </c>
    </row>
    <row r="2398" spans="1:7" x14ac:dyDescent="0.25">
      <c r="A2398" s="257"/>
      <c r="B2398" s="123">
        <f t="shared" si="38"/>
        <v>42799.875</v>
      </c>
      <c r="C2398" s="124">
        <v>21</v>
      </c>
      <c r="D2398" s="11">
        <f>ROUND(АТС!E158*$D$791*$D$792/100,2)</f>
        <v>82.37</v>
      </c>
      <c r="E2398" s="11">
        <f>ROUND(АТС!E158*$E$791*$E$792/100,2)</f>
        <v>75.69</v>
      </c>
      <c r="F2398" s="11">
        <f>ROUND(АТС!E158*$F$791*$F$792/100,2)</f>
        <v>51.54</v>
      </c>
      <c r="G2398" s="11">
        <f>ROUND(АТС!E158*$G$791*$G$792/100,2)</f>
        <v>30.16</v>
      </c>
    </row>
    <row r="2399" spans="1:7" x14ac:dyDescent="0.25">
      <c r="A2399" s="257"/>
      <c r="B2399" s="121">
        <f t="shared" si="38"/>
        <v>42799.916669999999</v>
      </c>
      <c r="C2399" s="124">
        <v>22</v>
      </c>
      <c r="D2399" s="11">
        <f>ROUND(АТС!E159*$D$791*$D$792/100,2)</f>
        <v>63.78</v>
      </c>
      <c r="E2399" s="11">
        <f>ROUND(АТС!E159*$E$791*$E$792/100,2)</f>
        <v>58.61</v>
      </c>
      <c r="F2399" s="11">
        <f>ROUND(АТС!E159*$F$791*$F$792/100,2)</f>
        <v>39.909999999999997</v>
      </c>
      <c r="G2399" s="11">
        <f>ROUND(АТС!E159*$G$791*$G$792/100,2)</f>
        <v>23.36</v>
      </c>
    </row>
    <row r="2400" spans="1:7" x14ac:dyDescent="0.25">
      <c r="A2400" s="257"/>
      <c r="B2400" s="123">
        <f t="shared" si="38"/>
        <v>42799.958330000001</v>
      </c>
      <c r="C2400" s="124">
        <v>23</v>
      </c>
      <c r="D2400" s="11">
        <f>ROUND(АТС!E160*$D$791*$D$792/100,2)</f>
        <v>8.41</v>
      </c>
      <c r="E2400" s="11">
        <f>ROUND(АТС!E160*$E$791*$E$792/100,2)</f>
        <v>7.73</v>
      </c>
      <c r="F2400" s="11">
        <f>ROUND(АТС!E160*$F$791*$F$792/100,2)</f>
        <v>5.26</v>
      </c>
      <c r="G2400" s="11">
        <f>ROUND(АТС!E160*$G$791*$G$792/100,2)</f>
        <v>3.08</v>
      </c>
    </row>
    <row r="2401" spans="1:7" x14ac:dyDescent="0.25">
      <c r="A2401" s="257"/>
      <c r="B2401" s="121">
        <f t="shared" si="38"/>
        <v>42800</v>
      </c>
      <c r="C2401" s="124">
        <v>0</v>
      </c>
      <c r="D2401" s="11">
        <f>ROUND(АТС!E161*$D$791*$D$792/100,2)</f>
        <v>57.08</v>
      </c>
      <c r="E2401" s="11">
        <f>ROUND(АТС!E161*$E$791*$E$792/100,2)</f>
        <v>52.45</v>
      </c>
      <c r="F2401" s="11">
        <f>ROUND(АТС!E161*$F$791*$F$792/100,2)</f>
        <v>35.71</v>
      </c>
      <c r="G2401" s="11">
        <f>ROUND(АТС!E161*$G$791*$G$792/100,2)</f>
        <v>20.9</v>
      </c>
    </row>
    <row r="2402" spans="1:7" x14ac:dyDescent="0.25">
      <c r="A2402" s="257"/>
      <c r="B2402" s="123">
        <f t="shared" si="38"/>
        <v>42800.041669999999</v>
      </c>
      <c r="C2402" s="124">
        <v>1</v>
      </c>
      <c r="D2402" s="11">
        <f>ROUND(АТС!E162*$D$791*$D$792/100,2)</f>
        <v>90.06</v>
      </c>
      <c r="E2402" s="11">
        <f>ROUND(АТС!E162*$E$791*$E$792/100,2)</f>
        <v>82.76</v>
      </c>
      <c r="F2402" s="11">
        <f>ROUND(АТС!E162*$F$791*$F$792/100,2)</f>
        <v>56.35</v>
      </c>
      <c r="G2402" s="11">
        <f>ROUND(АТС!E162*$G$791*$G$792/100,2)</f>
        <v>32.979999999999997</v>
      </c>
    </row>
    <row r="2403" spans="1:7" x14ac:dyDescent="0.25">
      <c r="A2403" s="257"/>
      <c r="B2403" s="121">
        <f t="shared" si="38"/>
        <v>42800.083330000001</v>
      </c>
      <c r="C2403" s="124">
        <v>2</v>
      </c>
      <c r="D2403" s="11">
        <f>ROUND(АТС!E163*$D$791*$D$792/100,2)</f>
        <v>10.92</v>
      </c>
      <c r="E2403" s="11">
        <f>ROUND(АТС!E163*$E$791*$E$792/100,2)</f>
        <v>10.039999999999999</v>
      </c>
      <c r="F2403" s="11">
        <f>ROUND(АТС!E163*$F$791*$F$792/100,2)</f>
        <v>6.83</v>
      </c>
      <c r="G2403" s="11">
        <f>ROUND(АТС!E163*$G$791*$G$792/100,2)</f>
        <v>4</v>
      </c>
    </row>
    <row r="2404" spans="1:7" x14ac:dyDescent="0.25">
      <c r="A2404" s="257"/>
      <c r="B2404" s="123">
        <f t="shared" si="38"/>
        <v>42800.125</v>
      </c>
      <c r="C2404" s="124">
        <v>3</v>
      </c>
      <c r="D2404" s="11">
        <f>ROUND(АТС!E164*$D$791*$D$792/100,2)</f>
        <v>9.65</v>
      </c>
      <c r="E2404" s="11">
        <f>ROUND(АТС!E164*$E$791*$E$792/100,2)</f>
        <v>8.8699999999999992</v>
      </c>
      <c r="F2404" s="11">
        <f>ROUND(АТС!E164*$F$791*$F$792/100,2)</f>
        <v>6.04</v>
      </c>
      <c r="G2404" s="11">
        <f>ROUND(АТС!E164*$G$791*$G$792/100,2)</f>
        <v>3.53</v>
      </c>
    </row>
    <row r="2405" spans="1:7" x14ac:dyDescent="0.25">
      <c r="A2405" s="257"/>
      <c r="B2405" s="121">
        <f t="shared" si="38"/>
        <v>42800.166669999999</v>
      </c>
      <c r="C2405" s="124">
        <v>4</v>
      </c>
      <c r="D2405" s="11">
        <f>ROUND(АТС!E165*$D$791*$D$792/100,2)</f>
        <v>149.74</v>
      </c>
      <c r="E2405" s="11">
        <f>ROUND(АТС!E165*$E$791*$E$792/100,2)</f>
        <v>137.61000000000001</v>
      </c>
      <c r="F2405" s="11">
        <f>ROUND(АТС!E165*$F$791*$F$792/100,2)</f>
        <v>93.69</v>
      </c>
      <c r="G2405" s="11">
        <f>ROUND(АТС!E165*$G$791*$G$792/100,2)</f>
        <v>54.84</v>
      </c>
    </row>
    <row r="2406" spans="1:7" x14ac:dyDescent="0.25">
      <c r="A2406" s="257"/>
      <c r="B2406" s="123">
        <f t="shared" si="38"/>
        <v>42800.208330000001</v>
      </c>
      <c r="C2406" s="124">
        <v>5</v>
      </c>
      <c r="D2406" s="11">
        <f>ROUND(АТС!E166*$D$791*$D$792/100,2)</f>
        <v>117.17</v>
      </c>
      <c r="E2406" s="11">
        <f>ROUND(АТС!E166*$E$791*$E$792/100,2)</f>
        <v>107.67</v>
      </c>
      <c r="F2406" s="11">
        <f>ROUND(АТС!E166*$F$791*$F$792/100,2)</f>
        <v>73.31</v>
      </c>
      <c r="G2406" s="11">
        <f>ROUND(АТС!E166*$G$791*$G$792/100,2)</f>
        <v>42.91</v>
      </c>
    </row>
    <row r="2407" spans="1:7" x14ac:dyDescent="0.25">
      <c r="A2407" s="257"/>
      <c r="B2407" s="121">
        <f t="shared" si="38"/>
        <v>42800.25</v>
      </c>
      <c r="C2407" s="124">
        <v>6</v>
      </c>
      <c r="D2407" s="11">
        <f>ROUND(АТС!E167*$D$791*$D$792/100,2)</f>
        <v>7.3</v>
      </c>
      <c r="E2407" s="11">
        <f>ROUND(АТС!E167*$E$791*$E$792/100,2)</f>
        <v>6.71</v>
      </c>
      <c r="F2407" s="11">
        <f>ROUND(АТС!E167*$F$791*$F$792/100,2)</f>
        <v>4.57</v>
      </c>
      <c r="G2407" s="11">
        <f>ROUND(АТС!E167*$G$791*$G$792/100,2)</f>
        <v>2.67</v>
      </c>
    </row>
    <row r="2408" spans="1:7" x14ac:dyDescent="0.25">
      <c r="A2408" s="257"/>
      <c r="B2408" s="123">
        <f t="shared" si="38"/>
        <v>42800.291669999999</v>
      </c>
      <c r="C2408" s="124">
        <v>7</v>
      </c>
      <c r="D2408" s="11">
        <f>ROUND(АТС!E168*$D$791*$D$792/100,2)</f>
        <v>79.069999999999993</v>
      </c>
      <c r="E2408" s="11">
        <f>ROUND(АТС!E168*$E$791*$E$792/100,2)</f>
        <v>72.66</v>
      </c>
      <c r="F2408" s="11">
        <f>ROUND(АТС!E168*$F$791*$F$792/100,2)</f>
        <v>49.47</v>
      </c>
      <c r="G2408" s="11">
        <f>ROUND(АТС!E168*$G$791*$G$792/100,2)</f>
        <v>28.96</v>
      </c>
    </row>
    <row r="2409" spans="1:7" x14ac:dyDescent="0.25">
      <c r="A2409" s="257"/>
      <c r="B2409" s="121">
        <f t="shared" si="38"/>
        <v>42800.333330000001</v>
      </c>
      <c r="C2409" s="124">
        <v>8</v>
      </c>
      <c r="D2409" s="11">
        <f>ROUND(АТС!E169*$D$791*$D$792/100,2)</f>
        <v>48.84</v>
      </c>
      <c r="E2409" s="11">
        <f>ROUND(АТС!E169*$E$791*$E$792/100,2)</f>
        <v>44.88</v>
      </c>
      <c r="F2409" s="11">
        <f>ROUND(АТС!E169*$F$791*$F$792/100,2)</f>
        <v>30.56</v>
      </c>
      <c r="G2409" s="11">
        <f>ROUND(АТС!E169*$G$791*$G$792/100,2)</f>
        <v>17.88</v>
      </c>
    </row>
    <row r="2410" spans="1:7" x14ac:dyDescent="0.25">
      <c r="A2410" s="257"/>
      <c r="B2410" s="123">
        <f t="shared" si="38"/>
        <v>42800.375</v>
      </c>
      <c r="C2410" s="124">
        <v>9</v>
      </c>
      <c r="D2410" s="11">
        <f>ROUND(АТС!E170*$D$791*$D$792/100,2)</f>
        <v>74.819999999999993</v>
      </c>
      <c r="E2410" s="11">
        <f>ROUND(АТС!E170*$E$791*$E$792/100,2)</f>
        <v>68.760000000000005</v>
      </c>
      <c r="F2410" s="11">
        <f>ROUND(АТС!E170*$F$791*$F$792/100,2)</f>
        <v>46.81</v>
      </c>
      <c r="G2410" s="11">
        <f>ROUND(АТС!E170*$G$791*$G$792/100,2)</f>
        <v>27.4</v>
      </c>
    </row>
    <row r="2411" spans="1:7" x14ac:dyDescent="0.25">
      <c r="A2411" s="257"/>
      <c r="B2411" s="121">
        <f t="shared" si="38"/>
        <v>42800.416669999999</v>
      </c>
      <c r="C2411" s="124">
        <v>10</v>
      </c>
      <c r="D2411" s="11">
        <f>ROUND(АТС!E171*$D$791*$D$792/100,2)</f>
        <v>54.76</v>
      </c>
      <c r="E2411" s="11">
        <f>ROUND(АТС!E171*$E$791*$E$792/100,2)</f>
        <v>50.32</v>
      </c>
      <c r="F2411" s="11">
        <f>ROUND(АТС!E171*$F$791*$F$792/100,2)</f>
        <v>34.26</v>
      </c>
      <c r="G2411" s="11">
        <f>ROUND(АТС!E171*$G$791*$G$792/100,2)</f>
        <v>20.05</v>
      </c>
    </row>
    <row r="2412" spans="1:7" x14ac:dyDescent="0.25">
      <c r="A2412" s="257"/>
      <c r="B2412" s="123">
        <f t="shared" si="38"/>
        <v>42800.458330000001</v>
      </c>
      <c r="C2412" s="124">
        <v>11</v>
      </c>
      <c r="D2412" s="11">
        <f>ROUND(АТС!E172*$D$791*$D$792/100,2)</f>
        <v>8.43</v>
      </c>
      <c r="E2412" s="11">
        <f>ROUND(АТС!E172*$E$791*$E$792/100,2)</f>
        <v>7.75</v>
      </c>
      <c r="F2412" s="11">
        <f>ROUND(АТС!E172*$F$791*$F$792/100,2)</f>
        <v>5.27</v>
      </c>
      <c r="G2412" s="11">
        <f>ROUND(АТС!E172*$G$791*$G$792/100,2)</f>
        <v>3.09</v>
      </c>
    </row>
    <row r="2413" spans="1:7" x14ac:dyDescent="0.25">
      <c r="A2413" s="257"/>
      <c r="B2413" s="121">
        <f t="shared" si="38"/>
        <v>42800.5</v>
      </c>
      <c r="C2413" s="124">
        <v>12</v>
      </c>
      <c r="D2413" s="11">
        <f>ROUND(АТС!E173*$D$791*$D$792/100,2)</f>
        <v>9.9</v>
      </c>
      <c r="E2413" s="11">
        <f>ROUND(АТС!E173*$E$791*$E$792/100,2)</f>
        <v>9.1</v>
      </c>
      <c r="F2413" s="11">
        <f>ROUND(АТС!E173*$F$791*$F$792/100,2)</f>
        <v>6.2</v>
      </c>
      <c r="G2413" s="11">
        <f>ROUND(АТС!E173*$G$791*$G$792/100,2)</f>
        <v>3.63</v>
      </c>
    </row>
    <row r="2414" spans="1:7" x14ac:dyDescent="0.25">
      <c r="A2414" s="257"/>
      <c r="B2414" s="123">
        <f t="shared" si="38"/>
        <v>42800.541669999999</v>
      </c>
      <c r="C2414" s="124">
        <v>13</v>
      </c>
      <c r="D2414" s="11">
        <f>ROUND(АТС!E174*$D$791*$D$792/100,2)</f>
        <v>91.64</v>
      </c>
      <c r="E2414" s="11">
        <f>ROUND(АТС!E174*$E$791*$E$792/100,2)</f>
        <v>84.21</v>
      </c>
      <c r="F2414" s="11">
        <f>ROUND(АТС!E174*$F$791*$F$792/100,2)</f>
        <v>57.34</v>
      </c>
      <c r="G2414" s="11">
        <f>ROUND(АТС!E174*$G$791*$G$792/100,2)</f>
        <v>33.56</v>
      </c>
    </row>
    <row r="2415" spans="1:7" x14ac:dyDescent="0.25">
      <c r="A2415" s="257"/>
      <c r="B2415" s="121">
        <f t="shared" si="38"/>
        <v>42800.583330000001</v>
      </c>
      <c r="C2415" s="124">
        <v>14</v>
      </c>
      <c r="D2415" s="11">
        <f>ROUND(АТС!E175*$D$791*$D$792/100,2)</f>
        <v>116.64</v>
      </c>
      <c r="E2415" s="11">
        <f>ROUND(АТС!E175*$E$791*$E$792/100,2)</f>
        <v>107.18</v>
      </c>
      <c r="F2415" s="11">
        <f>ROUND(АТС!E175*$F$791*$F$792/100,2)</f>
        <v>72.98</v>
      </c>
      <c r="G2415" s="11">
        <f>ROUND(АТС!E175*$G$791*$G$792/100,2)</f>
        <v>42.71</v>
      </c>
    </row>
    <row r="2416" spans="1:7" x14ac:dyDescent="0.25">
      <c r="A2416" s="257"/>
      <c r="B2416" s="123">
        <f t="shared" si="38"/>
        <v>42800.625</v>
      </c>
      <c r="C2416" s="124">
        <v>15</v>
      </c>
      <c r="D2416" s="11">
        <f>ROUND(АТС!E176*$D$791*$D$792/100,2)</f>
        <v>91.51</v>
      </c>
      <c r="E2416" s="11">
        <f>ROUND(АТС!E176*$E$791*$E$792/100,2)</f>
        <v>84.1</v>
      </c>
      <c r="F2416" s="11">
        <f>ROUND(АТС!E176*$F$791*$F$792/100,2)</f>
        <v>57.26</v>
      </c>
      <c r="G2416" s="11">
        <f>ROUND(АТС!E176*$G$791*$G$792/100,2)</f>
        <v>33.51</v>
      </c>
    </row>
    <row r="2417" spans="1:7" x14ac:dyDescent="0.25">
      <c r="A2417" s="257"/>
      <c r="B2417" s="121">
        <f t="shared" si="38"/>
        <v>42800.666669999999</v>
      </c>
      <c r="C2417" s="124">
        <v>16</v>
      </c>
      <c r="D2417" s="11">
        <f>ROUND(АТС!E177*$D$791*$D$792/100,2)</f>
        <v>83.57</v>
      </c>
      <c r="E2417" s="11">
        <f>ROUND(АТС!E177*$E$791*$E$792/100,2)</f>
        <v>76.790000000000006</v>
      </c>
      <c r="F2417" s="11">
        <f>ROUND(АТС!E177*$F$791*$F$792/100,2)</f>
        <v>52.28</v>
      </c>
      <c r="G2417" s="11">
        <f>ROUND(АТС!E177*$G$791*$G$792/100,2)</f>
        <v>30.6</v>
      </c>
    </row>
    <row r="2418" spans="1:7" x14ac:dyDescent="0.25">
      <c r="A2418" s="257"/>
      <c r="B2418" s="123">
        <f t="shared" si="38"/>
        <v>42800.708330000001</v>
      </c>
      <c r="C2418" s="124">
        <v>17</v>
      </c>
      <c r="D2418" s="11">
        <f>ROUND(АТС!E178*$D$791*$D$792/100,2)</f>
        <v>0</v>
      </c>
      <c r="E2418" s="11">
        <f>ROUND(АТС!E178*$E$791*$E$792/100,2)</f>
        <v>0</v>
      </c>
      <c r="F2418" s="11">
        <f>ROUND(АТС!E178*$F$791*$F$792/100,2)</f>
        <v>0</v>
      </c>
      <c r="G2418" s="11">
        <f>ROUND(АТС!E178*$G$791*$G$792/100,2)</f>
        <v>0</v>
      </c>
    </row>
    <row r="2419" spans="1:7" x14ac:dyDescent="0.25">
      <c r="A2419" s="257"/>
      <c r="B2419" s="121">
        <f t="shared" si="38"/>
        <v>42800.75</v>
      </c>
      <c r="C2419" s="124">
        <v>18</v>
      </c>
      <c r="D2419" s="11">
        <f>ROUND(АТС!E179*$D$791*$D$792/100,2)</f>
        <v>42.09</v>
      </c>
      <c r="E2419" s="11">
        <f>ROUND(АТС!E179*$E$791*$E$792/100,2)</f>
        <v>38.68</v>
      </c>
      <c r="F2419" s="11">
        <f>ROUND(АТС!E179*$F$791*$F$792/100,2)</f>
        <v>26.33</v>
      </c>
      <c r="G2419" s="11">
        <f>ROUND(АТС!E179*$G$791*$G$792/100,2)</f>
        <v>15.41</v>
      </c>
    </row>
    <row r="2420" spans="1:7" x14ac:dyDescent="0.25">
      <c r="A2420" s="257"/>
      <c r="B2420" s="123">
        <f t="shared" si="38"/>
        <v>42800.791669999999</v>
      </c>
      <c r="C2420" s="124">
        <v>19</v>
      </c>
      <c r="D2420" s="11">
        <f>ROUND(АТС!E180*$D$791*$D$792/100,2)</f>
        <v>124.6</v>
      </c>
      <c r="E2420" s="11">
        <f>ROUND(АТС!E180*$E$791*$E$792/100,2)</f>
        <v>114.5</v>
      </c>
      <c r="F2420" s="11">
        <f>ROUND(АТС!E180*$F$791*$F$792/100,2)</f>
        <v>77.959999999999994</v>
      </c>
      <c r="G2420" s="11">
        <f>ROUND(АТС!E180*$G$791*$G$792/100,2)</f>
        <v>45.63</v>
      </c>
    </row>
    <row r="2421" spans="1:7" x14ac:dyDescent="0.25">
      <c r="A2421" s="257"/>
      <c r="B2421" s="121">
        <f t="shared" si="38"/>
        <v>42800.833330000001</v>
      </c>
      <c r="C2421" s="124">
        <v>20</v>
      </c>
      <c r="D2421" s="11">
        <f>ROUND(АТС!E181*$D$791*$D$792/100,2)</f>
        <v>116.7</v>
      </c>
      <c r="E2421" s="11">
        <f>ROUND(АТС!E181*$E$791*$E$792/100,2)</f>
        <v>107.24</v>
      </c>
      <c r="F2421" s="11">
        <f>ROUND(АТС!E181*$F$791*$F$792/100,2)</f>
        <v>73.02</v>
      </c>
      <c r="G2421" s="11">
        <f>ROUND(АТС!E181*$G$791*$G$792/100,2)</f>
        <v>42.74</v>
      </c>
    </row>
    <row r="2422" spans="1:7" x14ac:dyDescent="0.25">
      <c r="A2422" s="257"/>
      <c r="B2422" s="123">
        <f t="shared" si="38"/>
        <v>42800.875</v>
      </c>
      <c r="C2422" s="124">
        <v>21</v>
      </c>
      <c r="D2422" s="11">
        <f>ROUND(АТС!E182*$D$791*$D$792/100,2)</f>
        <v>106.68</v>
      </c>
      <c r="E2422" s="11">
        <f>ROUND(АТС!E182*$E$791*$E$792/100,2)</f>
        <v>98.03</v>
      </c>
      <c r="F2422" s="11">
        <f>ROUND(АТС!E182*$F$791*$F$792/100,2)</f>
        <v>66.75</v>
      </c>
      <c r="G2422" s="11">
        <f>ROUND(АТС!E182*$G$791*$G$792/100,2)</f>
        <v>39.07</v>
      </c>
    </row>
    <row r="2423" spans="1:7" x14ac:dyDescent="0.25">
      <c r="A2423" s="257"/>
      <c r="B2423" s="121">
        <f t="shared" si="38"/>
        <v>42800.916669999999</v>
      </c>
      <c r="C2423" s="124">
        <v>22</v>
      </c>
      <c r="D2423" s="11">
        <f>ROUND(АТС!E183*$D$791*$D$792/100,2)</f>
        <v>217.49</v>
      </c>
      <c r="E2423" s="11">
        <f>ROUND(АТС!E183*$E$791*$E$792/100,2)</f>
        <v>199.86</v>
      </c>
      <c r="F2423" s="11">
        <f>ROUND(АТС!E183*$F$791*$F$792/100,2)</f>
        <v>136.07</v>
      </c>
      <c r="G2423" s="11">
        <f>ROUND(АТС!E183*$G$791*$G$792/100,2)</f>
        <v>79.64</v>
      </c>
    </row>
    <row r="2424" spans="1:7" x14ac:dyDescent="0.25">
      <c r="A2424" s="257"/>
      <c r="B2424" s="123">
        <f t="shared" si="38"/>
        <v>42800.958330000001</v>
      </c>
      <c r="C2424" s="124">
        <v>23</v>
      </c>
      <c r="D2424" s="11">
        <f>ROUND(АТС!E184*$D$791*$D$792/100,2)</f>
        <v>13.76</v>
      </c>
      <c r="E2424" s="11">
        <f>ROUND(АТС!E184*$E$791*$E$792/100,2)</f>
        <v>12.64</v>
      </c>
      <c r="F2424" s="11">
        <f>ROUND(АТС!E184*$F$791*$F$792/100,2)</f>
        <v>8.61</v>
      </c>
      <c r="G2424" s="11">
        <f>ROUND(АТС!E184*$G$791*$G$792/100,2)</f>
        <v>5.04</v>
      </c>
    </row>
    <row r="2425" spans="1:7" x14ac:dyDescent="0.25">
      <c r="A2425" s="257"/>
      <c r="B2425" s="121">
        <f t="shared" si="38"/>
        <v>42801</v>
      </c>
      <c r="C2425" s="124">
        <v>0</v>
      </c>
      <c r="D2425" s="11">
        <f>ROUND(АТС!E185*$D$791*$D$792/100,2)</f>
        <v>0</v>
      </c>
      <c r="E2425" s="11">
        <f>ROUND(АТС!E185*$E$791*$E$792/100,2)</f>
        <v>0</v>
      </c>
      <c r="F2425" s="11">
        <f>ROUND(АТС!E185*$F$791*$F$792/100,2)</f>
        <v>0</v>
      </c>
      <c r="G2425" s="11">
        <f>ROUND(АТС!E185*$G$791*$G$792/100,2)</f>
        <v>0</v>
      </c>
    </row>
    <row r="2426" spans="1:7" x14ac:dyDescent="0.25">
      <c r="A2426" s="257"/>
      <c r="B2426" s="123">
        <f t="shared" si="38"/>
        <v>42801.041669999999</v>
      </c>
      <c r="C2426" s="124">
        <v>1</v>
      </c>
      <c r="D2426" s="11">
        <f>ROUND(АТС!E186*$D$791*$D$792/100,2)</f>
        <v>161.62</v>
      </c>
      <c r="E2426" s="11">
        <f>ROUND(АТС!E186*$E$791*$E$792/100,2)</f>
        <v>148.52000000000001</v>
      </c>
      <c r="F2426" s="11">
        <f>ROUND(АТС!E186*$F$791*$F$792/100,2)</f>
        <v>101.12</v>
      </c>
      <c r="G2426" s="11">
        <f>ROUND(АТС!E186*$G$791*$G$792/100,2)</f>
        <v>59.19</v>
      </c>
    </row>
    <row r="2427" spans="1:7" x14ac:dyDescent="0.25">
      <c r="A2427" s="257"/>
      <c r="B2427" s="121">
        <f t="shared" si="38"/>
        <v>42801.083330000001</v>
      </c>
      <c r="C2427" s="124">
        <v>2</v>
      </c>
      <c r="D2427" s="11">
        <f>ROUND(АТС!E187*$D$791*$D$792/100,2)</f>
        <v>8.2100000000000009</v>
      </c>
      <c r="E2427" s="11">
        <f>ROUND(АТС!E187*$E$791*$E$792/100,2)</f>
        <v>7.55</v>
      </c>
      <c r="F2427" s="11">
        <f>ROUND(АТС!E187*$F$791*$F$792/100,2)</f>
        <v>5.14</v>
      </c>
      <c r="G2427" s="11">
        <f>ROUND(АТС!E187*$G$791*$G$792/100,2)</f>
        <v>3.01</v>
      </c>
    </row>
    <row r="2428" spans="1:7" x14ac:dyDescent="0.25">
      <c r="A2428" s="257"/>
      <c r="B2428" s="123">
        <f t="shared" si="38"/>
        <v>42801.125</v>
      </c>
      <c r="C2428" s="124">
        <v>3</v>
      </c>
      <c r="D2428" s="11">
        <f>ROUND(АТС!E188*$D$791*$D$792/100,2)</f>
        <v>0</v>
      </c>
      <c r="E2428" s="11">
        <f>ROUND(АТС!E188*$E$791*$E$792/100,2)</f>
        <v>0</v>
      </c>
      <c r="F2428" s="11">
        <f>ROUND(АТС!E188*$F$791*$F$792/100,2)</f>
        <v>0</v>
      </c>
      <c r="G2428" s="11">
        <f>ROUND(АТС!E188*$G$791*$G$792/100,2)</f>
        <v>0</v>
      </c>
    </row>
    <row r="2429" spans="1:7" x14ac:dyDescent="0.25">
      <c r="A2429" s="257"/>
      <c r="B2429" s="121">
        <f t="shared" si="38"/>
        <v>42801.166669999999</v>
      </c>
      <c r="C2429" s="124">
        <v>4</v>
      </c>
      <c r="D2429" s="11">
        <f>ROUND(АТС!E189*$D$791*$D$792/100,2)</f>
        <v>2.1800000000000002</v>
      </c>
      <c r="E2429" s="11">
        <f>ROUND(АТС!E189*$E$791*$E$792/100,2)</f>
        <v>2</v>
      </c>
      <c r="F2429" s="11">
        <f>ROUND(АТС!E189*$F$791*$F$792/100,2)</f>
        <v>1.36</v>
      </c>
      <c r="G2429" s="11">
        <f>ROUND(АТС!E189*$G$791*$G$792/100,2)</f>
        <v>0.8</v>
      </c>
    </row>
    <row r="2430" spans="1:7" x14ac:dyDescent="0.25">
      <c r="A2430" s="257"/>
      <c r="B2430" s="123">
        <f t="shared" si="38"/>
        <v>42801.208330000001</v>
      </c>
      <c r="C2430" s="124">
        <v>5</v>
      </c>
      <c r="D2430" s="11">
        <f>ROUND(АТС!E190*$D$791*$D$792/100,2)</f>
        <v>0</v>
      </c>
      <c r="E2430" s="11">
        <f>ROUND(АТС!E190*$E$791*$E$792/100,2)</f>
        <v>0</v>
      </c>
      <c r="F2430" s="11">
        <f>ROUND(АТС!E190*$F$791*$F$792/100,2)</f>
        <v>0</v>
      </c>
      <c r="G2430" s="11">
        <f>ROUND(АТС!E190*$G$791*$G$792/100,2)</f>
        <v>0</v>
      </c>
    </row>
    <row r="2431" spans="1:7" x14ac:dyDescent="0.25">
      <c r="A2431" s="257"/>
      <c r="B2431" s="121">
        <f t="shared" si="38"/>
        <v>42801.25</v>
      </c>
      <c r="C2431" s="124">
        <v>6</v>
      </c>
      <c r="D2431" s="11">
        <f>ROUND(АТС!E191*$D$791*$D$792/100,2)</f>
        <v>24.89</v>
      </c>
      <c r="E2431" s="11">
        <f>ROUND(АТС!E191*$E$791*$E$792/100,2)</f>
        <v>22.87</v>
      </c>
      <c r="F2431" s="11">
        <f>ROUND(АТС!E191*$F$791*$F$792/100,2)</f>
        <v>15.57</v>
      </c>
      <c r="G2431" s="11">
        <f>ROUND(АТС!E191*$G$791*$G$792/100,2)</f>
        <v>9.1199999999999992</v>
      </c>
    </row>
    <row r="2432" spans="1:7" x14ac:dyDescent="0.25">
      <c r="A2432" s="257"/>
      <c r="B2432" s="123">
        <f t="shared" si="38"/>
        <v>42801.291669999999</v>
      </c>
      <c r="C2432" s="124">
        <v>7</v>
      </c>
      <c r="D2432" s="11">
        <f>ROUND(АТС!E192*$D$791*$D$792/100,2)</f>
        <v>33.47</v>
      </c>
      <c r="E2432" s="11">
        <f>ROUND(АТС!E192*$E$791*$E$792/100,2)</f>
        <v>30.75</v>
      </c>
      <c r="F2432" s="11">
        <f>ROUND(АТС!E192*$F$791*$F$792/100,2)</f>
        <v>20.94</v>
      </c>
      <c r="G2432" s="11">
        <f>ROUND(АТС!E192*$G$791*$G$792/100,2)</f>
        <v>12.25</v>
      </c>
    </row>
    <row r="2433" spans="1:7" x14ac:dyDescent="0.25">
      <c r="A2433" s="257"/>
      <c r="B2433" s="121">
        <f t="shared" si="38"/>
        <v>42801.333330000001</v>
      </c>
      <c r="C2433" s="124">
        <v>8</v>
      </c>
      <c r="D2433" s="11">
        <f>ROUND(АТС!E193*$D$791*$D$792/100,2)</f>
        <v>168.05</v>
      </c>
      <c r="E2433" s="11">
        <f>ROUND(АТС!E193*$E$791*$E$792/100,2)</f>
        <v>154.43</v>
      </c>
      <c r="F2433" s="11">
        <f>ROUND(АТС!E193*$F$791*$F$792/100,2)</f>
        <v>105.14</v>
      </c>
      <c r="G2433" s="11">
        <f>ROUND(АТС!E193*$G$791*$G$792/100,2)</f>
        <v>61.54</v>
      </c>
    </row>
    <row r="2434" spans="1:7" x14ac:dyDescent="0.25">
      <c r="A2434" s="257"/>
      <c r="B2434" s="123">
        <f t="shared" ref="B2434:B2497" si="39">B2410+1</f>
        <v>42801.375</v>
      </c>
      <c r="C2434" s="124">
        <v>9</v>
      </c>
      <c r="D2434" s="11">
        <f>ROUND(АТС!E194*$D$791*$D$792/100,2)</f>
        <v>148.97</v>
      </c>
      <c r="E2434" s="11">
        <f>ROUND(АТС!E194*$E$791*$E$792/100,2)</f>
        <v>136.88999999999999</v>
      </c>
      <c r="F2434" s="11">
        <f>ROUND(АТС!E194*$F$791*$F$792/100,2)</f>
        <v>93.2</v>
      </c>
      <c r="G2434" s="11">
        <f>ROUND(АТС!E194*$G$791*$G$792/100,2)</f>
        <v>54.55</v>
      </c>
    </row>
    <row r="2435" spans="1:7" x14ac:dyDescent="0.25">
      <c r="A2435" s="257"/>
      <c r="B2435" s="121">
        <f t="shared" si="39"/>
        <v>42801.416669999999</v>
      </c>
      <c r="C2435" s="124">
        <v>10</v>
      </c>
      <c r="D2435" s="11">
        <f>ROUND(АТС!E195*$D$791*$D$792/100,2)</f>
        <v>37.85</v>
      </c>
      <c r="E2435" s="11">
        <f>ROUND(АТС!E195*$E$791*$E$792/100,2)</f>
        <v>34.78</v>
      </c>
      <c r="F2435" s="11">
        <f>ROUND(АТС!E195*$F$791*$F$792/100,2)</f>
        <v>23.68</v>
      </c>
      <c r="G2435" s="11">
        <f>ROUND(АТС!E195*$G$791*$G$792/100,2)</f>
        <v>13.86</v>
      </c>
    </row>
    <row r="2436" spans="1:7" x14ac:dyDescent="0.25">
      <c r="A2436" s="257"/>
      <c r="B2436" s="123">
        <f t="shared" si="39"/>
        <v>42801.458330000001</v>
      </c>
      <c r="C2436" s="124">
        <v>11</v>
      </c>
      <c r="D2436" s="11">
        <f>ROUND(АТС!E196*$D$791*$D$792/100,2)</f>
        <v>35.32</v>
      </c>
      <c r="E2436" s="11">
        <f>ROUND(АТС!E196*$E$791*$E$792/100,2)</f>
        <v>32.46</v>
      </c>
      <c r="F2436" s="11">
        <f>ROUND(АТС!E196*$F$791*$F$792/100,2)</f>
        <v>22.1</v>
      </c>
      <c r="G2436" s="11">
        <f>ROUND(АТС!E196*$G$791*$G$792/100,2)</f>
        <v>12.93</v>
      </c>
    </row>
    <row r="2437" spans="1:7" x14ac:dyDescent="0.25">
      <c r="A2437" s="257"/>
      <c r="B2437" s="121">
        <f t="shared" si="39"/>
        <v>42801.5</v>
      </c>
      <c r="C2437" s="124">
        <v>12</v>
      </c>
      <c r="D2437" s="11">
        <f>ROUND(АТС!E197*$D$791*$D$792/100,2)</f>
        <v>22.37</v>
      </c>
      <c r="E2437" s="11">
        <f>ROUND(АТС!E197*$E$791*$E$792/100,2)</f>
        <v>20.55</v>
      </c>
      <c r="F2437" s="11">
        <f>ROUND(АТС!E197*$F$791*$F$792/100,2)</f>
        <v>13.99</v>
      </c>
      <c r="G2437" s="11">
        <f>ROUND(АТС!E197*$G$791*$G$792/100,2)</f>
        <v>8.19</v>
      </c>
    </row>
    <row r="2438" spans="1:7" x14ac:dyDescent="0.25">
      <c r="A2438" s="257"/>
      <c r="B2438" s="123">
        <f t="shared" si="39"/>
        <v>42801.541669999999</v>
      </c>
      <c r="C2438" s="124">
        <v>13</v>
      </c>
      <c r="D2438" s="11">
        <f>ROUND(АТС!E198*$D$791*$D$792/100,2)</f>
        <v>39.9</v>
      </c>
      <c r="E2438" s="11">
        <f>ROUND(АТС!E198*$E$791*$E$792/100,2)</f>
        <v>36.659999999999997</v>
      </c>
      <c r="F2438" s="11">
        <f>ROUND(АТС!E198*$F$791*$F$792/100,2)</f>
        <v>24.96</v>
      </c>
      <c r="G2438" s="11">
        <f>ROUND(АТС!E198*$G$791*$G$792/100,2)</f>
        <v>14.61</v>
      </c>
    </row>
    <row r="2439" spans="1:7" x14ac:dyDescent="0.25">
      <c r="A2439" s="257"/>
      <c r="B2439" s="121">
        <f t="shared" si="39"/>
        <v>42801.583330000001</v>
      </c>
      <c r="C2439" s="124">
        <v>14</v>
      </c>
      <c r="D2439" s="11">
        <f>ROUND(АТС!E199*$D$791*$D$792/100,2)</f>
        <v>61.24</v>
      </c>
      <c r="E2439" s="11">
        <f>ROUND(АТС!E199*$E$791*$E$792/100,2)</f>
        <v>56.28</v>
      </c>
      <c r="F2439" s="11">
        <f>ROUND(АТС!E199*$F$791*$F$792/100,2)</f>
        <v>38.32</v>
      </c>
      <c r="G2439" s="11">
        <f>ROUND(АТС!E199*$G$791*$G$792/100,2)</f>
        <v>22.43</v>
      </c>
    </row>
    <row r="2440" spans="1:7" x14ac:dyDescent="0.25">
      <c r="A2440" s="257"/>
      <c r="B2440" s="123">
        <f t="shared" si="39"/>
        <v>42801.625</v>
      </c>
      <c r="C2440" s="124">
        <v>15</v>
      </c>
      <c r="D2440" s="11">
        <f>ROUND(АТС!E200*$D$791*$D$792/100,2)</f>
        <v>58.86</v>
      </c>
      <c r="E2440" s="11">
        <f>ROUND(АТС!E200*$E$791*$E$792/100,2)</f>
        <v>54.09</v>
      </c>
      <c r="F2440" s="11">
        <f>ROUND(АТС!E200*$F$791*$F$792/100,2)</f>
        <v>36.83</v>
      </c>
      <c r="G2440" s="11">
        <f>ROUND(АТС!E200*$G$791*$G$792/100,2)</f>
        <v>21.55</v>
      </c>
    </row>
    <row r="2441" spans="1:7" x14ac:dyDescent="0.25">
      <c r="A2441" s="257"/>
      <c r="B2441" s="121">
        <f t="shared" si="39"/>
        <v>42801.666669999999</v>
      </c>
      <c r="C2441" s="124">
        <v>16</v>
      </c>
      <c r="D2441" s="11">
        <f>ROUND(АТС!E201*$D$791*$D$792/100,2)</f>
        <v>12.43</v>
      </c>
      <c r="E2441" s="11">
        <f>ROUND(АТС!E201*$E$791*$E$792/100,2)</f>
        <v>11.43</v>
      </c>
      <c r="F2441" s="11">
        <f>ROUND(АТС!E201*$F$791*$F$792/100,2)</f>
        <v>7.78</v>
      </c>
      <c r="G2441" s="11">
        <f>ROUND(АТС!E201*$G$791*$G$792/100,2)</f>
        <v>4.55</v>
      </c>
    </row>
    <row r="2442" spans="1:7" x14ac:dyDescent="0.25">
      <c r="A2442" s="257"/>
      <c r="B2442" s="123">
        <f t="shared" si="39"/>
        <v>42801.708330000001</v>
      </c>
      <c r="C2442" s="124">
        <v>17</v>
      </c>
      <c r="D2442" s="11">
        <f>ROUND(АТС!E202*$D$791*$D$792/100,2)</f>
        <v>52.3</v>
      </c>
      <c r="E2442" s="11">
        <f>ROUND(АТС!E202*$E$791*$E$792/100,2)</f>
        <v>48.06</v>
      </c>
      <c r="F2442" s="11">
        <f>ROUND(АТС!E202*$F$791*$F$792/100,2)</f>
        <v>32.72</v>
      </c>
      <c r="G2442" s="11">
        <f>ROUND(АТС!E202*$G$791*$G$792/100,2)</f>
        <v>19.149999999999999</v>
      </c>
    </row>
    <row r="2443" spans="1:7" x14ac:dyDescent="0.25">
      <c r="A2443" s="257"/>
      <c r="B2443" s="121">
        <f t="shared" si="39"/>
        <v>42801.75</v>
      </c>
      <c r="C2443" s="124">
        <v>18</v>
      </c>
      <c r="D2443" s="11">
        <f>ROUND(АТС!E203*$D$791*$D$792/100,2)</f>
        <v>57.6</v>
      </c>
      <c r="E2443" s="11">
        <f>ROUND(АТС!E203*$E$791*$E$792/100,2)</f>
        <v>52.94</v>
      </c>
      <c r="F2443" s="11">
        <f>ROUND(АТС!E203*$F$791*$F$792/100,2)</f>
        <v>36.04</v>
      </c>
      <c r="G2443" s="11">
        <f>ROUND(АТС!E203*$G$791*$G$792/100,2)</f>
        <v>21.09</v>
      </c>
    </row>
    <row r="2444" spans="1:7" x14ac:dyDescent="0.25">
      <c r="A2444" s="257"/>
      <c r="B2444" s="123">
        <f t="shared" si="39"/>
        <v>42801.791669999999</v>
      </c>
      <c r="C2444" s="124">
        <v>19</v>
      </c>
      <c r="D2444" s="11">
        <f>ROUND(АТС!E204*$D$791*$D$792/100,2)</f>
        <v>58.98</v>
      </c>
      <c r="E2444" s="11">
        <f>ROUND(АТС!E204*$E$791*$E$792/100,2)</f>
        <v>54.2</v>
      </c>
      <c r="F2444" s="11">
        <f>ROUND(АТС!E204*$F$791*$F$792/100,2)</f>
        <v>36.9</v>
      </c>
      <c r="G2444" s="11">
        <f>ROUND(АТС!E204*$G$791*$G$792/100,2)</f>
        <v>21.6</v>
      </c>
    </row>
    <row r="2445" spans="1:7" x14ac:dyDescent="0.25">
      <c r="A2445" s="257"/>
      <c r="B2445" s="121">
        <f t="shared" si="39"/>
        <v>42801.833330000001</v>
      </c>
      <c r="C2445" s="124">
        <v>20</v>
      </c>
      <c r="D2445" s="11">
        <f>ROUND(АТС!E205*$D$791*$D$792/100,2)</f>
        <v>57.67</v>
      </c>
      <c r="E2445" s="11">
        <f>ROUND(АТС!E205*$E$791*$E$792/100,2)</f>
        <v>52.99</v>
      </c>
      <c r="F2445" s="11">
        <f>ROUND(АТС!E205*$F$791*$F$792/100,2)</f>
        <v>36.08</v>
      </c>
      <c r="G2445" s="11">
        <f>ROUND(АТС!E205*$G$791*$G$792/100,2)</f>
        <v>21.12</v>
      </c>
    </row>
    <row r="2446" spans="1:7" x14ac:dyDescent="0.25">
      <c r="A2446" s="257"/>
      <c r="B2446" s="123">
        <f t="shared" si="39"/>
        <v>42801.875</v>
      </c>
      <c r="C2446" s="124">
        <v>21</v>
      </c>
      <c r="D2446" s="11">
        <f>ROUND(АТС!E206*$D$791*$D$792/100,2)</f>
        <v>180.96</v>
      </c>
      <c r="E2446" s="11">
        <f>ROUND(АТС!E206*$E$791*$E$792/100,2)</f>
        <v>166.29</v>
      </c>
      <c r="F2446" s="11">
        <f>ROUND(АТС!E206*$F$791*$F$792/100,2)</f>
        <v>113.22</v>
      </c>
      <c r="G2446" s="11">
        <f>ROUND(АТС!E206*$G$791*$G$792/100,2)</f>
        <v>66.27</v>
      </c>
    </row>
    <row r="2447" spans="1:7" x14ac:dyDescent="0.25">
      <c r="A2447" s="257"/>
      <c r="B2447" s="121">
        <f t="shared" si="39"/>
        <v>42801.916669999999</v>
      </c>
      <c r="C2447" s="124">
        <v>22</v>
      </c>
      <c r="D2447" s="11">
        <f>ROUND(АТС!E207*$D$791*$D$792/100,2)</f>
        <v>251.84</v>
      </c>
      <c r="E2447" s="11">
        <f>ROUND(АТС!E207*$E$791*$E$792/100,2)</f>
        <v>231.42</v>
      </c>
      <c r="F2447" s="11">
        <f>ROUND(АТС!E207*$F$791*$F$792/100,2)</f>
        <v>157.56</v>
      </c>
      <c r="G2447" s="11">
        <f>ROUND(АТС!E207*$G$791*$G$792/100,2)</f>
        <v>92.22</v>
      </c>
    </row>
    <row r="2448" spans="1:7" x14ac:dyDescent="0.25">
      <c r="A2448" s="257"/>
      <c r="B2448" s="123">
        <f t="shared" si="39"/>
        <v>42801.958330000001</v>
      </c>
      <c r="C2448" s="124">
        <v>23</v>
      </c>
      <c r="D2448" s="11">
        <f>ROUND(АТС!E208*$D$791*$D$792/100,2)</f>
        <v>106.41</v>
      </c>
      <c r="E2448" s="11">
        <f>ROUND(АТС!E208*$E$791*$E$792/100,2)</f>
        <v>97.78</v>
      </c>
      <c r="F2448" s="11">
        <f>ROUND(АТС!E208*$F$791*$F$792/100,2)</f>
        <v>66.58</v>
      </c>
      <c r="G2448" s="11">
        <f>ROUND(АТС!E208*$G$791*$G$792/100,2)</f>
        <v>38.97</v>
      </c>
    </row>
    <row r="2449" spans="1:7" x14ac:dyDescent="0.25">
      <c r="A2449" s="257"/>
      <c r="B2449" s="121">
        <f t="shared" si="39"/>
        <v>42802</v>
      </c>
      <c r="C2449" s="124">
        <v>0</v>
      </c>
      <c r="D2449" s="11">
        <f>ROUND(АТС!E209*$D$791*$D$792/100,2)</f>
        <v>64.08</v>
      </c>
      <c r="E2449" s="11">
        <f>ROUND(АТС!E209*$E$791*$E$792/100,2)</f>
        <v>58.89</v>
      </c>
      <c r="F2449" s="11">
        <f>ROUND(АТС!E209*$F$791*$F$792/100,2)</f>
        <v>40.090000000000003</v>
      </c>
      <c r="G2449" s="11">
        <f>ROUND(АТС!E209*$G$791*$G$792/100,2)</f>
        <v>23.47</v>
      </c>
    </row>
    <row r="2450" spans="1:7" x14ac:dyDescent="0.25">
      <c r="A2450" s="257"/>
      <c r="B2450" s="123">
        <f t="shared" si="39"/>
        <v>42802.041669999999</v>
      </c>
      <c r="C2450" s="124">
        <v>1</v>
      </c>
      <c r="D2450" s="11">
        <f>ROUND(АТС!E210*$D$791*$D$792/100,2)</f>
        <v>28.82</v>
      </c>
      <c r="E2450" s="11">
        <f>ROUND(АТС!E210*$E$791*$E$792/100,2)</f>
        <v>26.48</v>
      </c>
      <c r="F2450" s="11">
        <f>ROUND(АТС!E210*$F$791*$F$792/100,2)</f>
        <v>18.03</v>
      </c>
      <c r="G2450" s="11">
        <f>ROUND(АТС!E210*$G$791*$G$792/100,2)</f>
        <v>10.55</v>
      </c>
    </row>
    <row r="2451" spans="1:7" x14ac:dyDescent="0.25">
      <c r="A2451" s="257"/>
      <c r="B2451" s="121">
        <f t="shared" si="39"/>
        <v>42802.083330000001</v>
      </c>
      <c r="C2451" s="124">
        <v>2</v>
      </c>
      <c r="D2451" s="11">
        <f>ROUND(АТС!E211*$D$791*$D$792/100,2)</f>
        <v>35.76</v>
      </c>
      <c r="E2451" s="11">
        <f>ROUND(АТС!E211*$E$791*$E$792/100,2)</f>
        <v>32.86</v>
      </c>
      <c r="F2451" s="11">
        <f>ROUND(АТС!E211*$F$791*$F$792/100,2)</f>
        <v>22.37</v>
      </c>
      <c r="G2451" s="11">
        <f>ROUND(АТС!E211*$G$791*$G$792/100,2)</f>
        <v>13.1</v>
      </c>
    </row>
    <row r="2452" spans="1:7" x14ac:dyDescent="0.25">
      <c r="A2452" s="257"/>
      <c r="B2452" s="123">
        <f t="shared" si="39"/>
        <v>42802.125</v>
      </c>
      <c r="C2452" s="124">
        <v>3</v>
      </c>
      <c r="D2452" s="11">
        <f>ROUND(АТС!E212*$D$791*$D$792/100,2)</f>
        <v>16.93</v>
      </c>
      <c r="E2452" s="11">
        <f>ROUND(АТС!E212*$E$791*$E$792/100,2)</f>
        <v>15.56</v>
      </c>
      <c r="F2452" s="11">
        <f>ROUND(АТС!E212*$F$791*$F$792/100,2)</f>
        <v>10.59</v>
      </c>
      <c r="G2452" s="11">
        <f>ROUND(АТС!E212*$G$791*$G$792/100,2)</f>
        <v>6.2</v>
      </c>
    </row>
    <row r="2453" spans="1:7" x14ac:dyDescent="0.25">
      <c r="A2453" s="257"/>
      <c r="B2453" s="121">
        <f t="shared" si="39"/>
        <v>42802.166669999999</v>
      </c>
      <c r="C2453" s="124">
        <v>4</v>
      </c>
      <c r="D2453" s="11">
        <f>ROUND(АТС!E213*$D$791*$D$792/100,2)</f>
        <v>7.18</v>
      </c>
      <c r="E2453" s="11">
        <f>ROUND(АТС!E213*$E$791*$E$792/100,2)</f>
        <v>6.6</v>
      </c>
      <c r="F2453" s="11">
        <f>ROUND(АТС!E213*$F$791*$F$792/100,2)</f>
        <v>4.49</v>
      </c>
      <c r="G2453" s="11">
        <f>ROUND(АТС!E213*$G$791*$G$792/100,2)</f>
        <v>2.63</v>
      </c>
    </row>
    <row r="2454" spans="1:7" x14ac:dyDescent="0.25">
      <c r="A2454" s="257"/>
      <c r="B2454" s="123">
        <f t="shared" si="39"/>
        <v>42802.208330000001</v>
      </c>
      <c r="C2454" s="124">
        <v>5</v>
      </c>
      <c r="D2454" s="11">
        <f>ROUND(АТС!E214*$D$791*$D$792/100,2)</f>
        <v>2.21</v>
      </c>
      <c r="E2454" s="11">
        <f>ROUND(АТС!E214*$E$791*$E$792/100,2)</f>
        <v>2.0299999999999998</v>
      </c>
      <c r="F2454" s="11">
        <f>ROUND(АТС!E214*$F$791*$F$792/100,2)</f>
        <v>1.38</v>
      </c>
      <c r="G2454" s="11">
        <f>ROUND(АТС!E214*$G$791*$G$792/100,2)</f>
        <v>0.81</v>
      </c>
    </row>
    <row r="2455" spans="1:7" x14ac:dyDescent="0.25">
      <c r="A2455" s="257"/>
      <c r="B2455" s="121">
        <f t="shared" si="39"/>
        <v>42802.25</v>
      </c>
      <c r="C2455" s="124">
        <v>6</v>
      </c>
      <c r="D2455" s="11">
        <f>ROUND(АТС!E215*$D$791*$D$792/100,2)</f>
        <v>0</v>
      </c>
      <c r="E2455" s="11">
        <f>ROUND(АТС!E215*$E$791*$E$792/100,2)</f>
        <v>0</v>
      </c>
      <c r="F2455" s="11">
        <f>ROUND(АТС!E215*$F$791*$F$792/100,2)</f>
        <v>0</v>
      </c>
      <c r="G2455" s="11">
        <f>ROUND(АТС!E215*$G$791*$G$792/100,2)</f>
        <v>0</v>
      </c>
    </row>
    <row r="2456" spans="1:7" x14ac:dyDescent="0.25">
      <c r="A2456" s="257"/>
      <c r="B2456" s="123">
        <f t="shared" si="39"/>
        <v>42802.291669999999</v>
      </c>
      <c r="C2456" s="124">
        <v>7</v>
      </c>
      <c r="D2456" s="11">
        <f>ROUND(АТС!E216*$D$791*$D$792/100,2)</f>
        <v>0</v>
      </c>
      <c r="E2456" s="11">
        <f>ROUND(АТС!E216*$E$791*$E$792/100,2)</f>
        <v>0</v>
      </c>
      <c r="F2456" s="11">
        <f>ROUND(АТС!E216*$F$791*$F$792/100,2)</f>
        <v>0</v>
      </c>
      <c r="G2456" s="11">
        <f>ROUND(АТС!E216*$G$791*$G$792/100,2)</f>
        <v>0</v>
      </c>
    </row>
    <row r="2457" spans="1:7" x14ac:dyDescent="0.25">
      <c r="A2457" s="257"/>
      <c r="B2457" s="121">
        <f t="shared" si="39"/>
        <v>42802.333330000001</v>
      </c>
      <c r="C2457" s="124">
        <v>8</v>
      </c>
      <c r="D2457" s="11">
        <f>ROUND(АТС!E217*$D$791*$D$792/100,2)</f>
        <v>13.33</v>
      </c>
      <c r="E2457" s="11">
        <f>ROUND(АТС!E217*$E$791*$E$792/100,2)</f>
        <v>12.25</v>
      </c>
      <c r="F2457" s="11">
        <f>ROUND(АТС!E217*$F$791*$F$792/100,2)</f>
        <v>8.34</v>
      </c>
      <c r="G2457" s="11">
        <f>ROUND(АТС!E217*$G$791*$G$792/100,2)</f>
        <v>4.88</v>
      </c>
    </row>
    <row r="2458" spans="1:7" x14ac:dyDescent="0.25">
      <c r="A2458" s="257"/>
      <c r="B2458" s="123">
        <f t="shared" si="39"/>
        <v>42802.375</v>
      </c>
      <c r="C2458" s="124">
        <v>9</v>
      </c>
      <c r="D2458" s="11">
        <f>ROUND(АТС!E218*$D$791*$D$792/100,2)</f>
        <v>63.36</v>
      </c>
      <c r="E2458" s="11">
        <f>ROUND(АТС!E218*$E$791*$E$792/100,2)</f>
        <v>58.22</v>
      </c>
      <c r="F2458" s="11">
        <f>ROUND(АТС!E218*$F$791*$F$792/100,2)</f>
        <v>39.64</v>
      </c>
      <c r="G2458" s="11">
        <f>ROUND(АТС!E218*$G$791*$G$792/100,2)</f>
        <v>23.2</v>
      </c>
    </row>
    <row r="2459" spans="1:7" x14ac:dyDescent="0.25">
      <c r="A2459" s="257"/>
      <c r="B2459" s="121">
        <f t="shared" si="39"/>
        <v>42802.416669999999</v>
      </c>
      <c r="C2459" s="124">
        <v>10</v>
      </c>
      <c r="D2459" s="11">
        <f>ROUND(АТС!E219*$D$791*$D$792/100,2)</f>
        <v>59.89</v>
      </c>
      <c r="E2459" s="11">
        <f>ROUND(АТС!E219*$E$791*$E$792/100,2)</f>
        <v>55.03</v>
      </c>
      <c r="F2459" s="11">
        <f>ROUND(АТС!E219*$F$791*$F$792/100,2)</f>
        <v>37.47</v>
      </c>
      <c r="G2459" s="11">
        <f>ROUND(АТС!E219*$G$791*$G$792/100,2)</f>
        <v>21.93</v>
      </c>
    </row>
    <row r="2460" spans="1:7" x14ac:dyDescent="0.25">
      <c r="A2460" s="257"/>
      <c r="B2460" s="123">
        <f t="shared" si="39"/>
        <v>42802.458330000001</v>
      </c>
      <c r="C2460" s="124">
        <v>11</v>
      </c>
      <c r="D2460" s="11">
        <f>ROUND(АТС!E220*$D$791*$D$792/100,2)</f>
        <v>193.07</v>
      </c>
      <c r="E2460" s="11">
        <f>ROUND(АТС!E220*$E$791*$E$792/100,2)</f>
        <v>177.42</v>
      </c>
      <c r="F2460" s="11">
        <f>ROUND(АТС!E220*$F$791*$F$792/100,2)</f>
        <v>120.8</v>
      </c>
      <c r="G2460" s="11">
        <f>ROUND(АТС!E220*$G$791*$G$792/100,2)</f>
        <v>70.7</v>
      </c>
    </row>
    <row r="2461" spans="1:7" x14ac:dyDescent="0.25">
      <c r="A2461" s="257"/>
      <c r="B2461" s="121">
        <f t="shared" si="39"/>
        <v>42802.5</v>
      </c>
      <c r="C2461" s="124">
        <v>12</v>
      </c>
      <c r="D2461" s="11">
        <f>ROUND(АТС!E221*$D$791*$D$792/100,2)</f>
        <v>99.24</v>
      </c>
      <c r="E2461" s="11">
        <f>ROUND(АТС!E221*$E$791*$E$792/100,2)</f>
        <v>91.2</v>
      </c>
      <c r="F2461" s="11">
        <f>ROUND(АТС!E221*$F$791*$F$792/100,2)</f>
        <v>62.09</v>
      </c>
      <c r="G2461" s="11">
        <f>ROUND(АТС!E221*$G$791*$G$792/100,2)</f>
        <v>36.340000000000003</v>
      </c>
    </row>
    <row r="2462" spans="1:7" x14ac:dyDescent="0.25">
      <c r="A2462" s="257"/>
      <c r="B2462" s="123">
        <f t="shared" si="39"/>
        <v>42802.541669999999</v>
      </c>
      <c r="C2462" s="124">
        <v>13</v>
      </c>
      <c r="D2462" s="11">
        <f>ROUND(АТС!E222*$D$791*$D$792/100,2)</f>
        <v>168.4</v>
      </c>
      <c r="E2462" s="11">
        <f>ROUND(АТС!E222*$E$791*$E$792/100,2)</f>
        <v>154.75</v>
      </c>
      <c r="F2462" s="11">
        <f>ROUND(АТС!E222*$F$791*$F$792/100,2)</f>
        <v>105.36</v>
      </c>
      <c r="G2462" s="11">
        <f>ROUND(АТС!E222*$G$791*$G$792/100,2)</f>
        <v>61.67</v>
      </c>
    </row>
    <row r="2463" spans="1:7" x14ac:dyDescent="0.25">
      <c r="A2463" s="257"/>
      <c r="B2463" s="121">
        <f t="shared" si="39"/>
        <v>42802.583330000001</v>
      </c>
      <c r="C2463" s="124">
        <v>14</v>
      </c>
      <c r="D2463" s="11">
        <f>ROUND(АТС!E223*$D$791*$D$792/100,2)</f>
        <v>61.71</v>
      </c>
      <c r="E2463" s="11">
        <f>ROUND(АТС!E223*$E$791*$E$792/100,2)</f>
        <v>56.71</v>
      </c>
      <c r="F2463" s="11">
        <f>ROUND(АТС!E223*$F$791*$F$792/100,2)</f>
        <v>38.61</v>
      </c>
      <c r="G2463" s="11">
        <f>ROUND(АТС!E223*$G$791*$G$792/100,2)</f>
        <v>22.6</v>
      </c>
    </row>
    <row r="2464" spans="1:7" x14ac:dyDescent="0.25">
      <c r="A2464" s="257"/>
      <c r="B2464" s="123">
        <f t="shared" si="39"/>
        <v>42802.625</v>
      </c>
      <c r="C2464" s="124">
        <v>15</v>
      </c>
      <c r="D2464" s="11">
        <f>ROUND(АТС!E224*$D$791*$D$792/100,2)</f>
        <v>162.86000000000001</v>
      </c>
      <c r="E2464" s="11">
        <f>ROUND(АТС!E224*$E$791*$E$792/100,2)</f>
        <v>149.65</v>
      </c>
      <c r="F2464" s="11">
        <f>ROUND(АТС!E224*$F$791*$F$792/100,2)</f>
        <v>101.89</v>
      </c>
      <c r="G2464" s="11">
        <f>ROUND(АТС!E224*$G$791*$G$792/100,2)</f>
        <v>59.64</v>
      </c>
    </row>
    <row r="2465" spans="1:7" x14ac:dyDescent="0.25">
      <c r="A2465" s="257"/>
      <c r="B2465" s="121">
        <f t="shared" si="39"/>
        <v>42802.666669999999</v>
      </c>
      <c r="C2465" s="124">
        <v>16</v>
      </c>
      <c r="D2465" s="11">
        <f>ROUND(АТС!E225*$D$791*$D$792/100,2)</f>
        <v>73.239999999999995</v>
      </c>
      <c r="E2465" s="11">
        <f>ROUND(АТС!E225*$E$791*$E$792/100,2)</f>
        <v>67.3</v>
      </c>
      <c r="F2465" s="11">
        <f>ROUND(АТС!E225*$F$791*$F$792/100,2)</f>
        <v>45.82</v>
      </c>
      <c r="G2465" s="11">
        <f>ROUND(АТС!E225*$G$791*$G$792/100,2)</f>
        <v>26.82</v>
      </c>
    </row>
    <row r="2466" spans="1:7" x14ac:dyDescent="0.25">
      <c r="A2466" s="257"/>
      <c r="B2466" s="123">
        <f t="shared" si="39"/>
        <v>42802.708330000001</v>
      </c>
      <c r="C2466" s="124">
        <v>17</v>
      </c>
      <c r="D2466" s="11">
        <f>ROUND(АТС!E226*$D$791*$D$792/100,2)</f>
        <v>0</v>
      </c>
      <c r="E2466" s="11">
        <f>ROUND(АТС!E226*$E$791*$E$792/100,2)</f>
        <v>0</v>
      </c>
      <c r="F2466" s="11">
        <f>ROUND(АТС!E226*$F$791*$F$792/100,2)</f>
        <v>0</v>
      </c>
      <c r="G2466" s="11">
        <f>ROUND(АТС!E226*$G$791*$G$792/100,2)</f>
        <v>0</v>
      </c>
    </row>
    <row r="2467" spans="1:7" x14ac:dyDescent="0.25">
      <c r="A2467" s="257"/>
      <c r="B2467" s="121">
        <f t="shared" si="39"/>
        <v>42802.75</v>
      </c>
      <c r="C2467" s="124">
        <v>18</v>
      </c>
      <c r="D2467" s="11">
        <f>ROUND(АТС!E227*$D$791*$D$792/100,2)</f>
        <v>0</v>
      </c>
      <c r="E2467" s="11">
        <f>ROUND(АТС!E227*$E$791*$E$792/100,2)</f>
        <v>0</v>
      </c>
      <c r="F2467" s="11">
        <f>ROUND(АТС!E227*$F$791*$F$792/100,2)</f>
        <v>0</v>
      </c>
      <c r="G2467" s="11">
        <f>ROUND(АТС!E227*$G$791*$G$792/100,2)</f>
        <v>0</v>
      </c>
    </row>
    <row r="2468" spans="1:7" x14ac:dyDescent="0.25">
      <c r="A2468" s="257"/>
      <c r="B2468" s="123">
        <f t="shared" si="39"/>
        <v>42802.791669999999</v>
      </c>
      <c r="C2468" s="124">
        <v>19</v>
      </c>
      <c r="D2468" s="11">
        <f>ROUND(АТС!E228*$D$791*$D$792/100,2)</f>
        <v>9.4700000000000006</v>
      </c>
      <c r="E2468" s="11">
        <f>ROUND(АТС!E228*$E$791*$E$792/100,2)</f>
        <v>8.6999999999999993</v>
      </c>
      <c r="F2468" s="11">
        <f>ROUND(АТС!E228*$F$791*$F$792/100,2)</f>
        <v>5.92</v>
      </c>
      <c r="G2468" s="11">
        <f>ROUND(АТС!E228*$G$791*$G$792/100,2)</f>
        <v>3.47</v>
      </c>
    </row>
    <row r="2469" spans="1:7" x14ac:dyDescent="0.25">
      <c r="A2469" s="257"/>
      <c r="B2469" s="121">
        <f t="shared" si="39"/>
        <v>42802.833330000001</v>
      </c>
      <c r="C2469" s="124">
        <v>20</v>
      </c>
      <c r="D2469" s="11">
        <f>ROUND(АТС!E229*$D$791*$D$792/100,2)</f>
        <v>6.18</v>
      </c>
      <c r="E2469" s="11">
        <f>ROUND(АТС!E229*$E$791*$E$792/100,2)</f>
        <v>5.68</v>
      </c>
      <c r="F2469" s="11">
        <f>ROUND(АТС!E229*$F$791*$F$792/100,2)</f>
        <v>3.87</v>
      </c>
      <c r="G2469" s="11">
        <f>ROUND(АТС!E229*$G$791*$G$792/100,2)</f>
        <v>2.2599999999999998</v>
      </c>
    </row>
    <row r="2470" spans="1:7" x14ac:dyDescent="0.25">
      <c r="A2470" s="257"/>
      <c r="B2470" s="123">
        <f t="shared" si="39"/>
        <v>42802.875</v>
      </c>
      <c r="C2470" s="124">
        <v>21</v>
      </c>
      <c r="D2470" s="11">
        <f>ROUND(АТС!E230*$D$791*$D$792/100,2)</f>
        <v>208.2</v>
      </c>
      <c r="E2470" s="11">
        <f>ROUND(АТС!E230*$E$791*$E$792/100,2)</f>
        <v>191.32</v>
      </c>
      <c r="F2470" s="11">
        <f>ROUND(АТС!E230*$F$791*$F$792/100,2)</f>
        <v>130.26</v>
      </c>
      <c r="G2470" s="11">
        <f>ROUND(АТС!E230*$G$791*$G$792/100,2)</f>
        <v>76.239999999999995</v>
      </c>
    </row>
    <row r="2471" spans="1:7" x14ac:dyDescent="0.25">
      <c r="A2471" s="257"/>
      <c r="B2471" s="121">
        <f t="shared" si="39"/>
        <v>42802.916669999999</v>
      </c>
      <c r="C2471" s="124">
        <v>22</v>
      </c>
      <c r="D2471" s="11">
        <f>ROUND(АТС!E231*$D$791*$D$792/100,2)</f>
        <v>136.81</v>
      </c>
      <c r="E2471" s="11">
        <f>ROUND(АТС!E231*$E$791*$E$792/100,2)</f>
        <v>125.72</v>
      </c>
      <c r="F2471" s="11">
        <f>ROUND(АТС!E231*$F$791*$F$792/100,2)</f>
        <v>85.6</v>
      </c>
      <c r="G2471" s="11">
        <f>ROUND(АТС!E231*$G$791*$G$792/100,2)</f>
        <v>50.1</v>
      </c>
    </row>
    <row r="2472" spans="1:7" x14ac:dyDescent="0.25">
      <c r="A2472" s="257"/>
      <c r="B2472" s="123">
        <f t="shared" si="39"/>
        <v>42802.958330000001</v>
      </c>
      <c r="C2472" s="124">
        <v>23</v>
      </c>
      <c r="D2472" s="11">
        <f>ROUND(АТС!E232*$D$791*$D$792/100,2)</f>
        <v>67.89</v>
      </c>
      <c r="E2472" s="11">
        <f>ROUND(АТС!E232*$E$791*$E$792/100,2)</f>
        <v>62.39</v>
      </c>
      <c r="F2472" s="11">
        <f>ROUND(АТС!E232*$F$791*$F$792/100,2)</f>
        <v>42.48</v>
      </c>
      <c r="G2472" s="11">
        <f>ROUND(АТС!E232*$G$791*$G$792/100,2)</f>
        <v>24.86</v>
      </c>
    </row>
    <row r="2473" spans="1:7" x14ac:dyDescent="0.25">
      <c r="A2473" s="257"/>
      <c r="B2473" s="121">
        <f t="shared" si="39"/>
        <v>42803</v>
      </c>
      <c r="C2473" s="124">
        <v>0</v>
      </c>
      <c r="D2473" s="11">
        <f>ROUND(АТС!E233*$D$791*$D$792/100,2)</f>
        <v>0</v>
      </c>
      <c r="E2473" s="11">
        <f>ROUND(АТС!E233*$E$791*$E$792/100,2)</f>
        <v>0</v>
      </c>
      <c r="F2473" s="11">
        <f>ROUND(АТС!E233*$F$791*$F$792/100,2)</f>
        <v>0</v>
      </c>
      <c r="G2473" s="11">
        <f>ROUND(АТС!E233*$G$791*$G$792/100,2)</f>
        <v>0</v>
      </c>
    </row>
    <row r="2474" spans="1:7" x14ac:dyDescent="0.25">
      <c r="A2474" s="257"/>
      <c r="B2474" s="123">
        <f t="shared" si="39"/>
        <v>42803.041669999999</v>
      </c>
      <c r="C2474" s="124">
        <v>1</v>
      </c>
      <c r="D2474" s="11">
        <f>ROUND(АТС!E234*$D$791*$D$792/100,2)</f>
        <v>33.06</v>
      </c>
      <c r="E2474" s="11">
        <f>ROUND(АТС!E234*$E$791*$E$792/100,2)</f>
        <v>30.38</v>
      </c>
      <c r="F2474" s="11">
        <f>ROUND(АТС!E234*$F$791*$F$792/100,2)</f>
        <v>20.69</v>
      </c>
      <c r="G2474" s="11">
        <f>ROUND(АТС!E234*$G$791*$G$792/100,2)</f>
        <v>12.11</v>
      </c>
    </row>
    <row r="2475" spans="1:7" x14ac:dyDescent="0.25">
      <c r="A2475" s="257"/>
      <c r="B2475" s="121">
        <f t="shared" si="39"/>
        <v>42803.083330000001</v>
      </c>
      <c r="C2475" s="124">
        <v>2</v>
      </c>
      <c r="D2475" s="11">
        <f>ROUND(АТС!E235*$D$791*$D$792/100,2)</f>
        <v>35.94</v>
      </c>
      <c r="E2475" s="11">
        <f>ROUND(АТС!E235*$E$791*$E$792/100,2)</f>
        <v>33.020000000000003</v>
      </c>
      <c r="F2475" s="11">
        <f>ROUND(АТС!E235*$F$791*$F$792/100,2)</f>
        <v>22.48</v>
      </c>
      <c r="G2475" s="11">
        <f>ROUND(АТС!E235*$G$791*$G$792/100,2)</f>
        <v>13.16</v>
      </c>
    </row>
    <row r="2476" spans="1:7" x14ac:dyDescent="0.25">
      <c r="A2476" s="257"/>
      <c r="B2476" s="123">
        <f t="shared" si="39"/>
        <v>42803.125</v>
      </c>
      <c r="C2476" s="124">
        <v>3</v>
      </c>
      <c r="D2476" s="11">
        <f>ROUND(АТС!E236*$D$791*$D$792/100,2)</f>
        <v>45.15</v>
      </c>
      <c r="E2476" s="11">
        <f>ROUND(АТС!E236*$E$791*$E$792/100,2)</f>
        <v>41.49</v>
      </c>
      <c r="F2476" s="11">
        <f>ROUND(АТС!E236*$F$791*$F$792/100,2)</f>
        <v>28.25</v>
      </c>
      <c r="G2476" s="11">
        <f>ROUND(АТС!E236*$G$791*$G$792/100,2)</f>
        <v>16.54</v>
      </c>
    </row>
    <row r="2477" spans="1:7" x14ac:dyDescent="0.25">
      <c r="A2477" s="257"/>
      <c r="B2477" s="121">
        <f t="shared" si="39"/>
        <v>42803.166669999999</v>
      </c>
      <c r="C2477" s="124">
        <v>4</v>
      </c>
      <c r="D2477" s="11">
        <f>ROUND(АТС!E237*$D$791*$D$792/100,2)</f>
        <v>1.34</v>
      </c>
      <c r="E2477" s="11">
        <f>ROUND(АТС!E237*$E$791*$E$792/100,2)</f>
        <v>1.23</v>
      </c>
      <c r="F2477" s="11">
        <f>ROUND(АТС!E237*$F$791*$F$792/100,2)</f>
        <v>0.84</v>
      </c>
      <c r="G2477" s="11">
        <f>ROUND(АТС!E237*$G$791*$G$792/100,2)</f>
        <v>0.49</v>
      </c>
    </row>
    <row r="2478" spans="1:7" x14ac:dyDescent="0.25">
      <c r="A2478" s="257"/>
      <c r="B2478" s="123">
        <f t="shared" si="39"/>
        <v>42803.208330000001</v>
      </c>
      <c r="C2478" s="124">
        <v>5</v>
      </c>
      <c r="D2478" s="11">
        <f>ROUND(АТС!E238*$D$791*$D$792/100,2)</f>
        <v>0</v>
      </c>
      <c r="E2478" s="11">
        <f>ROUND(АТС!E238*$E$791*$E$792/100,2)</f>
        <v>0</v>
      </c>
      <c r="F2478" s="11">
        <f>ROUND(АТС!E238*$F$791*$F$792/100,2)</f>
        <v>0</v>
      </c>
      <c r="G2478" s="11">
        <f>ROUND(АТС!E238*$G$791*$G$792/100,2)</f>
        <v>0</v>
      </c>
    </row>
    <row r="2479" spans="1:7" x14ac:dyDescent="0.25">
      <c r="A2479" s="257"/>
      <c r="B2479" s="121">
        <f t="shared" si="39"/>
        <v>42803.25</v>
      </c>
      <c r="C2479" s="124">
        <v>6</v>
      </c>
      <c r="D2479" s="11">
        <f>ROUND(АТС!E239*$D$791*$D$792/100,2)</f>
        <v>55.97</v>
      </c>
      <c r="E2479" s="11">
        <f>ROUND(АТС!E239*$E$791*$E$792/100,2)</f>
        <v>51.44</v>
      </c>
      <c r="F2479" s="11">
        <f>ROUND(АТС!E239*$F$791*$F$792/100,2)</f>
        <v>35.020000000000003</v>
      </c>
      <c r="G2479" s="11">
        <f>ROUND(АТС!E239*$G$791*$G$792/100,2)</f>
        <v>20.5</v>
      </c>
    </row>
    <row r="2480" spans="1:7" x14ac:dyDescent="0.25">
      <c r="A2480" s="257"/>
      <c r="B2480" s="123">
        <f t="shared" si="39"/>
        <v>42803.291669999999</v>
      </c>
      <c r="C2480" s="124">
        <v>7</v>
      </c>
      <c r="D2480" s="11">
        <f>ROUND(АТС!E240*$D$791*$D$792/100,2)</f>
        <v>84.82</v>
      </c>
      <c r="E2480" s="11">
        <f>ROUND(АТС!E240*$E$791*$E$792/100,2)</f>
        <v>77.94</v>
      </c>
      <c r="F2480" s="11">
        <f>ROUND(АТС!E240*$F$791*$F$792/100,2)</f>
        <v>53.07</v>
      </c>
      <c r="G2480" s="11">
        <f>ROUND(АТС!E240*$G$791*$G$792/100,2)</f>
        <v>31.06</v>
      </c>
    </row>
    <row r="2481" spans="1:7" x14ac:dyDescent="0.25">
      <c r="A2481" s="257"/>
      <c r="B2481" s="121">
        <f t="shared" si="39"/>
        <v>42803.333330000001</v>
      </c>
      <c r="C2481" s="124">
        <v>8</v>
      </c>
      <c r="D2481" s="11">
        <f>ROUND(АТС!E241*$D$791*$D$792/100,2)</f>
        <v>0</v>
      </c>
      <c r="E2481" s="11">
        <f>ROUND(АТС!E241*$E$791*$E$792/100,2)</f>
        <v>0</v>
      </c>
      <c r="F2481" s="11">
        <f>ROUND(АТС!E241*$F$791*$F$792/100,2)</f>
        <v>0</v>
      </c>
      <c r="G2481" s="11">
        <f>ROUND(АТС!E241*$G$791*$G$792/100,2)</f>
        <v>0</v>
      </c>
    </row>
    <row r="2482" spans="1:7" x14ac:dyDescent="0.25">
      <c r="A2482" s="257"/>
      <c r="B2482" s="123">
        <f t="shared" si="39"/>
        <v>42803.375</v>
      </c>
      <c r="C2482" s="124">
        <v>9</v>
      </c>
      <c r="D2482" s="11">
        <f>ROUND(АТС!E242*$D$791*$D$792/100,2)</f>
        <v>0.21</v>
      </c>
      <c r="E2482" s="11">
        <f>ROUND(АТС!E242*$E$791*$E$792/100,2)</f>
        <v>0.2</v>
      </c>
      <c r="F2482" s="11">
        <f>ROUND(АТС!E242*$F$791*$F$792/100,2)</f>
        <v>0.13</v>
      </c>
      <c r="G2482" s="11">
        <f>ROUND(АТС!E242*$G$791*$G$792/100,2)</f>
        <v>0.08</v>
      </c>
    </row>
    <row r="2483" spans="1:7" x14ac:dyDescent="0.25">
      <c r="A2483" s="257"/>
      <c r="B2483" s="121">
        <f t="shared" si="39"/>
        <v>42803.416669999999</v>
      </c>
      <c r="C2483" s="124">
        <v>10</v>
      </c>
      <c r="D2483" s="11">
        <f>ROUND(АТС!E243*$D$791*$D$792/100,2)</f>
        <v>67.349999999999994</v>
      </c>
      <c r="E2483" s="11">
        <f>ROUND(АТС!E243*$E$791*$E$792/100,2)</f>
        <v>61.89</v>
      </c>
      <c r="F2483" s="11">
        <f>ROUND(АТС!E243*$F$791*$F$792/100,2)</f>
        <v>42.14</v>
      </c>
      <c r="G2483" s="11">
        <f>ROUND(АТС!E243*$G$791*$G$792/100,2)</f>
        <v>24.66</v>
      </c>
    </row>
    <row r="2484" spans="1:7" x14ac:dyDescent="0.25">
      <c r="A2484" s="257"/>
      <c r="B2484" s="123">
        <f t="shared" si="39"/>
        <v>42803.458330000001</v>
      </c>
      <c r="C2484" s="124">
        <v>11</v>
      </c>
      <c r="D2484" s="11">
        <f>ROUND(АТС!E244*$D$791*$D$792/100,2)</f>
        <v>111.12</v>
      </c>
      <c r="E2484" s="11">
        <f>ROUND(АТС!E244*$E$791*$E$792/100,2)</f>
        <v>102.11</v>
      </c>
      <c r="F2484" s="11">
        <f>ROUND(АТС!E244*$F$791*$F$792/100,2)</f>
        <v>69.52</v>
      </c>
      <c r="G2484" s="11">
        <f>ROUND(АТС!E244*$G$791*$G$792/100,2)</f>
        <v>40.69</v>
      </c>
    </row>
    <row r="2485" spans="1:7" x14ac:dyDescent="0.25">
      <c r="A2485" s="257"/>
      <c r="B2485" s="121">
        <f t="shared" si="39"/>
        <v>42803.5</v>
      </c>
      <c r="C2485" s="124">
        <v>12</v>
      </c>
      <c r="D2485" s="11">
        <f>ROUND(АТС!E245*$D$791*$D$792/100,2)</f>
        <v>67.34</v>
      </c>
      <c r="E2485" s="11">
        <f>ROUND(АТС!E245*$E$791*$E$792/100,2)</f>
        <v>61.88</v>
      </c>
      <c r="F2485" s="11">
        <f>ROUND(АТС!E245*$F$791*$F$792/100,2)</f>
        <v>42.13</v>
      </c>
      <c r="G2485" s="11">
        <f>ROUND(АТС!E245*$G$791*$G$792/100,2)</f>
        <v>24.66</v>
      </c>
    </row>
    <row r="2486" spans="1:7" x14ac:dyDescent="0.25">
      <c r="A2486" s="257"/>
      <c r="B2486" s="123">
        <f t="shared" si="39"/>
        <v>42803.541669999999</v>
      </c>
      <c r="C2486" s="124">
        <v>13</v>
      </c>
      <c r="D2486" s="11">
        <f>ROUND(АТС!E246*$D$791*$D$792/100,2)</f>
        <v>107.67</v>
      </c>
      <c r="E2486" s="11">
        <f>ROUND(АТС!E246*$E$791*$E$792/100,2)</f>
        <v>98.94</v>
      </c>
      <c r="F2486" s="11">
        <f>ROUND(АТС!E246*$F$791*$F$792/100,2)</f>
        <v>67.37</v>
      </c>
      <c r="G2486" s="11">
        <f>ROUND(АТС!E246*$G$791*$G$792/100,2)</f>
        <v>39.43</v>
      </c>
    </row>
    <row r="2487" spans="1:7" x14ac:dyDescent="0.25">
      <c r="A2487" s="257"/>
      <c r="B2487" s="121">
        <f t="shared" si="39"/>
        <v>42803.583330000001</v>
      </c>
      <c r="C2487" s="124">
        <v>14</v>
      </c>
      <c r="D2487" s="11">
        <f>ROUND(АТС!E247*$D$791*$D$792/100,2)</f>
        <v>82.6</v>
      </c>
      <c r="E2487" s="11">
        <f>ROUND(АТС!E247*$E$791*$E$792/100,2)</f>
        <v>75.91</v>
      </c>
      <c r="F2487" s="11">
        <f>ROUND(АТС!E247*$F$791*$F$792/100,2)</f>
        <v>51.68</v>
      </c>
      <c r="G2487" s="11">
        <f>ROUND(АТС!E247*$G$791*$G$792/100,2)</f>
        <v>30.25</v>
      </c>
    </row>
    <row r="2488" spans="1:7" x14ac:dyDescent="0.25">
      <c r="A2488" s="257"/>
      <c r="B2488" s="123">
        <f t="shared" si="39"/>
        <v>42803.625</v>
      </c>
      <c r="C2488" s="124">
        <v>15</v>
      </c>
      <c r="D2488" s="11">
        <f>ROUND(АТС!E248*$D$791*$D$792/100,2)</f>
        <v>68.13</v>
      </c>
      <c r="E2488" s="11">
        <f>ROUND(АТС!E248*$E$791*$E$792/100,2)</f>
        <v>62.61</v>
      </c>
      <c r="F2488" s="11">
        <f>ROUND(АТС!E248*$F$791*$F$792/100,2)</f>
        <v>42.63</v>
      </c>
      <c r="G2488" s="11">
        <f>ROUND(АТС!E248*$G$791*$G$792/100,2)</f>
        <v>24.95</v>
      </c>
    </row>
    <row r="2489" spans="1:7" x14ac:dyDescent="0.25">
      <c r="A2489" s="257"/>
      <c r="B2489" s="121">
        <f t="shared" si="39"/>
        <v>42803.666669999999</v>
      </c>
      <c r="C2489" s="124">
        <v>16</v>
      </c>
      <c r="D2489" s="11">
        <f>ROUND(АТС!E249*$D$791*$D$792/100,2)</f>
        <v>57.24</v>
      </c>
      <c r="E2489" s="11">
        <f>ROUND(АТС!E249*$E$791*$E$792/100,2)</f>
        <v>52.6</v>
      </c>
      <c r="F2489" s="11">
        <f>ROUND(АТС!E249*$F$791*$F$792/100,2)</f>
        <v>35.81</v>
      </c>
      <c r="G2489" s="11">
        <f>ROUND(АТС!E249*$G$791*$G$792/100,2)</f>
        <v>20.96</v>
      </c>
    </row>
    <row r="2490" spans="1:7" x14ac:dyDescent="0.25">
      <c r="A2490" s="257"/>
      <c r="B2490" s="123">
        <f t="shared" si="39"/>
        <v>42803.708330000001</v>
      </c>
      <c r="C2490" s="124">
        <v>17</v>
      </c>
      <c r="D2490" s="11">
        <f>ROUND(АТС!E250*$D$791*$D$792/100,2)</f>
        <v>26.81</v>
      </c>
      <c r="E2490" s="11">
        <f>ROUND(АТС!E250*$E$791*$E$792/100,2)</f>
        <v>24.64</v>
      </c>
      <c r="F2490" s="11">
        <f>ROUND(АТС!E250*$F$791*$F$792/100,2)</f>
        <v>16.78</v>
      </c>
      <c r="G2490" s="11">
        <f>ROUND(АТС!E250*$G$791*$G$792/100,2)</f>
        <v>9.82</v>
      </c>
    </row>
    <row r="2491" spans="1:7" x14ac:dyDescent="0.25">
      <c r="A2491" s="257"/>
      <c r="B2491" s="121">
        <f t="shared" si="39"/>
        <v>42803.75</v>
      </c>
      <c r="C2491" s="124">
        <v>18</v>
      </c>
      <c r="D2491" s="11">
        <f>ROUND(АТС!E251*$D$791*$D$792/100,2)</f>
        <v>3.84</v>
      </c>
      <c r="E2491" s="11">
        <f>ROUND(АТС!E251*$E$791*$E$792/100,2)</f>
        <v>3.53</v>
      </c>
      <c r="F2491" s="11">
        <f>ROUND(АТС!E251*$F$791*$F$792/100,2)</f>
        <v>2.4</v>
      </c>
      <c r="G2491" s="11">
        <f>ROUND(АТС!E251*$G$791*$G$792/100,2)</f>
        <v>1.41</v>
      </c>
    </row>
    <row r="2492" spans="1:7" x14ac:dyDescent="0.25">
      <c r="A2492" s="257"/>
      <c r="B2492" s="123">
        <f t="shared" si="39"/>
        <v>42803.791669999999</v>
      </c>
      <c r="C2492" s="124">
        <v>19</v>
      </c>
      <c r="D2492" s="11">
        <f>ROUND(АТС!E252*$D$791*$D$792/100,2)</f>
        <v>97</v>
      </c>
      <c r="E2492" s="11">
        <f>ROUND(АТС!E252*$E$791*$E$792/100,2)</f>
        <v>89.14</v>
      </c>
      <c r="F2492" s="11">
        <f>ROUND(АТС!E252*$F$791*$F$792/100,2)</f>
        <v>60.69</v>
      </c>
      <c r="G2492" s="11">
        <f>ROUND(АТС!E252*$G$791*$G$792/100,2)</f>
        <v>35.520000000000003</v>
      </c>
    </row>
    <row r="2493" spans="1:7" x14ac:dyDescent="0.25">
      <c r="A2493" s="257"/>
      <c r="B2493" s="121">
        <f t="shared" si="39"/>
        <v>42803.833330000001</v>
      </c>
      <c r="C2493" s="124">
        <v>20</v>
      </c>
      <c r="D2493" s="11">
        <f>ROUND(АТС!E253*$D$791*$D$792/100,2)</f>
        <v>12.98</v>
      </c>
      <c r="E2493" s="11">
        <f>ROUND(АТС!E253*$E$791*$E$792/100,2)</f>
        <v>11.93</v>
      </c>
      <c r="F2493" s="11">
        <f>ROUND(АТС!E253*$F$791*$F$792/100,2)</f>
        <v>8.1199999999999992</v>
      </c>
      <c r="G2493" s="11">
        <f>ROUND(АТС!E253*$G$791*$G$792/100,2)</f>
        <v>4.75</v>
      </c>
    </row>
    <row r="2494" spans="1:7" x14ac:dyDescent="0.25">
      <c r="A2494" s="257"/>
      <c r="B2494" s="123">
        <f t="shared" si="39"/>
        <v>42803.875</v>
      </c>
      <c r="C2494" s="124">
        <v>21</v>
      </c>
      <c r="D2494" s="11">
        <f>ROUND(АТС!E254*$D$791*$D$792/100,2)</f>
        <v>3.61</v>
      </c>
      <c r="E2494" s="11">
        <f>ROUND(АТС!E254*$E$791*$E$792/100,2)</f>
        <v>3.32</v>
      </c>
      <c r="F2494" s="11">
        <f>ROUND(АТС!E254*$F$791*$F$792/100,2)</f>
        <v>2.2599999999999998</v>
      </c>
      <c r="G2494" s="11">
        <f>ROUND(АТС!E254*$G$791*$G$792/100,2)</f>
        <v>1.32</v>
      </c>
    </row>
    <row r="2495" spans="1:7" x14ac:dyDescent="0.25">
      <c r="A2495" s="257"/>
      <c r="B2495" s="121">
        <f t="shared" si="39"/>
        <v>42803.916669999999</v>
      </c>
      <c r="C2495" s="124">
        <v>22</v>
      </c>
      <c r="D2495" s="11">
        <f>ROUND(АТС!E255*$D$791*$D$792/100,2)</f>
        <v>4.59</v>
      </c>
      <c r="E2495" s="11">
        <f>ROUND(АТС!E255*$E$791*$E$792/100,2)</f>
        <v>4.21</v>
      </c>
      <c r="F2495" s="11">
        <f>ROUND(АТС!E255*$F$791*$F$792/100,2)</f>
        <v>2.87</v>
      </c>
      <c r="G2495" s="11">
        <f>ROUND(АТС!E255*$G$791*$G$792/100,2)</f>
        <v>1.68</v>
      </c>
    </row>
    <row r="2496" spans="1:7" x14ac:dyDescent="0.25">
      <c r="A2496" s="257"/>
      <c r="B2496" s="123">
        <f t="shared" si="39"/>
        <v>42803.958330000001</v>
      </c>
      <c r="C2496" s="124">
        <v>23</v>
      </c>
      <c r="D2496" s="11">
        <f>ROUND(АТС!E256*$D$791*$D$792/100,2)</f>
        <v>54.34</v>
      </c>
      <c r="E2496" s="11">
        <f>ROUND(АТС!E256*$E$791*$E$792/100,2)</f>
        <v>49.93</v>
      </c>
      <c r="F2496" s="11">
        <f>ROUND(АТС!E256*$F$791*$F$792/100,2)</f>
        <v>34</v>
      </c>
      <c r="G2496" s="11">
        <f>ROUND(АТС!E256*$G$791*$G$792/100,2)</f>
        <v>19.899999999999999</v>
      </c>
    </row>
    <row r="2497" spans="1:7" x14ac:dyDescent="0.25">
      <c r="A2497" s="257"/>
      <c r="B2497" s="121">
        <f t="shared" si="39"/>
        <v>42804</v>
      </c>
      <c r="C2497" s="124">
        <v>0</v>
      </c>
      <c r="D2497" s="11">
        <f>ROUND(АТС!E257*$D$791*$D$792/100,2)</f>
        <v>97.62</v>
      </c>
      <c r="E2497" s="11">
        <f>ROUND(АТС!E257*$E$791*$E$792/100,2)</f>
        <v>89.71</v>
      </c>
      <c r="F2497" s="11">
        <f>ROUND(АТС!E257*$F$791*$F$792/100,2)</f>
        <v>61.08</v>
      </c>
      <c r="G2497" s="11">
        <f>ROUND(АТС!E257*$G$791*$G$792/100,2)</f>
        <v>35.75</v>
      </c>
    </row>
    <row r="2498" spans="1:7" x14ac:dyDescent="0.25">
      <c r="A2498" s="257"/>
      <c r="B2498" s="123">
        <f t="shared" ref="B2498:B2561" si="40">B2474+1</f>
        <v>42804.041669999999</v>
      </c>
      <c r="C2498" s="124">
        <v>1</v>
      </c>
      <c r="D2498" s="11">
        <f>ROUND(АТС!E258*$D$791*$D$792/100,2)</f>
        <v>49.78</v>
      </c>
      <c r="E2498" s="11">
        <f>ROUND(АТС!E258*$E$791*$E$792/100,2)</f>
        <v>45.74</v>
      </c>
      <c r="F2498" s="11">
        <f>ROUND(АТС!E258*$F$791*$F$792/100,2)</f>
        <v>31.14</v>
      </c>
      <c r="G2498" s="11">
        <f>ROUND(АТС!E258*$G$791*$G$792/100,2)</f>
        <v>18.23</v>
      </c>
    </row>
    <row r="2499" spans="1:7" x14ac:dyDescent="0.25">
      <c r="A2499" s="257"/>
      <c r="B2499" s="121">
        <f t="shared" si="40"/>
        <v>42804.083330000001</v>
      </c>
      <c r="C2499" s="124">
        <v>2</v>
      </c>
      <c r="D2499" s="11">
        <f>ROUND(АТС!E259*$D$791*$D$792/100,2)</f>
        <v>28.9</v>
      </c>
      <c r="E2499" s="11">
        <f>ROUND(АТС!E259*$E$791*$E$792/100,2)</f>
        <v>26.55</v>
      </c>
      <c r="F2499" s="11">
        <f>ROUND(АТС!E259*$F$791*$F$792/100,2)</f>
        <v>18.079999999999998</v>
      </c>
      <c r="G2499" s="11">
        <f>ROUND(АТС!E259*$G$791*$G$792/100,2)</f>
        <v>10.58</v>
      </c>
    </row>
    <row r="2500" spans="1:7" x14ac:dyDescent="0.25">
      <c r="A2500" s="257"/>
      <c r="B2500" s="123">
        <f t="shared" si="40"/>
        <v>42804.125</v>
      </c>
      <c r="C2500" s="124">
        <v>3</v>
      </c>
      <c r="D2500" s="11">
        <f>ROUND(АТС!E260*$D$791*$D$792/100,2)</f>
        <v>25.01</v>
      </c>
      <c r="E2500" s="11">
        <f>ROUND(АТС!E260*$E$791*$E$792/100,2)</f>
        <v>22.98</v>
      </c>
      <c r="F2500" s="11">
        <f>ROUND(АТС!E260*$F$791*$F$792/100,2)</f>
        <v>15.65</v>
      </c>
      <c r="G2500" s="11">
        <f>ROUND(АТС!E260*$G$791*$G$792/100,2)</f>
        <v>9.16</v>
      </c>
    </row>
    <row r="2501" spans="1:7" x14ac:dyDescent="0.25">
      <c r="A2501" s="257"/>
      <c r="B2501" s="121">
        <f t="shared" si="40"/>
        <v>42804.166669999999</v>
      </c>
      <c r="C2501" s="124">
        <v>4</v>
      </c>
      <c r="D2501" s="11">
        <f>ROUND(АТС!E261*$D$791*$D$792/100,2)</f>
        <v>6.23</v>
      </c>
      <c r="E2501" s="11">
        <f>ROUND(АТС!E261*$E$791*$E$792/100,2)</f>
        <v>5.72</v>
      </c>
      <c r="F2501" s="11">
        <f>ROUND(АТС!E261*$F$791*$F$792/100,2)</f>
        <v>3.89</v>
      </c>
      <c r="G2501" s="11">
        <f>ROUND(АТС!E261*$G$791*$G$792/100,2)</f>
        <v>2.2799999999999998</v>
      </c>
    </row>
    <row r="2502" spans="1:7" x14ac:dyDescent="0.25">
      <c r="A2502" s="257"/>
      <c r="B2502" s="123">
        <f t="shared" si="40"/>
        <v>42804.208330000001</v>
      </c>
      <c r="C2502" s="124">
        <v>5</v>
      </c>
      <c r="D2502" s="11">
        <f>ROUND(АТС!E262*$D$791*$D$792/100,2)</f>
        <v>0</v>
      </c>
      <c r="E2502" s="11">
        <f>ROUND(АТС!E262*$E$791*$E$792/100,2)</f>
        <v>0</v>
      </c>
      <c r="F2502" s="11">
        <f>ROUND(АТС!E262*$F$791*$F$792/100,2)</f>
        <v>0</v>
      </c>
      <c r="G2502" s="11">
        <f>ROUND(АТС!E262*$G$791*$G$792/100,2)</f>
        <v>0</v>
      </c>
    </row>
    <row r="2503" spans="1:7" x14ac:dyDescent="0.25">
      <c r="A2503" s="257"/>
      <c r="B2503" s="121">
        <f t="shared" si="40"/>
        <v>42804.25</v>
      </c>
      <c r="C2503" s="124">
        <v>6</v>
      </c>
      <c r="D2503" s="11">
        <f>ROUND(АТС!E263*$D$791*$D$792/100,2)</f>
        <v>0</v>
      </c>
      <c r="E2503" s="11">
        <f>ROUND(АТС!E263*$E$791*$E$792/100,2)</f>
        <v>0</v>
      </c>
      <c r="F2503" s="11">
        <f>ROUND(АТС!E263*$F$791*$F$792/100,2)</f>
        <v>0</v>
      </c>
      <c r="G2503" s="11">
        <f>ROUND(АТС!E263*$G$791*$G$792/100,2)</f>
        <v>0</v>
      </c>
    </row>
    <row r="2504" spans="1:7" x14ac:dyDescent="0.25">
      <c r="A2504" s="257"/>
      <c r="B2504" s="123">
        <f t="shared" si="40"/>
        <v>42804.291669999999</v>
      </c>
      <c r="C2504" s="124">
        <v>7</v>
      </c>
      <c r="D2504" s="11">
        <f>ROUND(АТС!E264*$D$791*$D$792/100,2)</f>
        <v>22.34</v>
      </c>
      <c r="E2504" s="11">
        <f>ROUND(АТС!E264*$E$791*$E$792/100,2)</f>
        <v>20.52</v>
      </c>
      <c r="F2504" s="11">
        <f>ROUND(АТС!E264*$F$791*$F$792/100,2)</f>
        <v>13.97</v>
      </c>
      <c r="G2504" s="11">
        <f>ROUND(АТС!E264*$G$791*$G$792/100,2)</f>
        <v>8.18</v>
      </c>
    </row>
    <row r="2505" spans="1:7" x14ac:dyDescent="0.25">
      <c r="A2505" s="257"/>
      <c r="B2505" s="121">
        <f t="shared" si="40"/>
        <v>42804.333330000001</v>
      </c>
      <c r="C2505" s="124">
        <v>8</v>
      </c>
      <c r="D2505" s="11">
        <f>ROUND(АТС!E265*$D$791*$D$792/100,2)</f>
        <v>23.65</v>
      </c>
      <c r="E2505" s="11">
        <f>ROUND(АТС!E265*$E$791*$E$792/100,2)</f>
        <v>21.74</v>
      </c>
      <c r="F2505" s="11">
        <f>ROUND(АТС!E265*$F$791*$F$792/100,2)</f>
        <v>14.8</v>
      </c>
      <c r="G2505" s="11">
        <f>ROUND(АТС!E265*$G$791*$G$792/100,2)</f>
        <v>8.66</v>
      </c>
    </row>
    <row r="2506" spans="1:7" x14ac:dyDescent="0.25">
      <c r="A2506" s="257"/>
      <c r="B2506" s="123">
        <f t="shared" si="40"/>
        <v>42804.375</v>
      </c>
      <c r="C2506" s="124">
        <v>9</v>
      </c>
      <c r="D2506" s="11">
        <f>ROUND(АТС!E266*$D$791*$D$792/100,2)</f>
        <v>22.39</v>
      </c>
      <c r="E2506" s="11">
        <f>ROUND(АТС!E266*$E$791*$E$792/100,2)</f>
        <v>20.57</v>
      </c>
      <c r="F2506" s="11">
        <f>ROUND(АТС!E266*$F$791*$F$792/100,2)</f>
        <v>14.01</v>
      </c>
      <c r="G2506" s="11">
        <f>ROUND(АТС!E266*$G$791*$G$792/100,2)</f>
        <v>8.1999999999999993</v>
      </c>
    </row>
    <row r="2507" spans="1:7" x14ac:dyDescent="0.25">
      <c r="A2507" s="257"/>
      <c r="B2507" s="121">
        <f t="shared" si="40"/>
        <v>42804.416669999999</v>
      </c>
      <c r="C2507" s="124">
        <v>10</v>
      </c>
      <c r="D2507" s="11">
        <f>ROUND(АТС!E267*$D$791*$D$792/100,2)</f>
        <v>61.05</v>
      </c>
      <c r="E2507" s="11">
        <f>ROUND(АТС!E267*$E$791*$E$792/100,2)</f>
        <v>56.1</v>
      </c>
      <c r="F2507" s="11">
        <f>ROUND(АТС!E267*$F$791*$F$792/100,2)</f>
        <v>38.200000000000003</v>
      </c>
      <c r="G2507" s="11">
        <f>ROUND(АТС!E267*$G$791*$G$792/100,2)</f>
        <v>22.36</v>
      </c>
    </row>
    <row r="2508" spans="1:7" x14ac:dyDescent="0.25">
      <c r="A2508" s="257"/>
      <c r="B2508" s="123">
        <f t="shared" si="40"/>
        <v>42804.458330000001</v>
      </c>
      <c r="C2508" s="124">
        <v>11</v>
      </c>
      <c r="D2508" s="11">
        <f>ROUND(АТС!E268*$D$791*$D$792/100,2)</f>
        <v>78.31</v>
      </c>
      <c r="E2508" s="11">
        <f>ROUND(АТС!E268*$E$791*$E$792/100,2)</f>
        <v>71.959999999999994</v>
      </c>
      <c r="F2508" s="11">
        <f>ROUND(АТС!E268*$F$791*$F$792/100,2)</f>
        <v>48.99</v>
      </c>
      <c r="G2508" s="11">
        <f>ROUND(АТС!E268*$G$791*$G$792/100,2)</f>
        <v>28.67</v>
      </c>
    </row>
    <row r="2509" spans="1:7" x14ac:dyDescent="0.25">
      <c r="A2509" s="257"/>
      <c r="B2509" s="121">
        <f t="shared" si="40"/>
        <v>42804.5</v>
      </c>
      <c r="C2509" s="124">
        <v>12</v>
      </c>
      <c r="D2509" s="11">
        <f>ROUND(АТС!E269*$D$791*$D$792/100,2)</f>
        <v>58.66</v>
      </c>
      <c r="E2509" s="11">
        <f>ROUND(АТС!E269*$E$791*$E$792/100,2)</f>
        <v>53.91</v>
      </c>
      <c r="F2509" s="11">
        <f>ROUND(АТС!E269*$F$791*$F$792/100,2)</f>
        <v>36.700000000000003</v>
      </c>
      <c r="G2509" s="11">
        <f>ROUND(АТС!E269*$G$791*$G$792/100,2)</f>
        <v>21.48</v>
      </c>
    </row>
    <row r="2510" spans="1:7" x14ac:dyDescent="0.25">
      <c r="A2510" s="257"/>
      <c r="B2510" s="123">
        <f t="shared" si="40"/>
        <v>42804.541669999999</v>
      </c>
      <c r="C2510" s="124">
        <v>13</v>
      </c>
      <c r="D2510" s="11">
        <f>ROUND(АТС!E270*$D$791*$D$792/100,2)</f>
        <v>70.5</v>
      </c>
      <c r="E2510" s="11">
        <f>ROUND(АТС!E270*$E$791*$E$792/100,2)</f>
        <v>64.78</v>
      </c>
      <c r="F2510" s="11">
        <f>ROUND(АТС!E270*$F$791*$F$792/100,2)</f>
        <v>44.11</v>
      </c>
      <c r="G2510" s="11">
        <f>ROUND(АТС!E270*$G$791*$G$792/100,2)</f>
        <v>25.82</v>
      </c>
    </row>
    <row r="2511" spans="1:7" x14ac:dyDescent="0.25">
      <c r="A2511" s="257"/>
      <c r="B2511" s="121">
        <f t="shared" si="40"/>
        <v>42804.583330000001</v>
      </c>
      <c r="C2511" s="124">
        <v>14</v>
      </c>
      <c r="D2511" s="11">
        <f>ROUND(АТС!E271*$D$791*$D$792/100,2)</f>
        <v>74.540000000000006</v>
      </c>
      <c r="E2511" s="11">
        <f>ROUND(АТС!E271*$E$791*$E$792/100,2)</f>
        <v>68.5</v>
      </c>
      <c r="F2511" s="11">
        <f>ROUND(АТС!E271*$F$791*$F$792/100,2)</f>
        <v>46.64</v>
      </c>
      <c r="G2511" s="11">
        <f>ROUND(АТС!E271*$G$791*$G$792/100,2)</f>
        <v>27.29</v>
      </c>
    </row>
    <row r="2512" spans="1:7" x14ac:dyDescent="0.25">
      <c r="A2512" s="257"/>
      <c r="B2512" s="123">
        <f t="shared" si="40"/>
        <v>42804.625</v>
      </c>
      <c r="C2512" s="124">
        <v>15</v>
      </c>
      <c r="D2512" s="11">
        <f>ROUND(АТС!E272*$D$791*$D$792/100,2)</f>
        <v>69.17</v>
      </c>
      <c r="E2512" s="11">
        <f>ROUND(АТС!E272*$E$791*$E$792/100,2)</f>
        <v>63.57</v>
      </c>
      <c r="F2512" s="11">
        <f>ROUND(АТС!E272*$F$791*$F$792/100,2)</f>
        <v>43.28</v>
      </c>
      <c r="G2512" s="11">
        <f>ROUND(АТС!E272*$G$791*$G$792/100,2)</f>
        <v>25.33</v>
      </c>
    </row>
    <row r="2513" spans="1:7" x14ac:dyDescent="0.25">
      <c r="A2513" s="257"/>
      <c r="B2513" s="121">
        <f t="shared" si="40"/>
        <v>42804.666669999999</v>
      </c>
      <c r="C2513" s="124">
        <v>16</v>
      </c>
      <c r="D2513" s="11">
        <f>ROUND(АТС!E273*$D$791*$D$792/100,2)</f>
        <v>40.06</v>
      </c>
      <c r="E2513" s="11">
        <f>ROUND(АТС!E273*$E$791*$E$792/100,2)</f>
        <v>36.81</v>
      </c>
      <c r="F2513" s="11">
        <f>ROUND(АТС!E273*$F$791*$F$792/100,2)</f>
        <v>25.06</v>
      </c>
      <c r="G2513" s="11">
        <f>ROUND(АТС!E273*$G$791*$G$792/100,2)</f>
        <v>14.67</v>
      </c>
    </row>
    <row r="2514" spans="1:7" x14ac:dyDescent="0.25">
      <c r="A2514" s="257"/>
      <c r="B2514" s="123">
        <f t="shared" si="40"/>
        <v>42804.708330000001</v>
      </c>
      <c r="C2514" s="124">
        <v>17</v>
      </c>
      <c r="D2514" s="11">
        <f>ROUND(АТС!E274*$D$791*$D$792/100,2)</f>
        <v>62.44</v>
      </c>
      <c r="E2514" s="11">
        <f>ROUND(АТС!E274*$E$791*$E$792/100,2)</f>
        <v>57.38</v>
      </c>
      <c r="F2514" s="11">
        <f>ROUND(АТС!E274*$F$791*$F$792/100,2)</f>
        <v>39.07</v>
      </c>
      <c r="G2514" s="11">
        <f>ROUND(АТС!E274*$G$791*$G$792/100,2)</f>
        <v>22.86</v>
      </c>
    </row>
    <row r="2515" spans="1:7" x14ac:dyDescent="0.25">
      <c r="A2515" s="257"/>
      <c r="B2515" s="121">
        <f t="shared" si="40"/>
        <v>42804.75</v>
      </c>
      <c r="C2515" s="124">
        <v>18</v>
      </c>
      <c r="D2515" s="11">
        <f>ROUND(АТС!E275*$D$791*$D$792/100,2)</f>
        <v>9.6300000000000008</v>
      </c>
      <c r="E2515" s="11">
        <f>ROUND(АТС!E275*$E$791*$E$792/100,2)</f>
        <v>8.85</v>
      </c>
      <c r="F2515" s="11">
        <f>ROUND(АТС!E275*$F$791*$F$792/100,2)</f>
        <v>6.03</v>
      </c>
      <c r="G2515" s="11">
        <f>ROUND(АТС!E275*$G$791*$G$792/100,2)</f>
        <v>3.53</v>
      </c>
    </row>
    <row r="2516" spans="1:7" x14ac:dyDescent="0.25">
      <c r="A2516" s="257"/>
      <c r="B2516" s="123">
        <f t="shared" si="40"/>
        <v>42804.791669999999</v>
      </c>
      <c r="C2516" s="124">
        <v>19</v>
      </c>
      <c r="D2516" s="11">
        <f>ROUND(АТС!E276*$D$791*$D$792/100,2)</f>
        <v>84.3</v>
      </c>
      <c r="E2516" s="11">
        <f>ROUND(АТС!E276*$E$791*$E$792/100,2)</f>
        <v>77.459999999999994</v>
      </c>
      <c r="F2516" s="11">
        <f>ROUND(АТС!E276*$F$791*$F$792/100,2)</f>
        <v>52.74</v>
      </c>
      <c r="G2516" s="11">
        <f>ROUND(АТС!E276*$G$791*$G$792/100,2)</f>
        <v>30.87</v>
      </c>
    </row>
    <row r="2517" spans="1:7" x14ac:dyDescent="0.25">
      <c r="A2517" s="257"/>
      <c r="B2517" s="121">
        <f t="shared" si="40"/>
        <v>42804.833330000001</v>
      </c>
      <c r="C2517" s="124">
        <v>20</v>
      </c>
      <c r="D2517" s="11">
        <f>ROUND(АТС!E277*$D$791*$D$792/100,2)</f>
        <v>60.2</v>
      </c>
      <c r="E2517" s="11">
        <f>ROUND(АТС!E277*$E$791*$E$792/100,2)</f>
        <v>55.32</v>
      </c>
      <c r="F2517" s="11">
        <f>ROUND(АТС!E277*$F$791*$F$792/100,2)</f>
        <v>37.659999999999997</v>
      </c>
      <c r="G2517" s="11">
        <f>ROUND(АТС!E277*$G$791*$G$792/100,2)</f>
        <v>22.04</v>
      </c>
    </row>
    <row r="2518" spans="1:7" x14ac:dyDescent="0.25">
      <c r="A2518" s="257"/>
      <c r="B2518" s="123">
        <f t="shared" si="40"/>
        <v>42804.875</v>
      </c>
      <c r="C2518" s="124">
        <v>21</v>
      </c>
      <c r="D2518" s="11">
        <f>ROUND(АТС!E278*$D$791*$D$792/100,2)</f>
        <v>67.930000000000007</v>
      </c>
      <c r="E2518" s="11">
        <f>ROUND(АТС!E278*$E$791*$E$792/100,2)</f>
        <v>62.42</v>
      </c>
      <c r="F2518" s="11">
        <f>ROUND(АТС!E278*$F$791*$F$792/100,2)</f>
        <v>42.5</v>
      </c>
      <c r="G2518" s="11">
        <f>ROUND(АТС!E278*$G$791*$G$792/100,2)</f>
        <v>24.88</v>
      </c>
    </row>
    <row r="2519" spans="1:7" x14ac:dyDescent="0.25">
      <c r="A2519" s="257"/>
      <c r="B2519" s="121">
        <f t="shared" si="40"/>
        <v>42804.916669999999</v>
      </c>
      <c r="C2519" s="124">
        <v>22</v>
      </c>
      <c r="D2519" s="11">
        <f>ROUND(АТС!E279*$D$791*$D$792/100,2)</f>
        <v>153.4</v>
      </c>
      <c r="E2519" s="11">
        <f>ROUND(АТС!E279*$E$791*$E$792/100,2)</f>
        <v>140.97</v>
      </c>
      <c r="F2519" s="11">
        <f>ROUND(АТС!E279*$F$791*$F$792/100,2)</f>
        <v>95.98</v>
      </c>
      <c r="G2519" s="11">
        <f>ROUND(АТС!E279*$G$791*$G$792/100,2)</f>
        <v>56.17</v>
      </c>
    </row>
    <row r="2520" spans="1:7" x14ac:dyDescent="0.25">
      <c r="A2520" s="257"/>
      <c r="B2520" s="123">
        <f t="shared" si="40"/>
        <v>42804.958330000001</v>
      </c>
      <c r="C2520" s="124">
        <v>23</v>
      </c>
      <c r="D2520" s="11">
        <f>ROUND(АТС!E280*$D$791*$D$792/100,2)</f>
        <v>149.34</v>
      </c>
      <c r="E2520" s="11">
        <f>ROUND(АТС!E280*$E$791*$E$792/100,2)</f>
        <v>137.24</v>
      </c>
      <c r="F2520" s="11">
        <f>ROUND(АТС!E280*$F$791*$F$792/100,2)</f>
        <v>93.44</v>
      </c>
      <c r="G2520" s="11">
        <f>ROUND(АТС!E280*$G$791*$G$792/100,2)</f>
        <v>54.69</v>
      </c>
    </row>
    <row r="2521" spans="1:7" x14ac:dyDescent="0.25">
      <c r="A2521" s="257"/>
      <c r="B2521" s="121">
        <f t="shared" si="40"/>
        <v>42805</v>
      </c>
      <c r="C2521" s="124">
        <v>0</v>
      </c>
      <c r="D2521" s="11">
        <f>ROUND(АТС!E281*$D$791*$D$792/100,2)</f>
        <v>42.46</v>
      </c>
      <c r="E2521" s="11">
        <f>ROUND(АТС!E281*$E$791*$E$792/100,2)</f>
        <v>39.020000000000003</v>
      </c>
      <c r="F2521" s="11">
        <f>ROUND(АТС!E281*$F$791*$F$792/100,2)</f>
        <v>26.57</v>
      </c>
      <c r="G2521" s="11">
        <f>ROUND(АТС!E281*$G$791*$G$792/100,2)</f>
        <v>15.55</v>
      </c>
    </row>
    <row r="2522" spans="1:7" x14ac:dyDescent="0.25">
      <c r="A2522" s="257"/>
      <c r="B2522" s="123">
        <f t="shared" si="40"/>
        <v>42805.041669999999</v>
      </c>
      <c r="C2522" s="124">
        <v>1</v>
      </c>
      <c r="D2522" s="11">
        <f>ROUND(АТС!E282*$D$791*$D$792/100,2)</f>
        <v>17.25</v>
      </c>
      <c r="E2522" s="11">
        <f>ROUND(АТС!E282*$E$791*$E$792/100,2)</f>
        <v>15.85</v>
      </c>
      <c r="F2522" s="11">
        <f>ROUND(АТС!E282*$F$791*$F$792/100,2)</f>
        <v>10.79</v>
      </c>
      <c r="G2522" s="11">
        <f>ROUND(АТС!E282*$G$791*$G$792/100,2)</f>
        <v>6.32</v>
      </c>
    </row>
    <row r="2523" spans="1:7" x14ac:dyDescent="0.25">
      <c r="A2523" s="257"/>
      <c r="B2523" s="121">
        <f t="shared" si="40"/>
        <v>42805.083330000001</v>
      </c>
      <c r="C2523" s="124">
        <v>2</v>
      </c>
      <c r="D2523" s="11">
        <f>ROUND(АТС!E283*$D$791*$D$792/100,2)</f>
        <v>5.32</v>
      </c>
      <c r="E2523" s="11">
        <f>ROUND(АТС!E283*$E$791*$E$792/100,2)</f>
        <v>4.8899999999999997</v>
      </c>
      <c r="F2523" s="11">
        <f>ROUND(АТС!E283*$F$791*$F$792/100,2)</f>
        <v>3.33</v>
      </c>
      <c r="G2523" s="11">
        <f>ROUND(АТС!E283*$G$791*$G$792/100,2)</f>
        <v>1.95</v>
      </c>
    </row>
    <row r="2524" spans="1:7" x14ac:dyDescent="0.25">
      <c r="A2524" s="257"/>
      <c r="B2524" s="123">
        <f t="shared" si="40"/>
        <v>42805.125</v>
      </c>
      <c r="C2524" s="124">
        <v>3</v>
      </c>
      <c r="D2524" s="11">
        <f>ROUND(АТС!E284*$D$791*$D$792/100,2)</f>
        <v>5.59</v>
      </c>
      <c r="E2524" s="11">
        <f>ROUND(АТС!E284*$E$791*$E$792/100,2)</f>
        <v>5.14</v>
      </c>
      <c r="F2524" s="11">
        <f>ROUND(АТС!E284*$F$791*$F$792/100,2)</f>
        <v>3.5</v>
      </c>
      <c r="G2524" s="11">
        <f>ROUND(АТС!E284*$G$791*$G$792/100,2)</f>
        <v>2.0499999999999998</v>
      </c>
    </row>
    <row r="2525" spans="1:7" x14ac:dyDescent="0.25">
      <c r="A2525" s="257"/>
      <c r="B2525" s="121">
        <f t="shared" si="40"/>
        <v>42805.166669999999</v>
      </c>
      <c r="C2525" s="124">
        <v>4</v>
      </c>
      <c r="D2525" s="11">
        <f>ROUND(АТС!E285*$D$791*$D$792/100,2)</f>
        <v>0</v>
      </c>
      <c r="E2525" s="11">
        <f>ROUND(АТС!E285*$E$791*$E$792/100,2)</f>
        <v>0</v>
      </c>
      <c r="F2525" s="11">
        <f>ROUND(АТС!E285*$F$791*$F$792/100,2)</f>
        <v>0</v>
      </c>
      <c r="G2525" s="11">
        <f>ROUND(АТС!E285*$G$791*$G$792/100,2)</f>
        <v>0</v>
      </c>
    </row>
    <row r="2526" spans="1:7" x14ac:dyDescent="0.25">
      <c r="A2526" s="257"/>
      <c r="B2526" s="123">
        <f t="shared" si="40"/>
        <v>42805.208330000001</v>
      </c>
      <c r="C2526" s="124">
        <v>5</v>
      </c>
      <c r="D2526" s="11">
        <f>ROUND(АТС!E286*$D$791*$D$792/100,2)</f>
        <v>0</v>
      </c>
      <c r="E2526" s="11">
        <f>ROUND(АТС!E286*$E$791*$E$792/100,2)</f>
        <v>0</v>
      </c>
      <c r="F2526" s="11">
        <f>ROUND(АТС!E286*$F$791*$F$792/100,2)</f>
        <v>0</v>
      </c>
      <c r="G2526" s="11">
        <f>ROUND(АТС!E286*$G$791*$G$792/100,2)</f>
        <v>0</v>
      </c>
    </row>
    <row r="2527" spans="1:7" x14ac:dyDescent="0.25">
      <c r="A2527" s="257"/>
      <c r="B2527" s="121">
        <f t="shared" si="40"/>
        <v>42805.25</v>
      </c>
      <c r="C2527" s="124">
        <v>6</v>
      </c>
      <c r="D2527" s="11">
        <f>ROUND(АТС!E287*$D$791*$D$792/100,2)</f>
        <v>0</v>
      </c>
      <c r="E2527" s="11">
        <f>ROUND(АТС!E287*$E$791*$E$792/100,2)</f>
        <v>0</v>
      </c>
      <c r="F2527" s="11">
        <f>ROUND(АТС!E287*$F$791*$F$792/100,2)</f>
        <v>0</v>
      </c>
      <c r="G2527" s="11">
        <f>ROUND(АТС!E287*$G$791*$G$792/100,2)</f>
        <v>0</v>
      </c>
    </row>
    <row r="2528" spans="1:7" x14ac:dyDescent="0.25">
      <c r="A2528" s="257"/>
      <c r="B2528" s="123">
        <f t="shared" si="40"/>
        <v>42805.291669999999</v>
      </c>
      <c r="C2528" s="124">
        <v>7</v>
      </c>
      <c r="D2528" s="11">
        <f>ROUND(АТС!E288*$D$791*$D$792/100,2)</f>
        <v>63.81</v>
      </c>
      <c r="E2528" s="11">
        <f>ROUND(АТС!E288*$E$791*$E$792/100,2)</f>
        <v>58.64</v>
      </c>
      <c r="F2528" s="11">
        <f>ROUND(АТС!E288*$F$791*$F$792/100,2)</f>
        <v>39.92</v>
      </c>
      <c r="G2528" s="11">
        <f>ROUND(АТС!E288*$G$791*$G$792/100,2)</f>
        <v>23.37</v>
      </c>
    </row>
    <row r="2529" spans="1:7" x14ac:dyDescent="0.25">
      <c r="A2529" s="257"/>
      <c r="B2529" s="121">
        <f t="shared" si="40"/>
        <v>42805.333330000001</v>
      </c>
      <c r="C2529" s="124">
        <v>8</v>
      </c>
      <c r="D2529" s="11">
        <f>ROUND(АТС!E289*$D$791*$D$792/100,2)</f>
        <v>37.020000000000003</v>
      </c>
      <c r="E2529" s="11">
        <f>ROUND(АТС!E289*$E$791*$E$792/100,2)</f>
        <v>34.020000000000003</v>
      </c>
      <c r="F2529" s="11">
        <f>ROUND(АТС!E289*$F$791*$F$792/100,2)</f>
        <v>23.16</v>
      </c>
      <c r="G2529" s="11">
        <f>ROUND(АТС!E289*$G$791*$G$792/100,2)</f>
        <v>13.56</v>
      </c>
    </row>
    <row r="2530" spans="1:7" x14ac:dyDescent="0.25">
      <c r="A2530" s="257"/>
      <c r="B2530" s="123">
        <f t="shared" si="40"/>
        <v>42805.375</v>
      </c>
      <c r="C2530" s="124">
        <v>9</v>
      </c>
      <c r="D2530" s="11">
        <f>ROUND(АТС!E290*$D$791*$D$792/100,2)</f>
        <v>45.77</v>
      </c>
      <c r="E2530" s="11">
        <f>ROUND(АТС!E290*$E$791*$E$792/100,2)</f>
        <v>42.06</v>
      </c>
      <c r="F2530" s="11">
        <f>ROUND(АТС!E290*$F$791*$F$792/100,2)</f>
        <v>28.64</v>
      </c>
      <c r="G2530" s="11">
        <f>ROUND(АТС!E290*$G$791*$G$792/100,2)</f>
        <v>16.760000000000002</v>
      </c>
    </row>
    <row r="2531" spans="1:7" x14ac:dyDescent="0.25">
      <c r="A2531" s="257"/>
      <c r="B2531" s="121">
        <f t="shared" si="40"/>
        <v>42805.416669999999</v>
      </c>
      <c r="C2531" s="124">
        <v>10</v>
      </c>
      <c r="D2531" s="11">
        <f>ROUND(АТС!E291*$D$791*$D$792/100,2)</f>
        <v>65.44</v>
      </c>
      <c r="E2531" s="11">
        <f>ROUND(АТС!E291*$E$791*$E$792/100,2)</f>
        <v>60.13</v>
      </c>
      <c r="F2531" s="11">
        <f>ROUND(АТС!E291*$F$791*$F$792/100,2)</f>
        <v>40.94</v>
      </c>
      <c r="G2531" s="11">
        <f>ROUND(АТС!E291*$G$791*$G$792/100,2)</f>
        <v>23.96</v>
      </c>
    </row>
    <row r="2532" spans="1:7" x14ac:dyDescent="0.25">
      <c r="A2532" s="257"/>
      <c r="B2532" s="123">
        <f t="shared" si="40"/>
        <v>42805.458330000001</v>
      </c>
      <c r="C2532" s="124">
        <v>11</v>
      </c>
      <c r="D2532" s="11">
        <f>ROUND(АТС!E292*$D$791*$D$792/100,2)</f>
        <v>47.37</v>
      </c>
      <c r="E2532" s="11">
        <f>ROUND(АТС!E292*$E$791*$E$792/100,2)</f>
        <v>43.53</v>
      </c>
      <c r="F2532" s="11">
        <f>ROUND(АТС!E292*$F$791*$F$792/100,2)</f>
        <v>29.64</v>
      </c>
      <c r="G2532" s="11">
        <f>ROUND(АТС!E292*$G$791*$G$792/100,2)</f>
        <v>17.350000000000001</v>
      </c>
    </row>
    <row r="2533" spans="1:7" x14ac:dyDescent="0.25">
      <c r="A2533" s="257"/>
      <c r="B2533" s="121">
        <f t="shared" si="40"/>
        <v>42805.5</v>
      </c>
      <c r="C2533" s="124">
        <v>12</v>
      </c>
      <c r="D2533" s="11">
        <f>ROUND(АТС!E293*$D$791*$D$792/100,2)</f>
        <v>67.83</v>
      </c>
      <c r="E2533" s="11">
        <f>ROUND(АТС!E293*$E$791*$E$792/100,2)</f>
        <v>62.34</v>
      </c>
      <c r="F2533" s="11">
        <f>ROUND(АТС!E293*$F$791*$F$792/100,2)</f>
        <v>42.44</v>
      </c>
      <c r="G2533" s="11">
        <f>ROUND(АТС!E293*$G$791*$G$792/100,2)</f>
        <v>24.84</v>
      </c>
    </row>
    <row r="2534" spans="1:7" x14ac:dyDescent="0.25">
      <c r="A2534" s="257"/>
      <c r="B2534" s="123">
        <f t="shared" si="40"/>
        <v>42805.541669999999</v>
      </c>
      <c r="C2534" s="124">
        <v>13</v>
      </c>
      <c r="D2534" s="11">
        <f>ROUND(АТС!E294*$D$791*$D$792/100,2)</f>
        <v>64.27</v>
      </c>
      <c r="E2534" s="11">
        <f>ROUND(АТС!E294*$E$791*$E$792/100,2)</f>
        <v>59.06</v>
      </c>
      <c r="F2534" s="11">
        <f>ROUND(АТС!E294*$F$791*$F$792/100,2)</f>
        <v>40.21</v>
      </c>
      <c r="G2534" s="11">
        <f>ROUND(АТС!E294*$G$791*$G$792/100,2)</f>
        <v>23.54</v>
      </c>
    </row>
    <row r="2535" spans="1:7" x14ac:dyDescent="0.25">
      <c r="A2535" s="257"/>
      <c r="B2535" s="121">
        <f t="shared" si="40"/>
        <v>42805.583330000001</v>
      </c>
      <c r="C2535" s="124">
        <v>14</v>
      </c>
      <c r="D2535" s="11">
        <f>ROUND(АТС!E295*$D$791*$D$792/100,2)</f>
        <v>56.65</v>
      </c>
      <c r="E2535" s="11">
        <f>ROUND(АТС!E295*$E$791*$E$792/100,2)</f>
        <v>52.05</v>
      </c>
      <c r="F2535" s="11">
        <f>ROUND(АТС!E295*$F$791*$F$792/100,2)</f>
        <v>35.44</v>
      </c>
      <c r="G2535" s="11">
        <f>ROUND(АТС!E295*$G$791*$G$792/100,2)</f>
        <v>20.74</v>
      </c>
    </row>
    <row r="2536" spans="1:7" x14ac:dyDescent="0.25">
      <c r="A2536" s="257"/>
      <c r="B2536" s="123">
        <f t="shared" si="40"/>
        <v>42805.625</v>
      </c>
      <c r="C2536" s="124">
        <v>15</v>
      </c>
      <c r="D2536" s="11">
        <f>ROUND(АТС!E296*$D$791*$D$792/100,2)</f>
        <v>8.31</v>
      </c>
      <c r="E2536" s="11">
        <f>ROUND(АТС!E296*$E$791*$E$792/100,2)</f>
        <v>7.64</v>
      </c>
      <c r="F2536" s="11">
        <f>ROUND(АТС!E296*$F$791*$F$792/100,2)</f>
        <v>5.2</v>
      </c>
      <c r="G2536" s="11">
        <f>ROUND(АТС!E296*$G$791*$G$792/100,2)</f>
        <v>3.04</v>
      </c>
    </row>
    <row r="2537" spans="1:7" x14ac:dyDescent="0.25">
      <c r="A2537" s="257"/>
      <c r="B2537" s="121">
        <f t="shared" si="40"/>
        <v>42805.666669999999</v>
      </c>
      <c r="C2537" s="124">
        <v>16</v>
      </c>
      <c r="D2537" s="11">
        <f>ROUND(АТС!E297*$D$791*$D$792/100,2)</f>
        <v>56.41</v>
      </c>
      <c r="E2537" s="11">
        <f>ROUND(АТС!E297*$E$791*$E$792/100,2)</f>
        <v>51.84</v>
      </c>
      <c r="F2537" s="11">
        <f>ROUND(АТС!E297*$F$791*$F$792/100,2)</f>
        <v>35.299999999999997</v>
      </c>
      <c r="G2537" s="11">
        <f>ROUND(АТС!E297*$G$791*$G$792/100,2)</f>
        <v>20.66</v>
      </c>
    </row>
    <row r="2538" spans="1:7" x14ac:dyDescent="0.25">
      <c r="A2538" s="257"/>
      <c r="B2538" s="123">
        <f t="shared" si="40"/>
        <v>42805.708330000001</v>
      </c>
      <c r="C2538" s="124">
        <v>17</v>
      </c>
      <c r="D2538" s="11">
        <f>ROUND(АТС!E298*$D$791*$D$792/100,2)</f>
        <v>48.83</v>
      </c>
      <c r="E2538" s="11">
        <f>ROUND(АТС!E298*$E$791*$E$792/100,2)</f>
        <v>44.88</v>
      </c>
      <c r="F2538" s="11">
        <f>ROUND(АТС!E298*$F$791*$F$792/100,2)</f>
        <v>30.55</v>
      </c>
      <c r="G2538" s="11">
        <f>ROUND(АТС!E298*$G$791*$G$792/100,2)</f>
        <v>17.88</v>
      </c>
    </row>
    <row r="2539" spans="1:7" x14ac:dyDescent="0.25">
      <c r="A2539" s="257"/>
      <c r="B2539" s="121">
        <f t="shared" si="40"/>
        <v>42805.75</v>
      </c>
      <c r="C2539" s="124">
        <v>18</v>
      </c>
      <c r="D2539" s="11">
        <f>ROUND(АТС!E299*$D$791*$D$792/100,2)</f>
        <v>0</v>
      </c>
      <c r="E2539" s="11">
        <f>ROUND(АТС!E299*$E$791*$E$792/100,2)</f>
        <v>0</v>
      </c>
      <c r="F2539" s="11">
        <f>ROUND(АТС!E299*$F$791*$F$792/100,2)</f>
        <v>0</v>
      </c>
      <c r="G2539" s="11">
        <f>ROUND(АТС!E299*$G$791*$G$792/100,2)</f>
        <v>0</v>
      </c>
    </row>
    <row r="2540" spans="1:7" x14ac:dyDescent="0.25">
      <c r="A2540" s="257"/>
      <c r="B2540" s="123">
        <f t="shared" si="40"/>
        <v>42805.791669999999</v>
      </c>
      <c r="C2540" s="124">
        <v>19</v>
      </c>
      <c r="D2540" s="11">
        <f>ROUND(АТС!E300*$D$791*$D$792/100,2)</f>
        <v>61.97</v>
      </c>
      <c r="E2540" s="11">
        <f>ROUND(АТС!E300*$E$791*$E$792/100,2)</f>
        <v>56.94</v>
      </c>
      <c r="F2540" s="11">
        <f>ROUND(АТС!E300*$F$791*$F$792/100,2)</f>
        <v>38.770000000000003</v>
      </c>
      <c r="G2540" s="11">
        <f>ROUND(АТС!E300*$G$791*$G$792/100,2)</f>
        <v>22.69</v>
      </c>
    </row>
    <row r="2541" spans="1:7" x14ac:dyDescent="0.25">
      <c r="A2541" s="257"/>
      <c r="B2541" s="121">
        <f t="shared" si="40"/>
        <v>42805.833330000001</v>
      </c>
      <c r="C2541" s="124">
        <v>20</v>
      </c>
      <c r="D2541" s="11">
        <f>ROUND(АТС!E301*$D$791*$D$792/100,2)</f>
        <v>0</v>
      </c>
      <c r="E2541" s="11">
        <f>ROUND(АТС!E301*$E$791*$E$792/100,2)</f>
        <v>0</v>
      </c>
      <c r="F2541" s="11">
        <f>ROUND(АТС!E301*$F$791*$F$792/100,2)</f>
        <v>0</v>
      </c>
      <c r="G2541" s="11">
        <f>ROUND(АТС!E301*$G$791*$G$792/100,2)</f>
        <v>0</v>
      </c>
    </row>
    <row r="2542" spans="1:7" x14ac:dyDescent="0.25">
      <c r="A2542" s="257"/>
      <c r="B2542" s="123">
        <f t="shared" si="40"/>
        <v>42805.875</v>
      </c>
      <c r="C2542" s="124">
        <v>21</v>
      </c>
      <c r="D2542" s="11">
        <f>ROUND(АТС!E302*$D$791*$D$792/100,2)</f>
        <v>145.53</v>
      </c>
      <c r="E2542" s="11">
        <f>ROUND(АТС!E302*$E$791*$E$792/100,2)</f>
        <v>133.72999999999999</v>
      </c>
      <c r="F2542" s="11">
        <f>ROUND(АТС!E302*$F$791*$F$792/100,2)</f>
        <v>91.05</v>
      </c>
      <c r="G2542" s="11">
        <f>ROUND(АТС!E302*$G$791*$G$792/100,2)</f>
        <v>53.29</v>
      </c>
    </row>
    <row r="2543" spans="1:7" x14ac:dyDescent="0.25">
      <c r="A2543" s="257"/>
      <c r="B2543" s="121">
        <f t="shared" si="40"/>
        <v>42805.916669999999</v>
      </c>
      <c r="C2543" s="124">
        <v>22</v>
      </c>
      <c r="D2543" s="11">
        <f>ROUND(АТС!E303*$D$791*$D$792/100,2)</f>
        <v>190.78</v>
      </c>
      <c r="E2543" s="11">
        <f>ROUND(АТС!E303*$E$791*$E$792/100,2)</f>
        <v>175.32</v>
      </c>
      <c r="F2543" s="11">
        <f>ROUND(АТС!E303*$F$791*$F$792/100,2)</f>
        <v>119.36</v>
      </c>
      <c r="G2543" s="11">
        <f>ROUND(АТС!E303*$G$791*$G$792/100,2)</f>
        <v>69.86</v>
      </c>
    </row>
    <row r="2544" spans="1:7" x14ac:dyDescent="0.25">
      <c r="A2544" s="257"/>
      <c r="B2544" s="123">
        <f t="shared" si="40"/>
        <v>42805.958330000001</v>
      </c>
      <c r="C2544" s="124">
        <v>23</v>
      </c>
      <c r="D2544" s="11">
        <f>ROUND(АТС!E304*$D$791*$D$792/100,2)</f>
        <v>102.71</v>
      </c>
      <c r="E2544" s="11">
        <f>ROUND(АТС!E304*$E$791*$E$792/100,2)</f>
        <v>94.39</v>
      </c>
      <c r="F2544" s="11">
        <f>ROUND(АТС!E304*$F$791*$F$792/100,2)</f>
        <v>64.260000000000005</v>
      </c>
      <c r="G2544" s="11">
        <f>ROUND(АТС!E304*$G$791*$G$792/100,2)</f>
        <v>37.61</v>
      </c>
    </row>
    <row r="2545" spans="1:7" x14ac:dyDescent="0.25">
      <c r="A2545" s="257"/>
      <c r="B2545" s="121">
        <f t="shared" si="40"/>
        <v>42806</v>
      </c>
      <c r="C2545" s="124">
        <v>0</v>
      </c>
      <c r="D2545" s="11">
        <f>ROUND(АТС!E305*$D$791*$D$792/100,2)</f>
        <v>60.01</v>
      </c>
      <c r="E2545" s="11">
        <f>ROUND(АТС!E305*$E$791*$E$792/100,2)</f>
        <v>55.15</v>
      </c>
      <c r="F2545" s="11">
        <f>ROUND(АТС!E305*$F$791*$F$792/100,2)</f>
        <v>37.549999999999997</v>
      </c>
      <c r="G2545" s="11">
        <f>ROUND(АТС!E305*$G$791*$G$792/100,2)</f>
        <v>21.98</v>
      </c>
    </row>
    <row r="2546" spans="1:7" x14ac:dyDescent="0.25">
      <c r="A2546" s="257"/>
      <c r="B2546" s="123">
        <f t="shared" si="40"/>
        <v>42806.041669999999</v>
      </c>
      <c r="C2546" s="124">
        <v>1</v>
      </c>
      <c r="D2546" s="11">
        <f>ROUND(АТС!E306*$D$791*$D$792/100,2)</f>
        <v>50.34</v>
      </c>
      <c r="E2546" s="11">
        <f>ROUND(АТС!E306*$E$791*$E$792/100,2)</f>
        <v>46.26</v>
      </c>
      <c r="F2546" s="11">
        <f>ROUND(АТС!E306*$F$791*$F$792/100,2)</f>
        <v>31.49</v>
      </c>
      <c r="G2546" s="11">
        <f>ROUND(АТС!E306*$G$791*$G$792/100,2)</f>
        <v>18.43</v>
      </c>
    </row>
    <row r="2547" spans="1:7" x14ac:dyDescent="0.25">
      <c r="A2547" s="257"/>
      <c r="B2547" s="121">
        <f t="shared" si="40"/>
        <v>42806.083330000001</v>
      </c>
      <c r="C2547" s="124">
        <v>2</v>
      </c>
      <c r="D2547" s="11">
        <f>ROUND(АТС!E307*$D$791*$D$792/100,2)</f>
        <v>35.619999999999997</v>
      </c>
      <c r="E2547" s="11">
        <f>ROUND(АТС!E307*$E$791*$E$792/100,2)</f>
        <v>32.74</v>
      </c>
      <c r="F2547" s="11">
        <f>ROUND(АТС!E307*$F$791*$F$792/100,2)</f>
        <v>22.29</v>
      </c>
      <c r="G2547" s="11">
        <f>ROUND(АТС!E307*$G$791*$G$792/100,2)</f>
        <v>13.05</v>
      </c>
    </row>
    <row r="2548" spans="1:7" x14ac:dyDescent="0.25">
      <c r="A2548" s="257"/>
      <c r="B2548" s="123">
        <f t="shared" si="40"/>
        <v>42806.125</v>
      </c>
      <c r="C2548" s="124">
        <v>3</v>
      </c>
      <c r="D2548" s="11">
        <f>ROUND(АТС!E308*$D$791*$D$792/100,2)</f>
        <v>35.950000000000003</v>
      </c>
      <c r="E2548" s="11">
        <f>ROUND(АТС!E308*$E$791*$E$792/100,2)</f>
        <v>33.04</v>
      </c>
      <c r="F2548" s="11">
        <f>ROUND(АТС!E308*$F$791*$F$792/100,2)</f>
        <v>22.49</v>
      </c>
      <c r="G2548" s="11">
        <f>ROUND(АТС!E308*$G$791*$G$792/100,2)</f>
        <v>13.17</v>
      </c>
    </row>
    <row r="2549" spans="1:7" x14ac:dyDescent="0.25">
      <c r="A2549" s="257"/>
      <c r="B2549" s="121">
        <f t="shared" si="40"/>
        <v>42806.166669999999</v>
      </c>
      <c r="C2549" s="124">
        <v>4</v>
      </c>
      <c r="D2549" s="11">
        <f>ROUND(АТС!E309*$D$791*$D$792/100,2)</f>
        <v>4.96</v>
      </c>
      <c r="E2549" s="11">
        <f>ROUND(АТС!E309*$E$791*$E$792/100,2)</f>
        <v>4.5599999999999996</v>
      </c>
      <c r="F2549" s="11">
        <f>ROUND(АТС!E309*$F$791*$F$792/100,2)</f>
        <v>3.1</v>
      </c>
      <c r="G2549" s="11">
        <f>ROUND(АТС!E309*$G$791*$G$792/100,2)</f>
        <v>1.82</v>
      </c>
    </row>
    <row r="2550" spans="1:7" x14ac:dyDescent="0.25">
      <c r="A2550" s="257"/>
      <c r="B2550" s="123">
        <f t="shared" si="40"/>
        <v>42806.208330000001</v>
      </c>
      <c r="C2550" s="124">
        <v>5</v>
      </c>
      <c r="D2550" s="11">
        <f>ROUND(АТС!E310*$D$791*$D$792/100,2)</f>
        <v>0</v>
      </c>
      <c r="E2550" s="11">
        <f>ROUND(АТС!E310*$E$791*$E$792/100,2)</f>
        <v>0</v>
      </c>
      <c r="F2550" s="11">
        <f>ROUND(АТС!E310*$F$791*$F$792/100,2)</f>
        <v>0</v>
      </c>
      <c r="G2550" s="11">
        <f>ROUND(АТС!E310*$G$791*$G$792/100,2)</f>
        <v>0</v>
      </c>
    </row>
    <row r="2551" spans="1:7" x14ac:dyDescent="0.25">
      <c r="A2551" s="257"/>
      <c r="B2551" s="121">
        <f t="shared" si="40"/>
        <v>42806.25</v>
      </c>
      <c r="C2551" s="124">
        <v>6</v>
      </c>
      <c r="D2551" s="11">
        <f>ROUND(АТС!E311*$D$791*$D$792/100,2)</f>
        <v>3.67</v>
      </c>
      <c r="E2551" s="11">
        <f>ROUND(АТС!E311*$E$791*$E$792/100,2)</f>
        <v>3.38</v>
      </c>
      <c r="F2551" s="11">
        <f>ROUND(АТС!E311*$F$791*$F$792/100,2)</f>
        <v>2.2999999999999998</v>
      </c>
      <c r="G2551" s="11">
        <f>ROUND(АТС!E311*$G$791*$G$792/100,2)</f>
        <v>1.35</v>
      </c>
    </row>
    <row r="2552" spans="1:7" x14ac:dyDescent="0.25">
      <c r="A2552" s="257"/>
      <c r="B2552" s="123">
        <f t="shared" si="40"/>
        <v>42806.291669999999</v>
      </c>
      <c r="C2552" s="124">
        <v>7</v>
      </c>
      <c r="D2552" s="11">
        <f>ROUND(АТС!E312*$D$791*$D$792/100,2)</f>
        <v>0</v>
      </c>
      <c r="E2552" s="11">
        <f>ROUND(АТС!E312*$E$791*$E$792/100,2)</f>
        <v>0</v>
      </c>
      <c r="F2552" s="11">
        <f>ROUND(АТС!E312*$F$791*$F$792/100,2)</f>
        <v>0</v>
      </c>
      <c r="G2552" s="11">
        <f>ROUND(АТС!E312*$G$791*$G$792/100,2)</f>
        <v>0</v>
      </c>
    </row>
    <row r="2553" spans="1:7" x14ac:dyDescent="0.25">
      <c r="A2553" s="257"/>
      <c r="B2553" s="121">
        <f t="shared" si="40"/>
        <v>42806.333330000001</v>
      </c>
      <c r="C2553" s="124">
        <v>8</v>
      </c>
      <c r="D2553" s="11">
        <f>ROUND(АТС!E313*$D$791*$D$792/100,2)</f>
        <v>1.72</v>
      </c>
      <c r="E2553" s="11">
        <f>ROUND(АТС!E313*$E$791*$E$792/100,2)</f>
        <v>1.58</v>
      </c>
      <c r="F2553" s="11">
        <f>ROUND(АТС!E313*$F$791*$F$792/100,2)</f>
        <v>1.08</v>
      </c>
      <c r="G2553" s="11">
        <f>ROUND(АТС!E313*$G$791*$G$792/100,2)</f>
        <v>0.63</v>
      </c>
    </row>
    <row r="2554" spans="1:7" x14ac:dyDescent="0.25">
      <c r="A2554" s="257"/>
      <c r="B2554" s="123">
        <f t="shared" si="40"/>
        <v>42806.375</v>
      </c>
      <c r="C2554" s="124">
        <v>9</v>
      </c>
      <c r="D2554" s="11">
        <f>ROUND(АТС!E314*$D$791*$D$792/100,2)</f>
        <v>3.64</v>
      </c>
      <c r="E2554" s="11">
        <f>ROUND(АТС!E314*$E$791*$E$792/100,2)</f>
        <v>3.34</v>
      </c>
      <c r="F2554" s="11">
        <f>ROUND(АТС!E314*$F$791*$F$792/100,2)</f>
        <v>2.2799999999999998</v>
      </c>
      <c r="G2554" s="11">
        <f>ROUND(АТС!E314*$G$791*$G$792/100,2)</f>
        <v>1.33</v>
      </c>
    </row>
    <row r="2555" spans="1:7" x14ac:dyDescent="0.25">
      <c r="A2555" s="257"/>
      <c r="B2555" s="121">
        <f t="shared" si="40"/>
        <v>42806.416669999999</v>
      </c>
      <c r="C2555" s="124">
        <v>10</v>
      </c>
      <c r="D2555" s="11">
        <f>ROUND(АТС!E315*$D$791*$D$792/100,2)</f>
        <v>146.66</v>
      </c>
      <c r="E2555" s="11">
        <f>ROUND(АТС!E315*$E$791*$E$792/100,2)</f>
        <v>134.77000000000001</v>
      </c>
      <c r="F2555" s="11">
        <f>ROUND(АТС!E315*$F$791*$F$792/100,2)</f>
        <v>91.76</v>
      </c>
      <c r="G2555" s="11">
        <f>ROUND(АТС!E315*$G$791*$G$792/100,2)</f>
        <v>53.7</v>
      </c>
    </row>
    <row r="2556" spans="1:7" x14ac:dyDescent="0.25">
      <c r="A2556" s="257"/>
      <c r="B2556" s="123">
        <f t="shared" si="40"/>
        <v>42806.458330000001</v>
      </c>
      <c r="C2556" s="124">
        <v>11</v>
      </c>
      <c r="D2556" s="11">
        <f>ROUND(АТС!E316*$D$791*$D$792/100,2)</f>
        <v>86.16</v>
      </c>
      <c r="E2556" s="11">
        <f>ROUND(АТС!E316*$E$791*$E$792/100,2)</f>
        <v>79.180000000000007</v>
      </c>
      <c r="F2556" s="11">
        <f>ROUND(АТС!E316*$F$791*$F$792/100,2)</f>
        <v>53.91</v>
      </c>
      <c r="G2556" s="11">
        <f>ROUND(АТС!E316*$G$791*$G$792/100,2)</f>
        <v>31.55</v>
      </c>
    </row>
    <row r="2557" spans="1:7" x14ac:dyDescent="0.25">
      <c r="A2557" s="257"/>
      <c r="B2557" s="121">
        <f t="shared" si="40"/>
        <v>42806.5</v>
      </c>
      <c r="C2557" s="124">
        <v>12</v>
      </c>
      <c r="D2557" s="11">
        <f>ROUND(АТС!E317*$D$791*$D$792/100,2)</f>
        <v>5.0199999999999996</v>
      </c>
      <c r="E2557" s="11">
        <f>ROUND(АТС!E317*$E$791*$E$792/100,2)</f>
        <v>4.6100000000000003</v>
      </c>
      <c r="F2557" s="11">
        <f>ROUND(АТС!E317*$F$791*$F$792/100,2)</f>
        <v>3.14</v>
      </c>
      <c r="G2557" s="11">
        <f>ROUND(АТС!E317*$G$791*$G$792/100,2)</f>
        <v>1.84</v>
      </c>
    </row>
    <row r="2558" spans="1:7" x14ac:dyDescent="0.25">
      <c r="A2558" s="257"/>
      <c r="B2558" s="123">
        <f t="shared" si="40"/>
        <v>42806.541669999999</v>
      </c>
      <c r="C2558" s="124">
        <v>13</v>
      </c>
      <c r="D2558" s="11">
        <f>ROUND(АТС!E318*$D$791*$D$792/100,2)</f>
        <v>6.17</v>
      </c>
      <c r="E2558" s="11">
        <f>ROUND(АТС!E318*$E$791*$E$792/100,2)</f>
        <v>5.67</v>
      </c>
      <c r="F2558" s="11">
        <f>ROUND(АТС!E318*$F$791*$F$792/100,2)</f>
        <v>3.86</v>
      </c>
      <c r="G2558" s="11">
        <f>ROUND(АТС!E318*$G$791*$G$792/100,2)</f>
        <v>2.2599999999999998</v>
      </c>
    </row>
    <row r="2559" spans="1:7" x14ac:dyDescent="0.25">
      <c r="A2559" s="257"/>
      <c r="B2559" s="121">
        <f t="shared" si="40"/>
        <v>42806.583330000001</v>
      </c>
      <c r="C2559" s="124">
        <v>14</v>
      </c>
      <c r="D2559" s="11">
        <f>ROUND(АТС!E319*$D$791*$D$792/100,2)</f>
        <v>88.12</v>
      </c>
      <c r="E2559" s="11">
        <f>ROUND(АТС!E319*$E$791*$E$792/100,2)</f>
        <v>80.98</v>
      </c>
      <c r="F2559" s="11">
        <f>ROUND(АТС!E319*$F$791*$F$792/100,2)</f>
        <v>55.13</v>
      </c>
      <c r="G2559" s="11">
        <f>ROUND(АТС!E319*$G$791*$G$792/100,2)</f>
        <v>32.270000000000003</v>
      </c>
    </row>
    <row r="2560" spans="1:7" x14ac:dyDescent="0.25">
      <c r="A2560" s="257"/>
      <c r="B2560" s="123">
        <f t="shared" si="40"/>
        <v>42806.625</v>
      </c>
      <c r="C2560" s="124">
        <v>15</v>
      </c>
      <c r="D2560" s="11">
        <f>ROUND(АТС!E320*$D$791*$D$792/100,2)</f>
        <v>0</v>
      </c>
      <c r="E2560" s="11">
        <f>ROUND(АТС!E320*$E$791*$E$792/100,2)</f>
        <v>0</v>
      </c>
      <c r="F2560" s="11">
        <f>ROUND(АТС!E320*$F$791*$F$792/100,2)</f>
        <v>0</v>
      </c>
      <c r="G2560" s="11">
        <f>ROUND(АТС!E320*$G$791*$G$792/100,2)</f>
        <v>0</v>
      </c>
    </row>
    <row r="2561" spans="1:7" x14ac:dyDescent="0.25">
      <c r="A2561" s="257"/>
      <c r="B2561" s="121">
        <f t="shared" si="40"/>
        <v>42806.666669999999</v>
      </c>
      <c r="C2561" s="124">
        <v>16</v>
      </c>
      <c r="D2561" s="11">
        <f>ROUND(АТС!E321*$D$791*$D$792/100,2)</f>
        <v>0</v>
      </c>
      <c r="E2561" s="11">
        <f>ROUND(АТС!E321*$E$791*$E$792/100,2)</f>
        <v>0</v>
      </c>
      <c r="F2561" s="11">
        <f>ROUND(АТС!E321*$F$791*$F$792/100,2)</f>
        <v>0</v>
      </c>
      <c r="G2561" s="11">
        <f>ROUND(АТС!E321*$G$791*$G$792/100,2)</f>
        <v>0</v>
      </c>
    </row>
    <row r="2562" spans="1:7" x14ac:dyDescent="0.25">
      <c r="A2562" s="257"/>
      <c r="B2562" s="123">
        <f t="shared" ref="B2562:B2625" si="41">B2538+1</f>
        <v>42806.708330000001</v>
      </c>
      <c r="C2562" s="124">
        <v>17</v>
      </c>
      <c r="D2562" s="11">
        <f>ROUND(АТС!E322*$D$791*$D$792/100,2)</f>
        <v>0</v>
      </c>
      <c r="E2562" s="11">
        <f>ROUND(АТС!E322*$E$791*$E$792/100,2)</f>
        <v>0</v>
      </c>
      <c r="F2562" s="11">
        <f>ROUND(АТС!E322*$F$791*$F$792/100,2)</f>
        <v>0</v>
      </c>
      <c r="G2562" s="11">
        <f>ROUND(АТС!E322*$G$791*$G$792/100,2)</f>
        <v>0</v>
      </c>
    </row>
    <row r="2563" spans="1:7" x14ac:dyDescent="0.25">
      <c r="A2563" s="257"/>
      <c r="B2563" s="121">
        <f t="shared" si="41"/>
        <v>42806.75</v>
      </c>
      <c r="C2563" s="124">
        <v>18</v>
      </c>
      <c r="D2563" s="11">
        <f>ROUND(АТС!E323*$D$791*$D$792/100,2)</f>
        <v>0</v>
      </c>
      <c r="E2563" s="11">
        <f>ROUND(АТС!E323*$E$791*$E$792/100,2)</f>
        <v>0</v>
      </c>
      <c r="F2563" s="11">
        <f>ROUND(АТС!E323*$F$791*$F$792/100,2)</f>
        <v>0</v>
      </c>
      <c r="G2563" s="11">
        <f>ROUND(АТС!E323*$G$791*$G$792/100,2)</f>
        <v>0</v>
      </c>
    </row>
    <row r="2564" spans="1:7" x14ac:dyDescent="0.25">
      <c r="A2564" s="257"/>
      <c r="B2564" s="123">
        <f t="shared" si="41"/>
        <v>42806.791669999999</v>
      </c>
      <c r="C2564" s="124">
        <v>19</v>
      </c>
      <c r="D2564" s="11">
        <f>ROUND(АТС!E324*$D$791*$D$792/100,2)</f>
        <v>0</v>
      </c>
      <c r="E2564" s="11">
        <f>ROUND(АТС!E324*$E$791*$E$792/100,2)</f>
        <v>0</v>
      </c>
      <c r="F2564" s="11">
        <f>ROUND(АТС!E324*$F$791*$F$792/100,2)</f>
        <v>0</v>
      </c>
      <c r="G2564" s="11">
        <f>ROUND(АТС!E324*$G$791*$G$792/100,2)</f>
        <v>0</v>
      </c>
    </row>
    <row r="2565" spans="1:7" x14ac:dyDescent="0.25">
      <c r="A2565" s="257"/>
      <c r="B2565" s="121">
        <f t="shared" si="41"/>
        <v>42806.833330000001</v>
      </c>
      <c r="C2565" s="124">
        <v>20</v>
      </c>
      <c r="D2565" s="11">
        <f>ROUND(АТС!E325*$D$791*$D$792/100,2)</f>
        <v>105.54</v>
      </c>
      <c r="E2565" s="11">
        <f>ROUND(АТС!E325*$E$791*$E$792/100,2)</f>
        <v>96.99</v>
      </c>
      <c r="F2565" s="11">
        <f>ROUND(АТС!E325*$F$791*$F$792/100,2)</f>
        <v>66.03</v>
      </c>
      <c r="G2565" s="11">
        <f>ROUND(АТС!E325*$G$791*$G$792/100,2)</f>
        <v>38.65</v>
      </c>
    </row>
    <row r="2566" spans="1:7" x14ac:dyDescent="0.25">
      <c r="A2566" s="257"/>
      <c r="B2566" s="123">
        <f t="shared" si="41"/>
        <v>42806.875</v>
      </c>
      <c r="C2566" s="124">
        <v>21</v>
      </c>
      <c r="D2566" s="11">
        <f>ROUND(АТС!E326*$D$791*$D$792/100,2)</f>
        <v>87.24</v>
      </c>
      <c r="E2566" s="11">
        <f>ROUND(АТС!E326*$E$791*$E$792/100,2)</f>
        <v>80.17</v>
      </c>
      <c r="F2566" s="11">
        <f>ROUND(АТС!E326*$F$791*$F$792/100,2)</f>
        <v>54.58</v>
      </c>
      <c r="G2566" s="11">
        <f>ROUND(АТС!E326*$G$791*$G$792/100,2)</f>
        <v>31.95</v>
      </c>
    </row>
    <row r="2567" spans="1:7" x14ac:dyDescent="0.25">
      <c r="A2567" s="257"/>
      <c r="B2567" s="121">
        <f t="shared" si="41"/>
        <v>42806.916669999999</v>
      </c>
      <c r="C2567" s="124">
        <v>22</v>
      </c>
      <c r="D2567" s="11">
        <f>ROUND(АТС!E327*$D$791*$D$792/100,2)</f>
        <v>87.12</v>
      </c>
      <c r="E2567" s="11">
        <f>ROUND(АТС!E327*$E$791*$E$792/100,2)</f>
        <v>80.06</v>
      </c>
      <c r="F2567" s="11">
        <f>ROUND(АТС!E327*$F$791*$F$792/100,2)</f>
        <v>54.51</v>
      </c>
      <c r="G2567" s="11">
        <f>ROUND(АТС!E327*$G$791*$G$792/100,2)</f>
        <v>31.9</v>
      </c>
    </row>
    <row r="2568" spans="1:7" x14ac:dyDescent="0.25">
      <c r="A2568" s="257"/>
      <c r="B2568" s="123">
        <f t="shared" si="41"/>
        <v>42806.958330000001</v>
      </c>
      <c r="C2568" s="124">
        <v>23</v>
      </c>
      <c r="D2568" s="11">
        <f>ROUND(АТС!E328*$D$791*$D$792/100,2)</f>
        <v>62.07</v>
      </c>
      <c r="E2568" s="11">
        <f>ROUND(АТС!E328*$E$791*$E$792/100,2)</f>
        <v>57.04</v>
      </c>
      <c r="F2568" s="11">
        <f>ROUND(АТС!E328*$F$791*$F$792/100,2)</f>
        <v>38.840000000000003</v>
      </c>
      <c r="G2568" s="11">
        <f>ROUND(АТС!E328*$G$791*$G$792/100,2)</f>
        <v>22.73</v>
      </c>
    </row>
    <row r="2569" spans="1:7" x14ac:dyDescent="0.25">
      <c r="A2569" s="257"/>
      <c r="B2569" s="121">
        <f t="shared" si="41"/>
        <v>42807</v>
      </c>
      <c r="C2569" s="124">
        <v>0</v>
      </c>
      <c r="D2569" s="11">
        <f>ROUND(АТС!E329*$D$791*$D$792/100,2)</f>
        <v>56.57</v>
      </c>
      <c r="E2569" s="11">
        <f>ROUND(АТС!E329*$E$791*$E$792/100,2)</f>
        <v>51.99</v>
      </c>
      <c r="F2569" s="11">
        <f>ROUND(АТС!E329*$F$791*$F$792/100,2)</f>
        <v>35.4</v>
      </c>
      <c r="G2569" s="11">
        <f>ROUND(АТС!E329*$G$791*$G$792/100,2)</f>
        <v>20.72</v>
      </c>
    </row>
    <row r="2570" spans="1:7" x14ac:dyDescent="0.25">
      <c r="A2570" s="257"/>
      <c r="B2570" s="123">
        <f t="shared" si="41"/>
        <v>42807.041669999999</v>
      </c>
      <c r="C2570" s="124">
        <v>1</v>
      </c>
      <c r="D2570" s="11">
        <f>ROUND(АТС!E330*$D$791*$D$792/100,2)</f>
        <v>72.7</v>
      </c>
      <c r="E2570" s="11">
        <f>ROUND(АТС!E330*$E$791*$E$792/100,2)</f>
        <v>66.81</v>
      </c>
      <c r="F2570" s="11">
        <f>ROUND(АТС!E330*$F$791*$F$792/100,2)</f>
        <v>45.49</v>
      </c>
      <c r="G2570" s="11">
        <f>ROUND(АТС!E330*$G$791*$G$792/100,2)</f>
        <v>26.62</v>
      </c>
    </row>
    <row r="2571" spans="1:7" x14ac:dyDescent="0.25">
      <c r="A2571" s="257"/>
      <c r="B2571" s="121">
        <f t="shared" si="41"/>
        <v>42807.083330000001</v>
      </c>
      <c r="C2571" s="124">
        <v>2</v>
      </c>
      <c r="D2571" s="11">
        <f>ROUND(АТС!E331*$D$791*$D$792/100,2)</f>
        <v>11.03</v>
      </c>
      <c r="E2571" s="11">
        <f>ROUND(АТС!E331*$E$791*$E$792/100,2)</f>
        <v>10.14</v>
      </c>
      <c r="F2571" s="11">
        <f>ROUND(АТС!E331*$F$791*$F$792/100,2)</f>
        <v>6.9</v>
      </c>
      <c r="G2571" s="11">
        <f>ROUND(АТС!E331*$G$791*$G$792/100,2)</f>
        <v>4.04</v>
      </c>
    </row>
    <row r="2572" spans="1:7" x14ac:dyDescent="0.25">
      <c r="A2572" s="257"/>
      <c r="B2572" s="123">
        <f t="shared" si="41"/>
        <v>42807.125</v>
      </c>
      <c r="C2572" s="124">
        <v>3</v>
      </c>
      <c r="D2572" s="11">
        <f>ROUND(АТС!E332*$D$791*$D$792/100,2)</f>
        <v>7.16</v>
      </c>
      <c r="E2572" s="11">
        <f>ROUND(АТС!E332*$E$791*$E$792/100,2)</f>
        <v>6.58</v>
      </c>
      <c r="F2572" s="11">
        <f>ROUND(АТС!E332*$F$791*$F$792/100,2)</f>
        <v>4.4800000000000004</v>
      </c>
      <c r="G2572" s="11">
        <f>ROUND(АТС!E332*$G$791*$G$792/100,2)</f>
        <v>2.62</v>
      </c>
    </row>
    <row r="2573" spans="1:7" x14ac:dyDescent="0.25">
      <c r="A2573" s="257"/>
      <c r="B2573" s="121">
        <f t="shared" si="41"/>
        <v>42807.166669999999</v>
      </c>
      <c r="C2573" s="124">
        <v>4</v>
      </c>
      <c r="D2573" s="11">
        <f>ROUND(АТС!E333*$D$791*$D$792/100,2)</f>
        <v>0</v>
      </c>
      <c r="E2573" s="11">
        <f>ROUND(АТС!E333*$E$791*$E$792/100,2)</f>
        <v>0</v>
      </c>
      <c r="F2573" s="11">
        <f>ROUND(АТС!E333*$F$791*$F$792/100,2)</f>
        <v>0</v>
      </c>
      <c r="G2573" s="11">
        <f>ROUND(АТС!E333*$G$791*$G$792/100,2)</f>
        <v>0</v>
      </c>
    </row>
    <row r="2574" spans="1:7" x14ac:dyDescent="0.25">
      <c r="A2574" s="257"/>
      <c r="B2574" s="123">
        <f t="shared" si="41"/>
        <v>42807.208330000001</v>
      </c>
      <c r="C2574" s="124">
        <v>5</v>
      </c>
      <c r="D2574" s="11">
        <f>ROUND(АТС!E334*$D$791*$D$792/100,2)</f>
        <v>0</v>
      </c>
      <c r="E2574" s="11">
        <f>ROUND(АТС!E334*$E$791*$E$792/100,2)</f>
        <v>0</v>
      </c>
      <c r="F2574" s="11">
        <f>ROUND(АТС!E334*$F$791*$F$792/100,2)</f>
        <v>0</v>
      </c>
      <c r="G2574" s="11">
        <f>ROUND(АТС!E334*$G$791*$G$792/100,2)</f>
        <v>0</v>
      </c>
    </row>
    <row r="2575" spans="1:7" x14ac:dyDescent="0.25">
      <c r="A2575" s="257"/>
      <c r="B2575" s="121">
        <f t="shared" si="41"/>
        <v>42807.25</v>
      </c>
      <c r="C2575" s="124">
        <v>6</v>
      </c>
      <c r="D2575" s="11">
        <f>ROUND(АТС!E335*$D$791*$D$792/100,2)</f>
        <v>0.95</v>
      </c>
      <c r="E2575" s="11">
        <f>ROUND(АТС!E335*$E$791*$E$792/100,2)</f>
        <v>0.87</v>
      </c>
      <c r="F2575" s="11">
        <f>ROUND(АТС!E335*$F$791*$F$792/100,2)</f>
        <v>0.59</v>
      </c>
      <c r="G2575" s="11">
        <f>ROUND(АТС!E335*$G$791*$G$792/100,2)</f>
        <v>0.35</v>
      </c>
    </row>
    <row r="2576" spans="1:7" x14ac:dyDescent="0.25">
      <c r="A2576" s="257"/>
      <c r="B2576" s="123">
        <f t="shared" si="41"/>
        <v>42807.291669999999</v>
      </c>
      <c r="C2576" s="124">
        <v>7</v>
      </c>
      <c r="D2576" s="11">
        <f>ROUND(АТС!E336*$D$791*$D$792/100,2)</f>
        <v>4.09</v>
      </c>
      <c r="E2576" s="11">
        <f>ROUND(АТС!E336*$E$791*$E$792/100,2)</f>
        <v>3.76</v>
      </c>
      <c r="F2576" s="11">
        <f>ROUND(АТС!E336*$F$791*$F$792/100,2)</f>
        <v>2.56</v>
      </c>
      <c r="G2576" s="11">
        <f>ROUND(АТС!E336*$G$791*$G$792/100,2)</f>
        <v>1.5</v>
      </c>
    </row>
    <row r="2577" spans="1:7" x14ac:dyDescent="0.25">
      <c r="A2577" s="257"/>
      <c r="B2577" s="121">
        <f t="shared" si="41"/>
        <v>42807.333330000001</v>
      </c>
      <c r="C2577" s="124">
        <v>8</v>
      </c>
      <c r="D2577" s="11">
        <f>ROUND(АТС!E337*$D$791*$D$792/100,2)</f>
        <v>25.33</v>
      </c>
      <c r="E2577" s="11">
        <f>ROUND(АТС!E337*$E$791*$E$792/100,2)</f>
        <v>23.27</v>
      </c>
      <c r="F2577" s="11">
        <f>ROUND(АТС!E337*$F$791*$F$792/100,2)</f>
        <v>15.85</v>
      </c>
      <c r="G2577" s="11">
        <f>ROUND(АТС!E337*$G$791*$G$792/100,2)</f>
        <v>9.27</v>
      </c>
    </row>
    <row r="2578" spans="1:7" x14ac:dyDescent="0.25">
      <c r="A2578" s="257"/>
      <c r="B2578" s="123">
        <f t="shared" si="41"/>
        <v>42807.375</v>
      </c>
      <c r="C2578" s="124">
        <v>9</v>
      </c>
      <c r="D2578" s="11">
        <f>ROUND(АТС!E338*$D$791*$D$792/100,2)</f>
        <v>21.12</v>
      </c>
      <c r="E2578" s="11">
        <f>ROUND(АТС!E338*$E$791*$E$792/100,2)</f>
        <v>19.399999999999999</v>
      </c>
      <c r="F2578" s="11">
        <f>ROUND(АТС!E338*$F$791*$F$792/100,2)</f>
        <v>13.21</v>
      </c>
      <c r="G2578" s="11">
        <f>ROUND(АТС!E338*$G$791*$G$792/100,2)</f>
        <v>7.73</v>
      </c>
    </row>
    <row r="2579" spans="1:7" x14ac:dyDescent="0.25">
      <c r="A2579" s="257"/>
      <c r="B2579" s="121">
        <f t="shared" si="41"/>
        <v>42807.416669999999</v>
      </c>
      <c r="C2579" s="124">
        <v>10</v>
      </c>
      <c r="D2579" s="11">
        <f>ROUND(АТС!E339*$D$791*$D$792/100,2)</f>
        <v>78.77</v>
      </c>
      <c r="E2579" s="11">
        <f>ROUND(АТС!E339*$E$791*$E$792/100,2)</f>
        <v>72.38</v>
      </c>
      <c r="F2579" s="11">
        <f>ROUND(АТС!E339*$F$791*$F$792/100,2)</f>
        <v>49.28</v>
      </c>
      <c r="G2579" s="11">
        <f>ROUND(АТС!E339*$G$791*$G$792/100,2)</f>
        <v>28.84</v>
      </c>
    </row>
    <row r="2580" spans="1:7" x14ac:dyDescent="0.25">
      <c r="A2580" s="257"/>
      <c r="B2580" s="123">
        <f t="shared" si="41"/>
        <v>42807.458330000001</v>
      </c>
      <c r="C2580" s="124">
        <v>11</v>
      </c>
      <c r="D2580" s="11">
        <f>ROUND(АТС!E340*$D$791*$D$792/100,2)</f>
        <v>71.37</v>
      </c>
      <c r="E2580" s="11">
        <f>ROUND(АТС!E340*$E$791*$E$792/100,2)</f>
        <v>65.59</v>
      </c>
      <c r="F2580" s="11">
        <f>ROUND(АТС!E340*$F$791*$F$792/100,2)</f>
        <v>44.66</v>
      </c>
      <c r="G2580" s="11">
        <f>ROUND(АТС!E340*$G$791*$G$792/100,2)</f>
        <v>26.14</v>
      </c>
    </row>
    <row r="2581" spans="1:7" x14ac:dyDescent="0.25">
      <c r="A2581" s="257"/>
      <c r="B2581" s="121">
        <f t="shared" si="41"/>
        <v>42807.5</v>
      </c>
      <c r="C2581" s="124">
        <v>12</v>
      </c>
      <c r="D2581" s="11">
        <f>ROUND(АТС!E341*$D$791*$D$792/100,2)</f>
        <v>64.13</v>
      </c>
      <c r="E2581" s="11">
        <f>ROUND(АТС!E341*$E$791*$E$792/100,2)</f>
        <v>58.93</v>
      </c>
      <c r="F2581" s="11">
        <f>ROUND(АТС!E341*$F$791*$F$792/100,2)</f>
        <v>40.119999999999997</v>
      </c>
      <c r="G2581" s="11">
        <f>ROUND(АТС!E341*$G$791*$G$792/100,2)</f>
        <v>23.48</v>
      </c>
    </row>
    <row r="2582" spans="1:7" x14ac:dyDescent="0.25">
      <c r="A2582" s="257"/>
      <c r="B2582" s="123">
        <f t="shared" si="41"/>
        <v>42807.541669999999</v>
      </c>
      <c r="C2582" s="124">
        <v>13</v>
      </c>
      <c r="D2582" s="11">
        <f>ROUND(АТС!E342*$D$791*$D$792/100,2)</f>
        <v>63.19</v>
      </c>
      <c r="E2582" s="11">
        <f>ROUND(АТС!E342*$E$791*$E$792/100,2)</f>
        <v>58.07</v>
      </c>
      <c r="F2582" s="11">
        <f>ROUND(АТС!E342*$F$791*$F$792/100,2)</f>
        <v>39.53</v>
      </c>
      <c r="G2582" s="11">
        <f>ROUND(АТС!E342*$G$791*$G$792/100,2)</f>
        <v>23.14</v>
      </c>
    </row>
    <row r="2583" spans="1:7" x14ac:dyDescent="0.25">
      <c r="A2583" s="257"/>
      <c r="B2583" s="121">
        <f t="shared" si="41"/>
        <v>42807.583330000001</v>
      </c>
      <c r="C2583" s="124">
        <v>14</v>
      </c>
      <c r="D2583" s="11">
        <f>ROUND(АТС!E343*$D$791*$D$792/100,2)</f>
        <v>86.14</v>
      </c>
      <c r="E2583" s="11">
        <f>ROUND(АТС!E343*$E$791*$E$792/100,2)</f>
        <v>79.150000000000006</v>
      </c>
      <c r="F2583" s="11">
        <f>ROUND(АТС!E343*$F$791*$F$792/100,2)</f>
        <v>53.89</v>
      </c>
      <c r="G2583" s="11">
        <f>ROUND(АТС!E343*$G$791*$G$792/100,2)</f>
        <v>31.54</v>
      </c>
    </row>
    <row r="2584" spans="1:7" x14ac:dyDescent="0.25">
      <c r="A2584" s="257"/>
      <c r="B2584" s="123">
        <f t="shared" si="41"/>
        <v>42807.625</v>
      </c>
      <c r="C2584" s="124">
        <v>15</v>
      </c>
      <c r="D2584" s="11">
        <f>ROUND(АТС!E344*$D$791*$D$792/100,2)</f>
        <v>91.59</v>
      </c>
      <c r="E2584" s="11">
        <f>ROUND(АТС!E344*$E$791*$E$792/100,2)</f>
        <v>84.16</v>
      </c>
      <c r="F2584" s="11">
        <f>ROUND(АТС!E344*$F$791*$F$792/100,2)</f>
        <v>57.3</v>
      </c>
      <c r="G2584" s="11">
        <f>ROUND(АТС!E344*$G$791*$G$792/100,2)</f>
        <v>33.54</v>
      </c>
    </row>
    <row r="2585" spans="1:7" x14ac:dyDescent="0.25">
      <c r="A2585" s="257"/>
      <c r="B2585" s="121">
        <f t="shared" si="41"/>
        <v>42807.666669999999</v>
      </c>
      <c r="C2585" s="124">
        <v>16</v>
      </c>
      <c r="D2585" s="11">
        <f>ROUND(АТС!E345*$D$791*$D$792/100,2)</f>
        <v>73.36</v>
      </c>
      <c r="E2585" s="11">
        <f>ROUND(АТС!E345*$E$791*$E$792/100,2)</f>
        <v>67.42</v>
      </c>
      <c r="F2585" s="11">
        <f>ROUND(АТС!E345*$F$791*$F$792/100,2)</f>
        <v>45.9</v>
      </c>
      <c r="G2585" s="11">
        <f>ROUND(АТС!E345*$G$791*$G$792/100,2)</f>
        <v>26.86</v>
      </c>
    </row>
    <row r="2586" spans="1:7" x14ac:dyDescent="0.25">
      <c r="A2586" s="257"/>
      <c r="B2586" s="123">
        <f t="shared" si="41"/>
        <v>42807.708330000001</v>
      </c>
      <c r="C2586" s="124">
        <v>17</v>
      </c>
      <c r="D2586" s="11">
        <f>ROUND(АТС!E346*$D$791*$D$792/100,2)</f>
        <v>70.78</v>
      </c>
      <c r="E2586" s="11">
        <f>ROUND(АТС!E346*$E$791*$E$792/100,2)</f>
        <v>65.040000000000006</v>
      </c>
      <c r="F2586" s="11">
        <f>ROUND(АТС!E346*$F$791*$F$792/100,2)</f>
        <v>44.28</v>
      </c>
      <c r="G2586" s="11">
        <f>ROUND(АТС!E346*$G$791*$G$792/100,2)</f>
        <v>25.92</v>
      </c>
    </row>
    <row r="2587" spans="1:7" x14ac:dyDescent="0.25">
      <c r="A2587" s="257"/>
      <c r="B2587" s="121">
        <f t="shared" si="41"/>
        <v>42807.75</v>
      </c>
      <c r="C2587" s="124">
        <v>18</v>
      </c>
      <c r="D2587" s="11">
        <f>ROUND(АТС!E347*$D$791*$D$792/100,2)</f>
        <v>24.9</v>
      </c>
      <c r="E2587" s="11">
        <f>ROUND(АТС!E347*$E$791*$E$792/100,2)</f>
        <v>22.88</v>
      </c>
      <c r="F2587" s="11">
        <f>ROUND(АТС!E347*$F$791*$F$792/100,2)</f>
        <v>15.58</v>
      </c>
      <c r="G2587" s="11">
        <f>ROUND(АТС!E347*$G$791*$G$792/100,2)</f>
        <v>9.1199999999999992</v>
      </c>
    </row>
    <row r="2588" spans="1:7" x14ac:dyDescent="0.25">
      <c r="A2588" s="257"/>
      <c r="B2588" s="123">
        <f t="shared" si="41"/>
        <v>42807.791669999999</v>
      </c>
      <c r="C2588" s="124">
        <v>19</v>
      </c>
      <c r="D2588" s="11">
        <f>ROUND(АТС!E348*$D$791*$D$792/100,2)</f>
        <v>65.959999999999994</v>
      </c>
      <c r="E2588" s="11">
        <f>ROUND(АТС!E348*$E$791*$E$792/100,2)</f>
        <v>60.62</v>
      </c>
      <c r="F2588" s="11">
        <f>ROUND(АТС!E348*$F$791*$F$792/100,2)</f>
        <v>41.27</v>
      </c>
      <c r="G2588" s="11">
        <f>ROUND(АТС!E348*$G$791*$G$792/100,2)</f>
        <v>24.16</v>
      </c>
    </row>
    <row r="2589" spans="1:7" x14ac:dyDescent="0.25">
      <c r="A2589" s="257"/>
      <c r="B2589" s="121">
        <f t="shared" si="41"/>
        <v>42807.833330000001</v>
      </c>
      <c r="C2589" s="124">
        <v>20</v>
      </c>
      <c r="D2589" s="11">
        <f>ROUND(АТС!E349*$D$791*$D$792/100,2)</f>
        <v>0</v>
      </c>
      <c r="E2589" s="11">
        <f>ROUND(АТС!E349*$E$791*$E$792/100,2)</f>
        <v>0</v>
      </c>
      <c r="F2589" s="11">
        <f>ROUND(АТС!E349*$F$791*$F$792/100,2)</f>
        <v>0</v>
      </c>
      <c r="G2589" s="11">
        <f>ROUND(АТС!E349*$G$791*$G$792/100,2)</f>
        <v>0</v>
      </c>
    </row>
    <row r="2590" spans="1:7" x14ac:dyDescent="0.25">
      <c r="A2590" s="257"/>
      <c r="B2590" s="123">
        <f t="shared" si="41"/>
        <v>42807.875</v>
      </c>
      <c r="C2590" s="124">
        <v>21</v>
      </c>
      <c r="D2590" s="11">
        <f>ROUND(АТС!E350*$D$791*$D$792/100,2)</f>
        <v>90.84</v>
      </c>
      <c r="E2590" s="11">
        <f>ROUND(АТС!E350*$E$791*$E$792/100,2)</f>
        <v>83.48</v>
      </c>
      <c r="F2590" s="11">
        <f>ROUND(АТС!E350*$F$791*$F$792/100,2)</f>
        <v>56.84</v>
      </c>
      <c r="G2590" s="11">
        <f>ROUND(АТС!E350*$G$791*$G$792/100,2)</f>
        <v>33.270000000000003</v>
      </c>
    </row>
    <row r="2591" spans="1:7" x14ac:dyDescent="0.25">
      <c r="A2591" s="257"/>
      <c r="B2591" s="121">
        <f t="shared" si="41"/>
        <v>42807.916669999999</v>
      </c>
      <c r="C2591" s="124">
        <v>22</v>
      </c>
      <c r="D2591" s="11">
        <f>ROUND(АТС!E351*$D$791*$D$792/100,2)</f>
        <v>92.18</v>
      </c>
      <c r="E2591" s="11">
        <f>ROUND(АТС!E351*$E$791*$E$792/100,2)</f>
        <v>84.71</v>
      </c>
      <c r="F2591" s="11">
        <f>ROUND(АТС!E351*$F$791*$F$792/100,2)</f>
        <v>57.67</v>
      </c>
      <c r="G2591" s="11">
        <f>ROUND(АТС!E351*$G$791*$G$792/100,2)</f>
        <v>33.76</v>
      </c>
    </row>
    <row r="2592" spans="1:7" x14ac:dyDescent="0.25">
      <c r="A2592" s="257"/>
      <c r="B2592" s="123">
        <f t="shared" si="41"/>
        <v>42807.958330000001</v>
      </c>
      <c r="C2592" s="124">
        <v>23</v>
      </c>
      <c r="D2592" s="11">
        <f>ROUND(АТС!E352*$D$791*$D$792/100,2)</f>
        <v>259.27999999999997</v>
      </c>
      <c r="E2592" s="11">
        <f>ROUND(АТС!E352*$E$791*$E$792/100,2)</f>
        <v>238.26</v>
      </c>
      <c r="F2592" s="11">
        <f>ROUND(АТС!E352*$F$791*$F$792/100,2)</f>
        <v>162.22</v>
      </c>
      <c r="G2592" s="11">
        <f>ROUND(АТС!E352*$G$791*$G$792/100,2)</f>
        <v>94.95</v>
      </c>
    </row>
    <row r="2593" spans="1:7" x14ac:dyDescent="0.25">
      <c r="A2593" s="257"/>
      <c r="B2593" s="121">
        <f t="shared" si="41"/>
        <v>42808</v>
      </c>
      <c r="C2593" s="124">
        <v>0</v>
      </c>
      <c r="D2593" s="11">
        <f>ROUND(АТС!E353*$D$791*$D$792/100,2)</f>
        <v>94.31</v>
      </c>
      <c r="E2593" s="11">
        <f>ROUND(АТС!E353*$E$791*$E$792/100,2)</f>
        <v>86.67</v>
      </c>
      <c r="F2593" s="11">
        <f>ROUND(АТС!E353*$F$791*$F$792/100,2)</f>
        <v>59.01</v>
      </c>
      <c r="G2593" s="11">
        <f>ROUND(АТС!E353*$G$791*$G$792/100,2)</f>
        <v>34.54</v>
      </c>
    </row>
    <row r="2594" spans="1:7" x14ac:dyDescent="0.25">
      <c r="A2594" s="257"/>
      <c r="B2594" s="123">
        <f t="shared" si="41"/>
        <v>42808.041669999999</v>
      </c>
      <c r="C2594" s="124">
        <v>1</v>
      </c>
      <c r="D2594" s="11">
        <f>ROUND(АТС!E354*$D$791*$D$792/100,2)</f>
        <v>22.62</v>
      </c>
      <c r="E2594" s="11">
        <f>ROUND(АТС!E354*$E$791*$E$792/100,2)</f>
        <v>20.79</v>
      </c>
      <c r="F2594" s="11">
        <f>ROUND(АТС!E354*$F$791*$F$792/100,2)</f>
        <v>14.16</v>
      </c>
      <c r="G2594" s="11">
        <f>ROUND(АТС!E354*$G$791*$G$792/100,2)</f>
        <v>8.2799999999999994</v>
      </c>
    </row>
    <row r="2595" spans="1:7" x14ac:dyDescent="0.25">
      <c r="A2595" s="257"/>
      <c r="B2595" s="121">
        <f t="shared" si="41"/>
        <v>42808.083330000001</v>
      </c>
      <c r="C2595" s="124">
        <v>2</v>
      </c>
      <c r="D2595" s="11">
        <f>ROUND(АТС!E355*$D$791*$D$792/100,2)</f>
        <v>30.43</v>
      </c>
      <c r="E2595" s="11">
        <f>ROUND(АТС!E355*$E$791*$E$792/100,2)</f>
        <v>27.96</v>
      </c>
      <c r="F2595" s="11">
        <f>ROUND(АТС!E355*$F$791*$F$792/100,2)</f>
        <v>19.04</v>
      </c>
      <c r="G2595" s="11">
        <f>ROUND(АТС!E355*$G$791*$G$792/100,2)</f>
        <v>11.14</v>
      </c>
    </row>
    <row r="2596" spans="1:7" x14ac:dyDescent="0.25">
      <c r="A2596" s="257"/>
      <c r="B2596" s="123">
        <f t="shared" si="41"/>
        <v>42808.125</v>
      </c>
      <c r="C2596" s="124">
        <v>3</v>
      </c>
      <c r="D2596" s="11">
        <f>ROUND(АТС!E356*$D$791*$D$792/100,2)</f>
        <v>33.67</v>
      </c>
      <c r="E2596" s="11">
        <f>ROUND(АТС!E356*$E$791*$E$792/100,2)</f>
        <v>30.94</v>
      </c>
      <c r="F2596" s="11">
        <f>ROUND(АТС!E356*$F$791*$F$792/100,2)</f>
        <v>21.06</v>
      </c>
      <c r="G2596" s="11">
        <f>ROUND(АТС!E356*$G$791*$G$792/100,2)</f>
        <v>12.33</v>
      </c>
    </row>
    <row r="2597" spans="1:7" x14ac:dyDescent="0.25">
      <c r="A2597" s="257"/>
      <c r="B2597" s="121">
        <f t="shared" si="41"/>
        <v>42808.166669999999</v>
      </c>
      <c r="C2597" s="124">
        <v>4</v>
      </c>
      <c r="D2597" s="11">
        <f>ROUND(АТС!E357*$D$791*$D$792/100,2)</f>
        <v>0</v>
      </c>
      <c r="E2597" s="11">
        <f>ROUND(АТС!E357*$E$791*$E$792/100,2)</f>
        <v>0</v>
      </c>
      <c r="F2597" s="11">
        <f>ROUND(АТС!E357*$F$791*$F$792/100,2)</f>
        <v>0</v>
      </c>
      <c r="G2597" s="11">
        <f>ROUND(АТС!E357*$G$791*$G$792/100,2)</f>
        <v>0</v>
      </c>
    </row>
    <row r="2598" spans="1:7" x14ac:dyDescent="0.25">
      <c r="A2598" s="257"/>
      <c r="B2598" s="123">
        <f t="shared" si="41"/>
        <v>42808.208330000001</v>
      </c>
      <c r="C2598" s="124">
        <v>5</v>
      </c>
      <c r="D2598" s="11">
        <f>ROUND(АТС!E358*$D$791*$D$792/100,2)</f>
        <v>0</v>
      </c>
      <c r="E2598" s="11">
        <f>ROUND(АТС!E358*$E$791*$E$792/100,2)</f>
        <v>0</v>
      </c>
      <c r="F2598" s="11">
        <f>ROUND(АТС!E358*$F$791*$F$792/100,2)</f>
        <v>0</v>
      </c>
      <c r="G2598" s="11">
        <f>ROUND(АТС!E358*$G$791*$G$792/100,2)</f>
        <v>0</v>
      </c>
    </row>
    <row r="2599" spans="1:7" x14ac:dyDescent="0.25">
      <c r="A2599" s="257"/>
      <c r="B2599" s="121">
        <f t="shared" si="41"/>
        <v>42808.25</v>
      </c>
      <c r="C2599" s="124">
        <v>6</v>
      </c>
      <c r="D2599" s="11">
        <f>ROUND(АТС!E359*$D$791*$D$792/100,2)</f>
        <v>0</v>
      </c>
      <c r="E2599" s="11">
        <f>ROUND(АТС!E359*$E$791*$E$792/100,2)</f>
        <v>0</v>
      </c>
      <c r="F2599" s="11">
        <f>ROUND(АТС!E359*$F$791*$F$792/100,2)</f>
        <v>0</v>
      </c>
      <c r="G2599" s="11">
        <f>ROUND(АТС!E359*$G$791*$G$792/100,2)</f>
        <v>0</v>
      </c>
    </row>
    <row r="2600" spans="1:7" x14ac:dyDescent="0.25">
      <c r="A2600" s="257"/>
      <c r="B2600" s="123">
        <f t="shared" si="41"/>
        <v>42808.291669999999</v>
      </c>
      <c r="C2600" s="124">
        <v>7</v>
      </c>
      <c r="D2600" s="11">
        <f>ROUND(АТС!E360*$D$791*$D$792/100,2)</f>
        <v>27.13</v>
      </c>
      <c r="E2600" s="11">
        <f>ROUND(АТС!E360*$E$791*$E$792/100,2)</f>
        <v>24.93</v>
      </c>
      <c r="F2600" s="11">
        <f>ROUND(АТС!E360*$F$791*$F$792/100,2)</f>
        <v>16.97</v>
      </c>
      <c r="G2600" s="11">
        <f>ROUND(АТС!E360*$G$791*$G$792/100,2)</f>
        <v>9.93</v>
      </c>
    </row>
    <row r="2601" spans="1:7" x14ac:dyDescent="0.25">
      <c r="A2601" s="257"/>
      <c r="B2601" s="121">
        <f t="shared" si="41"/>
        <v>42808.333330000001</v>
      </c>
      <c r="C2601" s="124">
        <v>8</v>
      </c>
      <c r="D2601" s="11">
        <f>ROUND(АТС!E361*$D$791*$D$792/100,2)</f>
        <v>32.97</v>
      </c>
      <c r="E2601" s="11">
        <f>ROUND(АТС!E361*$E$791*$E$792/100,2)</f>
        <v>30.29</v>
      </c>
      <c r="F2601" s="11">
        <f>ROUND(АТС!E361*$F$791*$F$792/100,2)</f>
        <v>20.63</v>
      </c>
      <c r="G2601" s="11">
        <f>ROUND(АТС!E361*$G$791*$G$792/100,2)</f>
        <v>12.07</v>
      </c>
    </row>
    <row r="2602" spans="1:7" x14ac:dyDescent="0.25">
      <c r="A2602" s="257"/>
      <c r="B2602" s="123">
        <f t="shared" si="41"/>
        <v>42808.375</v>
      </c>
      <c r="C2602" s="124">
        <v>9</v>
      </c>
      <c r="D2602" s="11">
        <f>ROUND(АТС!E362*$D$791*$D$792/100,2)</f>
        <v>58.4</v>
      </c>
      <c r="E2602" s="11">
        <f>ROUND(АТС!E362*$E$791*$E$792/100,2)</f>
        <v>53.67</v>
      </c>
      <c r="F2602" s="11">
        <f>ROUND(АТС!E362*$F$791*$F$792/100,2)</f>
        <v>36.54</v>
      </c>
      <c r="G2602" s="11">
        <f>ROUND(АТС!E362*$G$791*$G$792/100,2)</f>
        <v>21.39</v>
      </c>
    </row>
    <row r="2603" spans="1:7" x14ac:dyDescent="0.25">
      <c r="A2603" s="257"/>
      <c r="B2603" s="121">
        <f t="shared" si="41"/>
        <v>42808.416669999999</v>
      </c>
      <c r="C2603" s="124">
        <v>10</v>
      </c>
      <c r="D2603" s="11">
        <f>ROUND(АТС!E363*$D$791*$D$792/100,2)</f>
        <v>54.75</v>
      </c>
      <c r="E2603" s="11">
        <f>ROUND(АТС!E363*$E$791*$E$792/100,2)</f>
        <v>50.31</v>
      </c>
      <c r="F2603" s="11">
        <f>ROUND(АТС!E363*$F$791*$F$792/100,2)</f>
        <v>34.26</v>
      </c>
      <c r="G2603" s="11">
        <f>ROUND(АТС!E363*$G$791*$G$792/100,2)</f>
        <v>20.05</v>
      </c>
    </row>
    <row r="2604" spans="1:7" x14ac:dyDescent="0.25">
      <c r="A2604" s="257"/>
      <c r="B2604" s="123">
        <f t="shared" si="41"/>
        <v>42808.458330000001</v>
      </c>
      <c r="C2604" s="124">
        <v>11</v>
      </c>
      <c r="D2604" s="11">
        <f>ROUND(АТС!E364*$D$791*$D$792/100,2)</f>
        <v>70.67</v>
      </c>
      <c r="E2604" s="11">
        <f>ROUND(АТС!E364*$E$791*$E$792/100,2)</f>
        <v>64.94</v>
      </c>
      <c r="F2604" s="11">
        <f>ROUND(АТС!E364*$F$791*$F$792/100,2)</f>
        <v>44.22</v>
      </c>
      <c r="G2604" s="11">
        <f>ROUND(АТС!E364*$G$791*$G$792/100,2)</f>
        <v>25.88</v>
      </c>
    </row>
    <row r="2605" spans="1:7" x14ac:dyDescent="0.25">
      <c r="A2605" s="257"/>
      <c r="B2605" s="121">
        <f t="shared" si="41"/>
        <v>42808.5</v>
      </c>
      <c r="C2605" s="124">
        <v>12</v>
      </c>
      <c r="D2605" s="11">
        <f>ROUND(АТС!E365*$D$791*$D$792/100,2)</f>
        <v>19.850000000000001</v>
      </c>
      <c r="E2605" s="11">
        <f>ROUND(АТС!E365*$E$791*$E$792/100,2)</f>
        <v>18.239999999999998</v>
      </c>
      <c r="F2605" s="11">
        <f>ROUND(АТС!E365*$F$791*$F$792/100,2)</f>
        <v>12.42</v>
      </c>
      <c r="G2605" s="11">
        <f>ROUND(АТС!E365*$G$791*$G$792/100,2)</f>
        <v>7.27</v>
      </c>
    </row>
    <row r="2606" spans="1:7" x14ac:dyDescent="0.25">
      <c r="A2606" s="257"/>
      <c r="B2606" s="123">
        <f t="shared" si="41"/>
        <v>42808.541669999999</v>
      </c>
      <c r="C2606" s="124">
        <v>13</v>
      </c>
      <c r="D2606" s="11">
        <f>ROUND(АТС!E366*$D$791*$D$792/100,2)</f>
        <v>62.36</v>
      </c>
      <c r="E2606" s="11">
        <f>ROUND(АТС!E366*$E$791*$E$792/100,2)</f>
        <v>57.3</v>
      </c>
      <c r="F2606" s="11">
        <f>ROUND(АТС!E366*$F$791*$F$792/100,2)</f>
        <v>39.01</v>
      </c>
      <c r="G2606" s="11">
        <f>ROUND(АТС!E366*$G$791*$G$792/100,2)</f>
        <v>22.83</v>
      </c>
    </row>
    <row r="2607" spans="1:7" x14ac:dyDescent="0.25">
      <c r="A2607" s="257"/>
      <c r="B2607" s="121">
        <f t="shared" si="41"/>
        <v>42808.583330000001</v>
      </c>
      <c r="C2607" s="124">
        <v>14</v>
      </c>
      <c r="D2607" s="11">
        <f>ROUND(АТС!E367*$D$791*$D$792/100,2)</f>
        <v>4.08</v>
      </c>
      <c r="E2607" s="11">
        <f>ROUND(АТС!E367*$E$791*$E$792/100,2)</f>
        <v>3.75</v>
      </c>
      <c r="F2607" s="11">
        <f>ROUND(АТС!E367*$F$791*$F$792/100,2)</f>
        <v>2.5499999999999998</v>
      </c>
      <c r="G2607" s="11">
        <f>ROUND(АТС!E367*$G$791*$G$792/100,2)</f>
        <v>1.49</v>
      </c>
    </row>
    <row r="2608" spans="1:7" x14ac:dyDescent="0.25">
      <c r="A2608" s="257"/>
      <c r="B2608" s="123">
        <f t="shared" si="41"/>
        <v>42808.625</v>
      </c>
      <c r="C2608" s="124">
        <v>15</v>
      </c>
      <c r="D2608" s="11">
        <f>ROUND(АТС!E368*$D$791*$D$792/100,2)</f>
        <v>104.35</v>
      </c>
      <c r="E2608" s="11">
        <f>ROUND(АТС!E368*$E$791*$E$792/100,2)</f>
        <v>95.89</v>
      </c>
      <c r="F2608" s="11">
        <f>ROUND(АТС!E368*$F$791*$F$792/100,2)</f>
        <v>65.28</v>
      </c>
      <c r="G2608" s="11">
        <f>ROUND(АТС!E368*$G$791*$G$792/100,2)</f>
        <v>38.21</v>
      </c>
    </row>
    <row r="2609" spans="1:7" x14ac:dyDescent="0.25">
      <c r="A2609" s="257"/>
      <c r="B2609" s="121">
        <f t="shared" si="41"/>
        <v>42808.666669999999</v>
      </c>
      <c r="C2609" s="124">
        <v>16</v>
      </c>
      <c r="D2609" s="11">
        <f>ROUND(АТС!E369*$D$791*$D$792/100,2)</f>
        <v>13.19</v>
      </c>
      <c r="E2609" s="11">
        <f>ROUND(АТС!E369*$E$791*$E$792/100,2)</f>
        <v>12.12</v>
      </c>
      <c r="F2609" s="11">
        <f>ROUND(АТС!E369*$F$791*$F$792/100,2)</f>
        <v>8.25</v>
      </c>
      <c r="G2609" s="11">
        <f>ROUND(АТС!E369*$G$791*$G$792/100,2)</f>
        <v>4.83</v>
      </c>
    </row>
    <row r="2610" spans="1:7" x14ac:dyDescent="0.25">
      <c r="A2610" s="257"/>
      <c r="B2610" s="123">
        <f t="shared" si="41"/>
        <v>42808.708330000001</v>
      </c>
      <c r="C2610" s="124">
        <v>17</v>
      </c>
      <c r="D2610" s="11">
        <f>ROUND(АТС!E370*$D$791*$D$792/100,2)</f>
        <v>0</v>
      </c>
      <c r="E2610" s="11">
        <f>ROUND(АТС!E370*$E$791*$E$792/100,2)</f>
        <v>0</v>
      </c>
      <c r="F2610" s="11">
        <f>ROUND(АТС!E370*$F$791*$F$792/100,2)</f>
        <v>0</v>
      </c>
      <c r="G2610" s="11">
        <f>ROUND(АТС!E370*$G$791*$G$792/100,2)</f>
        <v>0</v>
      </c>
    </row>
    <row r="2611" spans="1:7" x14ac:dyDescent="0.25">
      <c r="A2611" s="257"/>
      <c r="B2611" s="121">
        <f t="shared" si="41"/>
        <v>42808.75</v>
      </c>
      <c r="C2611" s="124">
        <v>18</v>
      </c>
      <c r="D2611" s="11">
        <f>ROUND(АТС!E371*$D$791*$D$792/100,2)</f>
        <v>0</v>
      </c>
      <c r="E2611" s="11">
        <f>ROUND(АТС!E371*$E$791*$E$792/100,2)</f>
        <v>0</v>
      </c>
      <c r="F2611" s="11">
        <f>ROUND(АТС!E371*$F$791*$F$792/100,2)</f>
        <v>0</v>
      </c>
      <c r="G2611" s="11">
        <f>ROUND(АТС!E371*$G$791*$G$792/100,2)</f>
        <v>0</v>
      </c>
    </row>
    <row r="2612" spans="1:7" x14ac:dyDescent="0.25">
      <c r="A2612" s="257"/>
      <c r="B2612" s="123">
        <f t="shared" si="41"/>
        <v>42808.791669999999</v>
      </c>
      <c r="C2612" s="124">
        <v>19</v>
      </c>
      <c r="D2612" s="11">
        <f>ROUND(АТС!E372*$D$791*$D$792/100,2)</f>
        <v>97.76</v>
      </c>
      <c r="E2612" s="11">
        <f>ROUND(АТС!E372*$E$791*$E$792/100,2)</f>
        <v>89.84</v>
      </c>
      <c r="F2612" s="11">
        <f>ROUND(АТС!E372*$F$791*$F$792/100,2)</f>
        <v>61.17</v>
      </c>
      <c r="G2612" s="11">
        <f>ROUND(АТС!E372*$G$791*$G$792/100,2)</f>
        <v>35.799999999999997</v>
      </c>
    </row>
    <row r="2613" spans="1:7" x14ac:dyDescent="0.25">
      <c r="A2613" s="257"/>
      <c r="B2613" s="121">
        <f t="shared" si="41"/>
        <v>42808.833330000001</v>
      </c>
      <c r="C2613" s="124">
        <v>20</v>
      </c>
      <c r="D2613" s="11">
        <f>ROUND(АТС!E373*$D$791*$D$792/100,2)</f>
        <v>108.47</v>
      </c>
      <c r="E2613" s="11">
        <f>ROUND(АТС!E373*$E$791*$E$792/100,2)</f>
        <v>99.68</v>
      </c>
      <c r="F2613" s="11">
        <f>ROUND(АТС!E373*$F$791*$F$792/100,2)</f>
        <v>67.87</v>
      </c>
      <c r="G2613" s="11">
        <f>ROUND(АТС!E373*$G$791*$G$792/100,2)</f>
        <v>39.72</v>
      </c>
    </row>
    <row r="2614" spans="1:7" x14ac:dyDescent="0.25">
      <c r="A2614" s="257"/>
      <c r="B2614" s="123">
        <f t="shared" si="41"/>
        <v>42808.875</v>
      </c>
      <c r="C2614" s="124">
        <v>21</v>
      </c>
      <c r="D2614" s="11">
        <f>ROUND(АТС!E374*$D$791*$D$792/100,2)</f>
        <v>115.46</v>
      </c>
      <c r="E2614" s="11">
        <f>ROUND(АТС!E374*$E$791*$E$792/100,2)</f>
        <v>106.1</v>
      </c>
      <c r="F2614" s="11">
        <f>ROUND(АТС!E374*$F$791*$F$792/100,2)</f>
        <v>72.239999999999995</v>
      </c>
      <c r="G2614" s="11">
        <f>ROUND(АТС!E374*$G$791*$G$792/100,2)</f>
        <v>42.28</v>
      </c>
    </row>
    <row r="2615" spans="1:7" x14ac:dyDescent="0.25">
      <c r="A2615" s="257"/>
      <c r="B2615" s="121">
        <f t="shared" si="41"/>
        <v>42808.916669999999</v>
      </c>
      <c r="C2615" s="124">
        <v>22</v>
      </c>
      <c r="D2615" s="11">
        <f>ROUND(АТС!E375*$D$791*$D$792/100,2)</f>
        <v>122.57</v>
      </c>
      <c r="E2615" s="11">
        <f>ROUND(АТС!E375*$E$791*$E$792/100,2)</f>
        <v>112.63</v>
      </c>
      <c r="F2615" s="11">
        <f>ROUND(АТС!E375*$F$791*$F$792/100,2)</f>
        <v>76.69</v>
      </c>
      <c r="G2615" s="11">
        <f>ROUND(АТС!E375*$G$791*$G$792/100,2)</f>
        <v>44.88</v>
      </c>
    </row>
    <row r="2616" spans="1:7" x14ac:dyDescent="0.25">
      <c r="A2616" s="257"/>
      <c r="B2616" s="123">
        <f t="shared" si="41"/>
        <v>42808.958330000001</v>
      </c>
      <c r="C2616" s="124">
        <v>23</v>
      </c>
      <c r="D2616" s="11">
        <f>ROUND(АТС!E376*$D$791*$D$792/100,2)</f>
        <v>39.270000000000003</v>
      </c>
      <c r="E2616" s="11">
        <f>ROUND(АТС!E376*$E$791*$E$792/100,2)</f>
        <v>36.08</v>
      </c>
      <c r="F2616" s="11">
        <f>ROUND(АТС!E376*$F$791*$F$792/100,2)</f>
        <v>24.57</v>
      </c>
      <c r="G2616" s="11">
        <f>ROUND(АТС!E376*$G$791*$G$792/100,2)</f>
        <v>14.38</v>
      </c>
    </row>
    <row r="2617" spans="1:7" x14ac:dyDescent="0.25">
      <c r="A2617" s="257"/>
      <c r="B2617" s="121">
        <f t="shared" si="41"/>
        <v>42809</v>
      </c>
      <c r="C2617" s="124">
        <v>0</v>
      </c>
      <c r="D2617" s="11">
        <f>ROUND(АТС!E377*$D$791*$D$792/100,2)</f>
        <v>121.97</v>
      </c>
      <c r="E2617" s="11">
        <f>ROUND(АТС!E377*$E$791*$E$792/100,2)</f>
        <v>112.08</v>
      </c>
      <c r="F2617" s="11">
        <f>ROUND(АТС!E377*$F$791*$F$792/100,2)</f>
        <v>76.31</v>
      </c>
      <c r="G2617" s="11">
        <f>ROUND(АТС!E377*$G$791*$G$792/100,2)</f>
        <v>44.66</v>
      </c>
    </row>
    <row r="2618" spans="1:7" x14ac:dyDescent="0.25">
      <c r="A2618" s="257"/>
      <c r="B2618" s="123">
        <f t="shared" si="41"/>
        <v>42809.041669999999</v>
      </c>
      <c r="C2618" s="124">
        <v>1</v>
      </c>
      <c r="D2618" s="11">
        <f>ROUND(АТС!E378*$D$791*$D$792/100,2)</f>
        <v>37.81</v>
      </c>
      <c r="E2618" s="11">
        <f>ROUND(АТС!E378*$E$791*$E$792/100,2)</f>
        <v>34.74</v>
      </c>
      <c r="F2618" s="11">
        <f>ROUND(АТС!E378*$F$791*$F$792/100,2)</f>
        <v>23.66</v>
      </c>
      <c r="G2618" s="11">
        <f>ROUND(АТС!E378*$G$791*$G$792/100,2)</f>
        <v>13.85</v>
      </c>
    </row>
    <row r="2619" spans="1:7" x14ac:dyDescent="0.25">
      <c r="A2619" s="257"/>
      <c r="B2619" s="121">
        <f t="shared" si="41"/>
        <v>42809.083330000001</v>
      </c>
      <c r="C2619" s="124">
        <v>2</v>
      </c>
      <c r="D2619" s="11">
        <f>ROUND(АТС!E379*$D$791*$D$792/100,2)</f>
        <v>135.81</v>
      </c>
      <c r="E2619" s="11">
        <f>ROUND(АТС!E379*$E$791*$E$792/100,2)</f>
        <v>124.8</v>
      </c>
      <c r="F2619" s="11">
        <f>ROUND(АТС!E379*$F$791*$F$792/100,2)</f>
        <v>84.97</v>
      </c>
      <c r="G2619" s="11">
        <f>ROUND(АТС!E379*$G$791*$G$792/100,2)</f>
        <v>49.73</v>
      </c>
    </row>
    <row r="2620" spans="1:7" x14ac:dyDescent="0.25">
      <c r="A2620" s="257"/>
      <c r="B2620" s="123">
        <f t="shared" si="41"/>
        <v>42809.125</v>
      </c>
      <c r="C2620" s="124">
        <v>3</v>
      </c>
      <c r="D2620" s="11">
        <f>ROUND(АТС!E380*$D$791*$D$792/100,2)</f>
        <v>93.51</v>
      </c>
      <c r="E2620" s="11">
        <f>ROUND(АТС!E380*$E$791*$E$792/100,2)</f>
        <v>85.93</v>
      </c>
      <c r="F2620" s="11">
        <f>ROUND(АТС!E380*$F$791*$F$792/100,2)</f>
        <v>58.5</v>
      </c>
      <c r="G2620" s="11">
        <f>ROUND(АТС!E380*$G$791*$G$792/100,2)</f>
        <v>34.24</v>
      </c>
    </row>
    <row r="2621" spans="1:7" x14ac:dyDescent="0.25">
      <c r="A2621" s="257"/>
      <c r="B2621" s="121">
        <f t="shared" si="41"/>
        <v>42809.166669999999</v>
      </c>
      <c r="C2621" s="124">
        <v>4</v>
      </c>
      <c r="D2621" s="11">
        <f>ROUND(АТС!E381*$D$791*$D$792/100,2)</f>
        <v>0</v>
      </c>
      <c r="E2621" s="11">
        <f>ROUND(АТС!E381*$E$791*$E$792/100,2)</f>
        <v>0</v>
      </c>
      <c r="F2621" s="11">
        <f>ROUND(АТС!E381*$F$791*$F$792/100,2)</f>
        <v>0</v>
      </c>
      <c r="G2621" s="11">
        <f>ROUND(АТС!E381*$G$791*$G$792/100,2)</f>
        <v>0</v>
      </c>
    </row>
    <row r="2622" spans="1:7" x14ac:dyDescent="0.25">
      <c r="A2622" s="257"/>
      <c r="B2622" s="123">
        <f t="shared" si="41"/>
        <v>42809.208330000001</v>
      </c>
      <c r="C2622" s="124">
        <v>5</v>
      </c>
      <c r="D2622" s="11">
        <f>ROUND(АТС!E382*$D$791*$D$792/100,2)</f>
        <v>0</v>
      </c>
      <c r="E2622" s="11">
        <f>ROUND(АТС!E382*$E$791*$E$792/100,2)</f>
        <v>0</v>
      </c>
      <c r="F2622" s="11">
        <f>ROUND(АТС!E382*$F$791*$F$792/100,2)</f>
        <v>0</v>
      </c>
      <c r="G2622" s="11">
        <f>ROUND(АТС!E382*$G$791*$G$792/100,2)</f>
        <v>0</v>
      </c>
    </row>
    <row r="2623" spans="1:7" x14ac:dyDescent="0.25">
      <c r="A2623" s="257"/>
      <c r="B2623" s="121">
        <f t="shared" si="41"/>
        <v>42809.25</v>
      </c>
      <c r="C2623" s="124">
        <v>6</v>
      </c>
      <c r="D2623" s="11">
        <f>ROUND(АТС!E383*$D$791*$D$792/100,2)</f>
        <v>0</v>
      </c>
      <c r="E2623" s="11">
        <f>ROUND(АТС!E383*$E$791*$E$792/100,2)</f>
        <v>0</v>
      </c>
      <c r="F2623" s="11">
        <f>ROUND(АТС!E383*$F$791*$F$792/100,2)</f>
        <v>0</v>
      </c>
      <c r="G2623" s="11">
        <f>ROUND(АТС!E383*$G$791*$G$792/100,2)</f>
        <v>0</v>
      </c>
    </row>
    <row r="2624" spans="1:7" x14ac:dyDescent="0.25">
      <c r="A2624" s="257"/>
      <c r="B2624" s="123">
        <f t="shared" si="41"/>
        <v>42809.291669999999</v>
      </c>
      <c r="C2624" s="124">
        <v>7</v>
      </c>
      <c r="D2624" s="11">
        <f>ROUND(АТС!E384*$D$791*$D$792/100,2)</f>
        <v>13.95</v>
      </c>
      <c r="E2624" s="11">
        <f>ROUND(АТС!E384*$E$791*$E$792/100,2)</f>
        <v>12.82</v>
      </c>
      <c r="F2624" s="11">
        <f>ROUND(АТС!E384*$F$791*$F$792/100,2)</f>
        <v>8.73</v>
      </c>
      <c r="G2624" s="11">
        <f>ROUND(АТС!E384*$G$791*$G$792/100,2)</f>
        <v>5.1100000000000003</v>
      </c>
    </row>
    <row r="2625" spans="1:7" x14ac:dyDescent="0.25">
      <c r="A2625" s="257"/>
      <c r="B2625" s="121">
        <f t="shared" si="41"/>
        <v>42809.333330000001</v>
      </c>
      <c r="C2625" s="124">
        <v>8</v>
      </c>
      <c r="D2625" s="11">
        <f>ROUND(АТС!E385*$D$791*$D$792/100,2)</f>
        <v>24.43</v>
      </c>
      <c r="E2625" s="11">
        <f>ROUND(АТС!E385*$E$791*$E$792/100,2)</f>
        <v>22.45</v>
      </c>
      <c r="F2625" s="11">
        <f>ROUND(АТС!E385*$F$791*$F$792/100,2)</f>
        <v>15.29</v>
      </c>
      <c r="G2625" s="11">
        <f>ROUND(АТС!E385*$G$791*$G$792/100,2)</f>
        <v>8.9499999999999993</v>
      </c>
    </row>
    <row r="2626" spans="1:7" x14ac:dyDescent="0.25">
      <c r="A2626" s="257"/>
      <c r="B2626" s="123">
        <f t="shared" ref="B2626:B2689" si="42">B2602+1</f>
        <v>42809.375</v>
      </c>
      <c r="C2626" s="124">
        <v>9</v>
      </c>
      <c r="D2626" s="11">
        <f>ROUND(АТС!E386*$D$791*$D$792/100,2)</f>
        <v>34.549999999999997</v>
      </c>
      <c r="E2626" s="11">
        <f>ROUND(АТС!E386*$E$791*$E$792/100,2)</f>
        <v>31.75</v>
      </c>
      <c r="F2626" s="11">
        <f>ROUND(АТС!E386*$F$791*$F$792/100,2)</f>
        <v>21.62</v>
      </c>
      <c r="G2626" s="11">
        <f>ROUND(АТС!E386*$G$791*$G$792/100,2)</f>
        <v>12.65</v>
      </c>
    </row>
    <row r="2627" spans="1:7" x14ac:dyDescent="0.25">
      <c r="A2627" s="257"/>
      <c r="B2627" s="121">
        <f t="shared" si="42"/>
        <v>42809.416669999999</v>
      </c>
      <c r="C2627" s="124">
        <v>10</v>
      </c>
      <c r="D2627" s="11">
        <f>ROUND(АТС!E387*$D$791*$D$792/100,2)</f>
        <v>45.44</v>
      </c>
      <c r="E2627" s="11">
        <f>ROUND(АТС!E387*$E$791*$E$792/100,2)</f>
        <v>41.75</v>
      </c>
      <c r="F2627" s="11">
        <f>ROUND(АТС!E387*$F$791*$F$792/100,2)</f>
        <v>28.43</v>
      </c>
      <c r="G2627" s="11">
        <f>ROUND(АТС!E387*$G$791*$G$792/100,2)</f>
        <v>16.64</v>
      </c>
    </row>
    <row r="2628" spans="1:7" x14ac:dyDescent="0.25">
      <c r="A2628" s="257"/>
      <c r="B2628" s="123">
        <f t="shared" si="42"/>
        <v>42809.458330000001</v>
      </c>
      <c r="C2628" s="124">
        <v>11</v>
      </c>
      <c r="D2628" s="11">
        <f>ROUND(АТС!E388*$D$791*$D$792/100,2)</f>
        <v>74.48</v>
      </c>
      <c r="E2628" s="11">
        <f>ROUND(АТС!E388*$E$791*$E$792/100,2)</f>
        <v>68.44</v>
      </c>
      <c r="F2628" s="11">
        <f>ROUND(АТС!E388*$F$791*$F$792/100,2)</f>
        <v>46.6</v>
      </c>
      <c r="G2628" s="11">
        <f>ROUND(АТС!E388*$G$791*$G$792/100,2)</f>
        <v>27.27</v>
      </c>
    </row>
    <row r="2629" spans="1:7" x14ac:dyDescent="0.25">
      <c r="A2629" s="257"/>
      <c r="B2629" s="121">
        <f t="shared" si="42"/>
        <v>42809.5</v>
      </c>
      <c r="C2629" s="124">
        <v>12</v>
      </c>
      <c r="D2629" s="11">
        <f>ROUND(АТС!E389*$D$791*$D$792/100,2)</f>
        <v>80.81</v>
      </c>
      <c r="E2629" s="11">
        <f>ROUND(АТС!E389*$E$791*$E$792/100,2)</f>
        <v>74.260000000000005</v>
      </c>
      <c r="F2629" s="11">
        <f>ROUND(АТС!E389*$F$791*$F$792/100,2)</f>
        <v>50.56</v>
      </c>
      <c r="G2629" s="11">
        <f>ROUND(АТС!E389*$G$791*$G$792/100,2)</f>
        <v>29.59</v>
      </c>
    </row>
    <row r="2630" spans="1:7" x14ac:dyDescent="0.25">
      <c r="A2630" s="257"/>
      <c r="B2630" s="123">
        <f t="shared" si="42"/>
        <v>42809.541669999999</v>
      </c>
      <c r="C2630" s="124">
        <v>13</v>
      </c>
      <c r="D2630" s="11">
        <f>ROUND(АТС!E390*$D$791*$D$792/100,2)</f>
        <v>75.489999999999995</v>
      </c>
      <c r="E2630" s="11">
        <f>ROUND(АТС!E390*$E$791*$E$792/100,2)</f>
        <v>69.37</v>
      </c>
      <c r="F2630" s="11">
        <f>ROUND(АТС!E390*$F$791*$F$792/100,2)</f>
        <v>47.23</v>
      </c>
      <c r="G2630" s="11">
        <f>ROUND(АТС!E390*$G$791*$G$792/100,2)</f>
        <v>27.64</v>
      </c>
    </row>
    <row r="2631" spans="1:7" x14ac:dyDescent="0.25">
      <c r="A2631" s="257"/>
      <c r="B2631" s="121">
        <f t="shared" si="42"/>
        <v>42809.583330000001</v>
      </c>
      <c r="C2631" s="124">
        <v>14</v>
      </c>
      <c r="D2631" s="11">
        <f>ROUND(АТС!E391*$D$791*$D$792/100,2)</f>
        <v>78.48</v>
      </c>
      <c r="E2631" s="11">
        <f>ROUND(АТС!E391*$E$791*$E$792/100,2)</f>
        <v>72.12</v>
      </c>
      <c r="F2631" s="11">
        <f>ROUND(АТС!E391*$F$791*$F$792/100,2)</f>
        <v>49.1</v>
      </c>
      <c r="G2631" s="11">
        <f>ROUND(АТС!E391*$G$791*$G$792/100,2)</f>
        <v>28.74</v>
      </c>
    </row>
    <row r="2632" spans="1:7" x14ac:dyDescent="0.25">
      <c r="A2632" s="257"/>
      <c r="B2632" s="123">
        <f t="shared" si="42"/>
        <v>42809.625</v>
      </c>
      <c r="C2632" s="124">
        <v>15</v>
      </c>
      <c r="D2632" s="11">
        <f>ROUND(АТС!E392*$D$791*$D$792/100,2)</f>
        <v>102.06</v>
      </c>
      <c r="E2632" s="11">
        <f>ROUND(АТС!E392*$E$791*$E$792/100,2)</f>
        <v>93.79</v>
      </c>
      <c r="F2632" s="11">
        <f>ROUND(АТС!E392*$F$791*$F$792/100,2)</f>
        <v>63.86</v>
      </c>
      <c r="G2632" s="11">
        <f>ROUND(АТС!E392*$G$791*$G$792/100,2)</f>
        <v>37.369999999999997</v>
      </c>
    </row>
    <row r="2633" spans="1:7" x14ac:dyDescent="0.25">
      <c r="A2633" s="257"/>
      <c r="B2633" s="121">
        <f t="shared" si="42"/>
        <v>42809.666669999999</v>
      </c>
      <c r="C2633" s="124">
        <v>16</v>
      </c>
      <c r="D2633" s="11">
        <f>ROUND(АТС!E393*$D$791*$D$792/100,2)</f>
        <v>75.42</v>
      </c>
      <c r="E2633" s="11">
        <f>ROUND(АТС!E393*$E$791*$E$792/100,2)</f>
        <v>69.3</v>
      </c>
      <c r="F2633" s="11">
        <f>ROUND(АТС!E393*$F$791*$F$792/100,2)</f>
        <v>47.19</v>
      </c>
      <c r="G2633" s="11">
        <f>ROUND(АТС!E393*$G$791*$G$792/100,2)</f>
        <v>27.62</v>
      </c>
    </row>
    <row r="2634" spans="1:7" x14ac:dyDescent="0.25">
      <c r="A2634" s="257"/>
      <c r="B2634" s="123">
        <f t="shared" si="42"/>
        <v>42809.708330000001</v>
      </c>
      <c r="C2634" s="124">
        <v>17</v>
      </c>
      <c r="D2634" s="11">
        <f>ROUND(АТС!E394*$D$791*$D$792/100,2)</f>
        <v>57.83</v>
      </c>
      <c r="E2634" s="11">
        <f>ROUND(АТС!E394*$E$791*$E$792/100,2)</f>
        <v>53.14</v>
      </c>
      <c r="F2634" s="11">
        <f>ROUND(АТС!E394*$F$791*$F$792/100,2)</f>
        <v>36.18</v>
      </c>
      <c r="G2634" s="11">
        <f>ROUND(АТС!E394*$G$791*$G$792/100,2)</f>
        <v>21.18</v>
      </c>
    </row>
    <row r="2635" spans="1:7" x14ac:dyDescent="0.25">
      <c r="A2635" s="257"/>
      <c r="B2635" s="121">
        <f t="shared" si="42"/>
        <v>42809.75</v>
      </c>
      <c r="C2635" s="124">
        <v>18</v>
      </c>
      <c r="D2635" s="11">
        <f>ROUND(АТС!E395*$D$791*$D$792/100,2)</f>
        <v>57.03</v>
      </c>
      <c r="E2635" s="11">
        <f>ROUND(АТС!E395*$E$791*$E$792/100,2)</f>
        <v>52.41</v>
      </c>
      <c r="F2635" s="11">
        <f>ROUND(АТС!E395*$F$791*$F$792/100,2)</f>
        <v>35.68</v>
      </c>
      <c r="G2635" s="11">
        <f>ROUND(АТС!E395*$G$791*$G$792/100,2)</f>
        <v>20.89</v>
      </c>
    </row>
    <row r="2636" spans="1:7" x14ac:dyDescent="0.25">
      <c r="A2636" s="257"/>
      <c r="B2636" s="123">
        <f t="shared" si="42"/>
        <v>42809.791669999999</v>
      </c>
      <c r="C2636" s="124">
        <v>19</v>
      </c>
      <c r="D2636" s="11">
        <f>ROUND(АТС!E396*$D$791*$D$792/100,2)</f>
        <v>79.72</v>
      </c>
      <c r="E2636" s="11">
        <f>ROUND(АТС!E396*$E$791*$E$792/100,2)</f>
        <v>73.260000000000005</v>
      </c>
      <c r="F2636" s="11">
        <f>ROUND(АТС!E396*$F$791*$F$792/100,2)</f>
        <v>49.88</v>
      </c>
      <c r="G2636" s="11">
        <f>ROUND(АТС!E396*$G$791*$G$792/100,2)</f>
        <v>29.19</v>
      </c>
    </row>
    <row r="2637" spans="1:7" x14ac:dyDescent="0.25">
      <c r="A2637" s="257"/>
      <c r="B2637" s="121">
        <f t="shared" si="42"/>
        <v>42809.833330000001</v>
      </c>
      <c r="C2637" s="124">
        <v>20</v>
      </c>
      <c r="D2637" s="11">
        <f>ROUND(АТС!E397*$D$791*$D$792/100,2)</f>
        <v>88.06</v>
      </c>
      <c r="E2637" s="11">
        <f>ROUND(АТС!E397*$E$791*$E$792/100,2)</f>
        <v>80.92</v>
      </c>
      <c r="F2637" s="11">
        <f>ROUND(АТС!E397*$F$791*$F$792/100,2)</f>
        <v>55.1</v>
      </c>
      <c r="G2637" s="11">
        <f>ROUND(АТС!E397*$G$791*$G$792/100,2)</f>
        <v>32.25</v>
      </c>
    </row>
    <row r="2638" spans="1:7" x14ac:dyDescent="0.25">
      <c r="A2638" s="257"/>
      <c r="B2638" s="123">
        <f t="shared" si="42"/>
        <v>42809.875</v>
      </c>
      <c r="C2638" s="124">
        <v>21</v>
      </c>
      <c r="D2638" s="11">
        <f>ROUND(АТС!E398*$D$791*$D$792/100,2)</f>
        <v>62.74</v>
      </c>
      <c r="E2638" s="11">
        <f>ROUND(АТС!E398*$E$791*$E$792/100,2)</f>
        <v>57.65</v>
      </c>
      <c r="F2638" s="11">
        <f>ROUND(АТС!E398*$F$791*$F$792/100,2)</f>
        <v>39.25</v>
      </c>
      <c r="G2638" s="11">
        <f>ROUND(АТС!E398*$G$791*$G$792/100,2)</f>
        <v>22.97</v>
      </c>
    </row>
    <row r="2639" spans="1:7" x14ac:dyDescent="0.25">
      <c r="A2639" s="257"/>
      <c r="B2639" s="121">
        <f t="shared" si="42"/>
        <v>42809.916669999999</v>
      </c>
      <c r="C2639" s="124">
        <v>22</v>
      </c>
      <c r="D2639" s="11">
        <f>ROUND(АТС!E399*$D$791*$D$792/100,2)</f>
        <v>66.430000000000007</v>
      </c>
      <c r="E2639" s="11">
        <f>ROUND(АТС!E399*$E$791*$E$792/100,2)</f>
        <v>61.05</v>
      </c>
      <c r="F2639" s="11">
        <f>ROUND(АТС!E399*$F$791*$F$792/100,2)</f>
        <v>41.56</v>
      </c>
      <c r="G2639" s="11">
        <f>ROUND(АТС!E399*$G$791*$G$792/100,2)</f>
        <v>24.33</v>
      </c>
    </row>
    <row r="2640" spans="1:7" x14ac:dyDescent="0.25">
      <c r="A2640" s="257"/>
      <c r="B2640" s="123">
        <f t="shared" si="42"/>
        <v>42809.958330000001</v>
      </c>
      <c r="C2640" s="124">
        <v>23</v>
      </c>
      <c r="D2640" s="11">
        <f>ROUND(АТС!E400*$D$791*$D$792/100,2)</f>
        <v>52.16</v>
      </c>
      <c r="E2640" s="11">
        <f>ROUND(АТС!E400*$E$791*$E$792/100,2)</f>
        <v>47.93</v>
      </c>
      <c r="F2640" s="11">
        <f>ROUND(АТС!E400*$F$791*$F$792/100,2)</f>
        <v>32.630000000000003</v>
      </c>
      <c r="G2640" s="11">
        <f>ROUND(АТС!E400*$G$791*$G$792/100,2)</f>
        <v>19.100000000000001</v>
      </c>
    </row>
    <row r="2641" spans="1:7" x14ac:dyDescent="0.25">
      <c r="A2641" s="257"/>
      <c r="B2641" s="121">
        <f t="shared" si="42"/>
        <v>42810</v>
      </c>
      <c r="C2641" s="124">
        <v>0</v>
      </c>
      <c r="D2641" s="11">
        <f>ROUND(АТС!E401*$D$791*$D$792/100,2)</f>
        <v>6.24</v>
      </c>
      <c r="E2641" s="11">
        <f>ROUND(АТС!E401*$E$791*$E$792/100,2)</f>
        <v>5.73</v>
      </c>
      <c r="F2641" s="11">
        <f>ROUND(АТС!E401*$F$791*$F$792/100,2)</f>
        <v>3.9</v>
      </c>
      <c r="G2641" s="11">
        <f>ROUND(АТС!E401*$G$791*$G$792/100,2)</f>
        <v>2.2799999999999998</v>
      </c>
    </row>
    <row r="2642" spans="1:7" x14ac:dyDescent="0.25">
      <c r="A2642" s="257"/>
      <c r="B2642" s="123">
        <f t="shared" si="42"/>
        <v>42810.041669999999</v>
      </c>
      <c r="C2642" s="124">
        <v>1</v>
      </c>
      <c r="D2642" s="11">
        <f>ROUND(АТС!E402*$D$791*$D$792/100,2)</f>
        <v>5.9</v>
      </c>
      <c r="E2642" s="11">
        <f>ROUND(АТС!E402*$E$791*$E$792/100,2)</f>
        <v>5.42</v>
      </c>
      <c r="F2642" s="11">
        <f>ROUND(АТС!E402*$F$791*$F$792/100,2)</f>
        <v>3.69</v>
      </c>
      <c r="G2642" s="11">
        <f>ROUND(АТС!E402*$G$791*$G$792/100,2)</f>
        <v>2.16</v>
      </c>
    </row>
    <row r="2643" spans="1:7" x14ac:dyDescent="0.25">
      <c r="A2643" s="257"/>
      <c r="B2643" s="121">
        <f t="shared" si="42"/>
        <v>42810.083330000001</v>
      </c>
      <c r="C2643" s="124">
        <v>2</v>
      </c>
      <c r="D2643" s="11">
        <f>ROUND(АТС!E403*$D$791*$D$792/100,2)</f>
        <v>6.98</v>
      </c>
      <c r="E2643" s="11">
        <f>ROUND(АТС!E403*$E$791*$E$792/100,2)</f>
        <v>6.42</v>
      </c>
      <c r="F2643" s="11">
        <f>ROUND(АТС!E403*$F$791*$F$792/100,2)</f>
        <v>4.37</v>
      </c>
      <c r="G2643" s="11">
        <f>ROUND(АТС!E403*$G$791*$G$792/100,2)</f>
        <v>2.56</v>
      </c>
    </row>
    <row r="2644" spans="1:7" x14ac:dyDescent="0.25">
      <c r="A2644" s="257"/>
      <c r="B2644" s="123">
        <f t="shared" si="42"/>
        <v>42810.125</v>
      </c>
      <c r="C2644" s="124">
        <v>3</v>
      </c>
      <c r="D2644" s="11">
        <f>ROUND(АТС!E404*$D$791*$D$792/100,2)</f>
        <v>5.44</v>
      </c>
      <c r="E2644" s="11">
        <f>ROUND(АТС!E404*$E$791*$E$792/100,2)</f>
        <v>5</v>
      </c>
      <c r="F2644" s="11">
        <f>ROUND(АТС!E404*$F$791*$F$792/100,2)</f>
        <v>3.4</v>
      </c>
      <c r="G2644" s="11">
        <f>ROUND(АТС!E404*$G$791*$G$792/100,2)</f>
        <v>1.99</v>
      </c>
    </row>
    <row r="2645" spans="1:7" x14ac:dyDescent="0.25">
      <c r="A2645" s="257"/>
      <c r="B2645" s="121">
        <f t="shared" si="42"/>
        <v>42810.166669999999</v>
      </c>
      <c r="C2645" s="124">
        <v>4</v>
      </c>
      <c r="D2645" s="11">
        <f>ROUND(АТС!E405*$D$791*$D$792/100,2)</f>
        <v>0</v>
      </c>
      <c r="E2645" s="11">
        <f>ROUND(АТС!E405*$E$791*$E$792/100,2)</f>
        <v>0</v>
      </c>
      <c r="F2645" s="11">
        <f>ROUND(АТС!E405*$F$791*$F$792/100,2)</f>
        <v>0</v>
      </c>
      <c r="G2645" s="11">
        <f>ROUND(АТС!E405*$G$791*$G$792/100,2)</f>
        <v>0</v>
      </c>
    </row>
    <row r="2646" spans="1:7" x14ac:dyDescent="0.25">
      <c r="A2646" s="257"/>
      <c r="B2646" s="123">
        <f t="shared" si="42"/>
        <v>42810.208330000001</v>
      </c>
      <c r="C2646" s="124">
        <v>5</v>
      </c>
      <c r="D2646" s="11">
        <f>ROUND(АТС!E406*$D$791*$D$792/100,2)</f>
        <v>0</v>
      </c>
      <c r="E2646" s="11">
        <f>ROUND(АТС!E406*$E$791*$E$792/100,2)</f>
        <v>0</v>
      </c>
      <c r="F2646" s="11">
        <f>ROUND(АТС!E406*$F$791*$F$792/100,2)</f>
        <v>0</v>
      </c>
      <c r="G2646" s="11">
        <f>ROUND(АТС!E406*$G$791*$G$792/100,2)</f>
        <v>0</v>
      </c>
    </row>
    <row r="2647" spans="1:7" x14ac:dyDescent="0.25">
      <c r="A2647" s="257"/>
      <c r="B2647" s="121">
        <f t="shared" si="42"/>
        <v>42810.25</v>
      </c>
      <c r="C2647" s="124">
        <v>6</v>
      </c>
      <c r="D2647" s="11">
        <f>ROUND(АТС!E407*$D$791*$D$792/100,2)</f>
        <v>0</v>
      </c>
      <c r="E2647" s="11">
        <f>ROUND(АТС!E407*$E$791*$E$792/100,2)</f>
        <v>0</v>
      </c>
      <c r="F2647" s="11">
        <f>ROUND(АТС!E407*$F$791*$F$792/100,2)</f>
        <v>0</v>
      </c>
      <c r="G2647" s="11">
        <f>ROUND(АТС!E407*$G$791*$G$792/100,2)</f>
        <v>0</v>
      </c>
    </row>
    <row r="2648" spans="1:7" x14ac:dyDescent="0.25">
      <c r="A2648" s="257"/>
      <c r="B2648" s="123">
        <f t="shared" si="42"/>
        <v>42810.291669999999</v>
      </c>
      <c r="C2648" s="124">
        <v>7</v>
      </c>
      <c r="D2648" s="11">
        <f>ROUND(АТС!E408*$D$791*$D$792/100,2)</f>
        <v>1.47</v>
      </c>
      <c r="E2648" s="11">
        <f>ROUND(АТС!E408*$E$791*$E$792/100,2)</f>
        <v>1.35</v>
      </c>
      <c r="F2648" s="11">
        <f>ROUND(АТС!E408*$F$791*$F$792/100,2)</f>
        <v>0.92</v>
      </c>
      <c r="G2648" s="11">
        <f>ROUND(АТС!E408*$G$791*$G$792/100,2)</f>
        <v>0.54</v>
      </c>
    </row>
    <row r="2649" spans="1:7" x14ac:dyDescent="0.25">
      <c r="A2649" s="257"/>
      <c r="B2649" s="121">
        <f t="shared" si="42"/>
        <v>42810.333330000001</v>
      </c>
      <c r="C2649" s="124">
        <v>8</v>
      </c>
      <c r="D2649" s="11">
        <f>ROUND(АТС!E409*$D$791*$D$792/100,2)</f>
        <v>2.1</v>
      </c>
      <c r="E2649" s="11">
        <f>ROUND(АТС!E409*$E$791*$E$792/100,2)</f>
        <v>1.93</v>
      </c>
      <c r="F2649" s="11">
        <f>ROUND(АТС!E409*$F$791*$F$792/100,2)</f>
        <v>1.31</v>
      </c>
      <c r="G2649" s="11">
        <f>ROUND(АТС!E409*$G$791*$G$792/100,2)</f>
        <v>0.77</v>
      </c>
    </row>
    <row r="2650" spans="1:7" x14ac:dyDescent="0.25">
      <c r="A2650" s="257"/>
      <c r="B2650" s="123">
        <f t="shared" si="42"/>
        <v>42810.375</v>
      </c>
      <c r="C2650" s="124">
        <v>9</v>
      </c>
      <c r="D2650" s="11">
        <f>ROUND(АТС!E410*$D$791*$D$792/100,2)</f>
        <v>6.72</v>
      </c>
      <c r="E2650" s="11">
        <f>ROUND(АТС!E410*$E$791*$E$792/100,2)</f>
        <v>6.18</v>
      </c>
      <c r="F2650" s="11">
        <f>ROUND(АТС!E410*$F$791*$F$792/100,2)</f>
        <v>4.2</v>
      </c>
      <c r="G2650" s="11">
        <f>ROUND(АТС!E410*$G$791*$G$792/100,2)</f>
        <v>2.46</v>
      </c>
    </row>
    <row r="2651" spans="1:7" x14ac:dyDescent="0.25">
      <c r="A2651" s="257"/>
      <c r="B2651" s="121">
        <f t="shared" si="42"/>
        <v>42810.416669999999</v>
      </c>
      <c r="C2651" s="124">
        <v>10</v>
      </c>
      <c r="D2651" s="11">
        <f>ROUND(АТС!E411*$D$791*$D$792/100,2)</f>
        <v>70.84</v>
      </c>
      <c r="E2651" s="11">
        <f>ROUND(АТС!E411*$E$791*$E$792/100,2)</f>
        <v>65.099999999999994</v>
      </c>
      <c r="F2651" s="11">
        <f>ROUND(АТС!E411*$F$791*$F$792/100,2)</f>
        <v>44.32</v>
      </c>
      <c r="G2651" s="11">
        <f>ROUND(АТС!E411*$G$791*$G$792/100,2)</f>
        <v>25.94</v>
      </c>
    </row>
    <row r="2652" spans="1:7" x14ac:dyDescent="0.25">
      <c r="A2652" s="257"/>
      <c r="B2652" s="123">
        <f t="shared" si="42"/>
        <v>42810.458330000001</v>
      </c>
      <c r="C2652" s="124">
        <v>11</v>
      </c>
      <c r="D2652" s="11">
        <f>ROUND(АТС!E412*$D$791*$D$792/100,2)</f>
        <v>108.67</v>
      </c>
      <c r="E2652" s="11">
        <f>ROUND(АТС!E412*$E$791*$E$792/100,2)</f>
        <v>99.86</v>
      </c>
      <c r="F2652" s="11">
        <f>ROUND(АТС!E412*$F$791*$F$792/100,2)</f>
        <v>67.989999999999995</v>
      </c>
      <c r="G2652" s="11">
        <f>ROUND(АТС!E412*$G$791*$G$792/100,2)</f>
        <v>39.79</v>
      </c>
    </row>
    <row r="2653" spans="1:7" x14ac:dyDescent="0.25">
      <c r="A2653" s="257"/>
      <c r="B2653" s="121">
        <f t="shared" si="42"/>
        <v>42810.5</v>
      </c>
      <c r="C2653" s="124">
        <v>12</v>
      </c>
      <c r="D2653" s="11">
        <f>ROUND(АТС!E413*$D$791*$D$792/100,2)</f>
        <v>92.78</v>
      </c>
      <c r="E2653" s="11">
        <f>ROUND(АТС!E413*$E$791*$E$792/100,2)</f>
        <v>85.26</v>
      </c>
      <c r="F2653" s="11">
        <f>ROUND(АТС!E413*$F$791*$F$792/100,2)</f>
        <v>58.05</v>
      </c>
      <c r="G2653" s="11">
        <f>ROUND(АТС!E413*$G$791*$G$792/100,2)</f>
        <v>33.979999999999997</v>
      </c>
    </row>
    <row r="2654" spans="1:7" x14ac:dyDescent="0.25">
      <c r="A2654" s="257"/>
      <c r="B2654" s="123">
        <f t="shared" si="42"/>
        <v>42810.541669999999</v>
      </c>
      <c r="C2654" s="124">
        <v>13</v>
      </c>
      <c r="D2654" s="11">
        <f>ROUND(АТС!E414*$D$791*$D$792/100,2)</f>
        <v>7.27</v>
      </c>
      <c r="E2654" s="11">
        <f>ROUND(АТС!E414*$E$791*$E$792/100,2)</f>
        <v>6.68</v>
      </c>
      <c r="F2654" s="11">
        <f>ROUND(АТС!E414*$F$791*$F$792/100,2)</f>
        <v>4.55</v>
      </c>
      <c r="G2654" s="11">
        <f>ROUND(АТС!E414*$G$791*$G$792/100,2)</f>
        <v>2.66</v>
      </c>
    </row>
    <row r="2655" spans="1:7" x14ac:dyDescent="0.25">
      <c r="A2655" s="257"/>
      <c r="B2655" s="121">
        <f t="shared" si="42"/>
        <v>42810.583330000001</v>
      </c>
      <c r="C2655" s="124">
        <v>14</v>
      </c>
      <c r="D2655" s="11">
        <f>ROUND(АТС!E415*$D$791*$D$792/100,2)</f>
        <v>65.55</v>
      </c>
      <c r="E2655" s="11">
        <f>ROUND(АТС!E415*$E$791*$E$792/100,2)</f>
        <v>60.24</v>
      </c>
      <c r="F2655" s="11">
        <f>ROUND(АТС!E415*$F$791*$F$792/100,2)</f>
        <v>41.01</v>
      </c>
      <c r="G2655" s="11">
        <f>ROUND(АТС!E415*$G$791*$G$792/100,2)</f>
        <v>24</v>
      </c>
    </row>
    <row r="2656" spans="1:7" x14ac:dyDescent="0.25">
      <c r="A2656" s="257"/>
      <c r="B2656" s="123">
        <f t="shared" si="42"/>
        <v>42810.625</v>
      </c>
      <c r="C2656" s="124">
        <v>15</v>
      </c>
      <c r="D2656" s="11">
        <f>ROUND(АТС!E416*$D$791*$D$792/100,2)</f>
        <v>18.18</v>
      </c>
      <c r="E2656" s="11">
        <f>ROUND(АТС!E416*$E$791*$E$792/100,2)</f>
        <v>16.7</v>
      </c>
      <c r="F2656" s="11">
        <f>ROUND(АТС!E416*$F$791*$F$792/100,2)</f>
        <v>11.37</v>
      </c>
      <c r="G2656" s="11">
        <f>ROUND(АТС!E416*$G$791*$G$792/100,2)</f>
        <v>6.66</v>
      </c>
    </row>
    <row r="2657" spans="1:7" x14ac:dyDescent="0.25">
      <c r="A2657" s="257"/>
      <c r="B2657" s="121">
        <f t="shared" si="42"/>
        <v>42810.666669999999</v>
      </c>
      <c r="C2657" s="124">
        <v>16</v>
      </c>
      <c r="D2657" s="11">
        <f>ROUND(АТС!E417*$D$791*$D$792/100,2)</f>
        <v>5.29</v>
      </c>
      <c r="E2657" s="11">
        <f>ROUND(АТС!E417*$E$791*$E$792/100,2)</f>
        <v>4.8600000000000003</v>
      </c>
      <c r="F2657" s="11">
        <f>ROUND(АТС!E417*$F$791*$F$792/100,2)</f>
        <v>3.31</v>
      </c>
      <c r="G2657" s="11">
        <f>ROUND(АТС!E417*$G$791*$G$792/100,2)</f>
        <v>1.94</v>
      </c>
    </row>
    <row r="2658" spans="1:7" x14ac:dyDescent="0.25">
      <c r="A2658" s="257"/>
      <c r="B2658" s="123">
        <f t="shared" si="42"/>
        <v>42810.708330000001</v>
      </c>
      <c r="C2658" s="124">
        <v>17</v>
      </c>
      <c r="D2658" s="11">
        <f>ROUND(АТС!E418*$D$791*$D$792/100,2)</f>
        <v>0</v>
      </c>
      <c r="E2658" s="11">
        <f>ROUND(АТС!E418*$E$791*$E$792/100,2)</f>
        <v>0</v>
      </c>
      <c r="F2658" s="11">
        <f>ROUND(АТС!E418*$F$791*$F$792/100,2)</f>
        <v>0</v>
      </c>
      <c r="G2658" s="11">
        <f>ROUND(АТС!E418*$G$791*$G$792/100,2)</f>
        <v>0</v>
      </c>
    </row>
    <row r="2659" spans="1:7" x14ac:dyDescent="0.25">
      <c r="A2659" s="257"/>
      <c r="B2659" s="121">
        <f t="shared" si="42"/>
        <v>42810.75</v>
      </c>
      <c r="C2659" s="124">
        <v>18</v>
      </c>
      <c r="D2659" s="11">
        <f>ROUND(АТС!E419*$D$791*$D$792/100,2)</f>
        <v>40.409999999999997</v>
      </c>
      <c r="E2659" s="11">
        <f>ROUND(АТС!E419*$E$791*$E$792/100,2)</f>
        <v>37.130000000000003</v>
      </c>
      <c r="F2659" s="11">
        <f>ROUND(АТС!E419*$F$791*$F$792/100,2)</f>
        <v>25.28</v>
      </c>
      <c r="G2659" s="11">
        <f>ROUND(АТС!E419*$G$791*$G$792/100,2)</f>
        <v>14.8</v>
      </c>
    </row>
    <row r="2660" spans="1:7" x14ac:dyDescent="0.25">
      <c r="A2660" s="257"/>
      <c r="B2660" s="123">
        <f t="shared" si="42"/>
        <v>42810.791669999999</v>
      </c>
      <c r="C2660" s="124">
        <v>19</v>
      </c>
      <c r="D2660" s="11">
        <f>ROUND(АТС!E420*$D$791*$D$792/100,2)</f>
        <v>4.95</v>
      </c>
      <c r="E2660" s="11">
        <f>ROUND(АТС!E420*$E$791*$E$792/100,2)</f>
        <v>4.55</v>
      </c>
      <c r="F2660" s="11">
        <f>ROUND(АТС!E420*$F$791*$F$792/100,2)</f>
        <v>3.1</v>
      </c>
      <c r="G2660" s="11">
        <f>ROUND(АТС!E420*$G$791*$G$792/100,2)</f>
        <v>1.81</v>
      </c>
    </row>
    <row r="2661" spans="1:7" x14ac:dyDescent="0.25">
      <c r="A2661" s="257"/>
      <c r="B2661" s="121">
        <f t="shared" si="42"/>
        <v>42810.833330000001</v>
      </c>
      <c r="C2661" s="124">
        <v>20</v>
      </c>
      <c r="D2661" s="11">
        <f>ROUND(АТС!E421*$D$791*$D$792/100,2)</f>
        <v>82.83</v>
      </c>
      <c r="E2661" s="11">
        <f>ROUND(АТС!E421*$E$791*$E$792/100,2)</f>
        <v>76.12</v>
      </c>
      <c r="F2661" s="11">
        <f>ROUND(АТС!E421*$F$791*$F$792/100,2)</f>
        <v>51.82</v>
      </c>
      <c r="G2661" s="11">
        <f>ROUND(АТС!E421*$G$791*$G$792/100,2)</f>
        <v>30.33</v>
      </c>
    </row>
    <row r="2662" spans="1:7" x14ac:dyDescent="0.25">
      <c r="A2662" s="257"/>
      <c r="B2662" s="123">
        <f t="shared" si="42"/>
        <v>42810.875</v>
      </c>
      <c r="C2662" s="124">
        <v>21</v>
      </c>
      <c r="D2662" s="11">
        <f>ROUND(АТС!E422*$D$791*$D$792/100,2)</f>
        <v>69.680000000000007</v>
      </c>
      <c r="E2662" s="11">
        <f>ROUND(АТС!E422*$E$791*$E$792/100,2)</f>
        <v>64.040000000000006</v>
      </c>
      <c r="F2662" s="11">
        <f>ROUND(АТС!E422*$F$791*$F$792/100,2)</f>
        <v>43.6</v>
      </c>
      <c r="G2662" s="11">
        <f>ROUND(АТС!E422*$G$791*$G$792/100,2)</f>
        <v>25.52</v>
      </c>
    </row>
    <row r="2663" spans="1:7" x14ac:dyDescent="0.25">
      <c r="A2663" s="257"/>
      <c r="B2663" s="121">
        <f t="shared" si="42"/>
        <v>42810.916669999999</v>
      </c>
      <c r="C2663" s="124">
        <v>22</v>
      </c>
      <c r="D2663" s="11">
        <f>ROUND(АТС!E423*$D$791*$D$792/100,2)</f>
        <v>85.55</v>
      </c>
      <c r="E2663" s="11">
        <f>ROUND(АТС!E423*$E$791*$E$792/100,2)</f>
        <v>78.61</v>
      </c>
      <c r="F2663" s="11">
        <f>ROUND(АТС!E423*$F$791*$F$792/100,2)</f>
        <v>53.52</v>
      </c>
      <c r="G2663" s="11">
        <f>ROUND(АТС!E423*$G$791*$G$792/100,2)</f>
        <v>31.33</v>
      </c>
    </row>
    <row r="2664" spans="1:7" x14ac:dyDescent="0.25">
      <c r="A2664" s="257"/>
      <c r="B2664" s="123">
        <f t="shared" si="42"/>
        <v>42810.958330000001</v>
      </c>
      <c r="C2664" s="124">
        <v>23</v>
      </c>
      <c r="D2664" s="11">
        <f>ROUND(АТС!E424*$D$791*$D$792/100,2)</f>
        <v>182.82</v>
      </c>
      <c r="E2664" s="11">
        <f>ROUND(АТС!E424*$E$791*$E$792/100,2)</f>
        <v>168</v>
      </c>
      <c r="F2664" s="11">
        <f>ROUND(АТС!E424*$F$791*$F$792/100,2)</f>
        <v>114.38</v>
      </c>
      <c r="G2664" s="11">
        <f>ROUND(АТС!E424*$G$791*$G$792/100,2)</f>
        <v>66.95</v>
      </c>
    </row>
    <row r="2665" spans="1:7" x14ac:dyDescent="0.25">
      <c r="A2665" s="257"/>
      <c r="B2665" s="121">
        <f t="shared" si="42"/>
        <v>42811</v>
      </c>
      <c r="C2665" s="124">
        <v>0</v>
      </c>
      <c r="D2665" s="11">
        <f>ROUND(АТС!E425*$D$791*$D$792/100,2)</f>
        <v>38.909999999999997</v>
      </c>
      <c r="E2665" s="11">
        <f>ROUND(АТС!E425*$E$791*$E$792/100,2)</f>
        <v>35.76</v>
      </c>
      <c r="F2665" s="11">
        <f>ROUND(АТС!E425*$F$791*$F$792/100,2)</f>
        <v>24.35</v>
      </c>
      <c r="G2665" s="11">
        <f>ROUND(АТС!E425*$G$791*$G$792/100,2)</f>
        <v>14.25</v>
      </c>
    </row>
    <row r="2666" spans="1:7" x14ac:dyDescent="0.25">
      <c r="A2666" s="257"/>
      <c r="B2666" s="123">
        <f t="shared" si="42"/>
        <v>42811.041669999999</v>
      </c>
      <c r="C2666" s="124">
        <v>1</v>
      </c>
      <c r="D2666" s="11">
        <f>ROUND(АТС!E426*$D$791*$D$792/100,2)</f>
        <v>14.45</v>
      </c>
      <c r="E2666" s="11">
        <f>ROUND(АТС!E426*$E$791*$E$792/100,2)</f>
        <v>13.28</v>
      </c>
      <c r="F2666" s="11">
        <f>ROUND(АТС!E426*$F$791*$F$792/100,2)</f>
        <v>9.0399999999999991</v>
      </c>
      <c r="G2666" s="11">
        <f>ROUND(АТС!E426*$G$791*$G$792/100,2)</f>
        <v>5.29</v>
      </c>
    </row>
    <row r="2667" spans="1:7" x14ac:dyDescent="0.25">
      <c r="A2667" s="257"/>
      <c r="B2667" s="121">
        <f t="shared" si="42"/>
        <v>42811.083330000001</v>
      </c>
      <c r="C2667" s="124">
        <v>2</v>
      </c>
      <c r="D2667" s="11">
        <f>ROUND(АТС!E427*$D$791*$D$792/100,2)</f>
        <v>8.2899999999999991</v>
      </c>
      <c r="E2667" s="11">
        <f>ROUND(АТС!E427*$E$791*$E$792/100,2)</f>
        <v>7.62</v>
      </c>
      <c r="F2667" s="11">
        <f>ROUND(АТС!E427*$F$791*$F$792/100,2)</f>
        <v>5.18</v>
      </c>
      <c r="G2667" s="11">
        <f>ROUND(АТС!E427*$G$791*$G$792/100,2)</f>
        <v>3.03</v>
      </c>
    </row>
    <row r="2668" spans="1:7" x14ac:dyDescent="0.25">
      <c r="A2668" s="257"/>
      <c r="B2668" s="123">
        <f t="shared" si="42"/>
        <v>42811.125</v>
      </c>
      <c r="C2668" s="124">
        <v>3</v>
      </c>
      <c r="D2668" s="11">
        <f>ROUND(АТС!E428*$D$791*$D$792/100,2)</f>
        <v>6.6</v>
      </c>
      <c r="E2668" s="11">
        <f>ROUND(АТС!E428*$E$791*$E$792/100,2)</f>
        <v>6.06</v>
      </c>
      <c r="F2668" s="11">
        <f>ROUND(АТС!E428*$F$791*$F$792/100,2)</f>
        <v>4.13</v>
      </c>
      <c r="G2668" s="11">
        <f>ROUND(АТС!E428*$G$791*$G$792/100,2)</f>
        <v>2.42</v>
      </c>
    </row>
    <row r="2669" spans="1:7" x14ac:dyDescent="0.25">
      <c r="A2669" s="257"/>
      <c r="B2669" s="121">
        <f t="shared" si="42"/>
        <v>42811.166669999999</v>
      </c>
      <c r="C2669" s="124">
        <v>4</v>
      </c>
      <c r="D2669" s="11">
        <f>ROUND(АТС!E429*$D$791*$D$792/100,2)</f>
        <v>0</v>
      </c>
      <c r="E2669" s="11">
        <f>ROUND(АТС!E429*$E$791*$E$792/100,2)</f>
        <v>0</v>
      </c>
      <c r="F2669" s="11">
        <f>ROUND(АТС!E429*$F$791*$F$792/100,2)</f>
        <v>0</v>
      </c>
      <c r="G2669" s="11">
        <f>ROUND(АТС!E429*$G$791*$G$792/100,2)</f>
        <v>0</v>
      </c>
    </row>
    <row r="2670" spans="1:7" x14ac:dyDescent="0.25">
      <c r="A2670" s="257"/>
      <c r="B2670" s="123">
        <f t="shared" si="42"/>
        <v>42811.208330000001</v>
      </c>
      <c r="C2670" s="124">
        <v>5</v>
      </c>
      <c r="D2670" s="11">
        <f>ROUND(АТС!E430*$D$791*$D$792/100,2)</f>
        <v>0</v>
      </c>
      <c r="E2670" s="11">
        <f>ROUND(АТС!E430*$E$791*$E$792/100,2)</f>
        <v>0</v>
      </c>
      <c r="F2670" s="11">
        <f>ROUND(АТС!E430*$F$791*$F$792/100,2)</f>
        <v>0</v>
      </c>
      <c r="G2670" s="11">
        <f>ROUND(АТС!E430*$G$791*$G$792/100,2)</f>
        <v>0</v>
      </c>
    </row>
    <row r="2671" spans="1:7" x14ac:dyDescent="0.25">
      <c r="A2671" s="257"/>
      <c r="B2671" s="121">
        <f t="shared" si="42"/>
        <v>42811.25</v>
      </c>
      <c r="C2671" s="124">
        <v>6</v>
      </c>
      <c r="D2671" s="11">
        <f>ROUND(АТС!E431*$D$791*$D$792/100,2)</f>
        <v>3.99</v>
      </c>
      <c r="E2671" s="11">
        <f>ROUND(АТС!E431*$E$791*$E$792/100,2)</f>
        <v>3.67</v>
      </c>
      <c r="F2671" s="11">
        <f>ROUND(АТС!E431*$F$791*$F$792/100,2)</f>
        <v>2.5</v>
      </c>
      <c r="G2671" s="11">
        <f>ROUND(АТС!E431*$G$791*$G$792/100,2)</f>
        <v>1.46</v>
      </c>
    </row>
    <row r="2672" spans="1:7" x14ac:dyDescent="0.25">
      <c r="A2672" s="257"/>
      <c r="B2672" s="123">
        <f t="shared" si="42"/>
        <v>42811.291669999999</v>
      </c>
      <c r="C2672" s="124">
        <v>7</v>
      </c>
      <c r="D2672" s="11">
        <f>ROUND(АТС!E432*$D$791*$D$792/100,2)</f>
        <v>7.01</v>
      </c>
      <c r="E2672" s="11">
        <f>ROUND(АТС!E432*$E$791*$E$792/100,2)</f>
        <v>6.44</v>
      </c>
      <c r="F2672" s="11">
        <f>ROUND(АТС!E432*$F$791*$F$792/100,2)</f>
        <v>4.38</v>
      </c>
      <c r="G2672" s="11">
        <f>ROUND(АТС!E432*$G$791*$G$792/100,2)</f>
        <v>2.57</v>
      </c>
    </row>
    <row r="2673" spans="1:7" x14ac:dyDescent="0.25">
      <c r="A2673" s="257"/>
      <c r="B2673" s="121">
        <f t="shared" si="42"/>
        <v>42811.333330000001</v>
      </c>
      <c r="C2673" s="124">
        <v>8</v>
      </c>
      <c r="D2673" s="11">
        <f>ROUND(АТС!E433*$D$791*$D$792/100,2)</f>
        <v>2.2999999999999998</v>
      </c>
      <c r="E2673" s="11">
        <f>ROUND(АТС!E433*$E$791*$E$792/100,2)</f>
        <v>2.11</v>
      </c>
      <c r="F2673" s="11">
        <f>ROUND(АТС!E433*$F$791*$F$792/100,2)</f>
        <v>1.44</v>
      </c>
      <c r="G2673" s="11">
        <f>ROUND(АТС!E433*$G$791*$G$792/100,2)</f>
        <v>0.84</v>
      </c>
    </row>
    <row r="2674" spans="1:7" x14ac:dyDescent="0.25">
      <c r="A2674" s="257"/>
      <c r="B2674" s="123">
        <f t="shared" si="42"/>
        <v>42811.375</v>
      </c>
      <c r="C2674" s="124">
        <v>9</v>
      </c>
      <c r="D2674" s="11">
        <f>ROUND(АТС!E434*$D$791*$D$792/100,2)</f>
        <v>24.75</v>
      </c>
      <c r="E2674" s="11">
        <f>ROUND(АТС!E434*$E$791*$E$792/100,2)</f>
        <v>22.74</v>
      </c>
      <c r="F2674" s="11">
        <f>ROUND(АТС!E434*$F$791*$F$792/100,2)</f>
        <v>15.49</v>
      </c>
      <c r="G2674" s="11">
        <f>ROUND(АТС!E434*$G$791*$G$792/100,2)</f>
        <v>9.06</v>
      </c>
    </row>
    <row r="2675" spans="1:7" x14ac:dyDescent="0.25">
      <c r="A2675" s="257"/>
      <c r="B2675" s="121">
        <f t="shared" si="42"/>
        <v>42811.416669999999</v>
      </c>
      <c r="C2675" s="124">
        <v>10</v>
      </c>
      <c r="D2675" s="11">
        <f>ROUND(АТС!E435*$D$791*$D$792/100,2)</f>
        <v>104.4</v>
      </c>
      <c r="E2675" s="11">
        <f>ROUND(АТС!E435*$E$791*$E$792/100,2)</f>
        <v>95.94</v>
      </c>
      <c r="F2675" s="11">
        <f>ROUND(АТС!E435*$F$791*$F$792/100,2)</f>
        <v>65.319999999999993</v>
      </c>
      <c r="G2675" s="11">
        <f>ROUND(АТС!E435*$G$791*$G$792/100,2)</f>
        <v>38.229999999999997</v>
      </c>
    </row>
    <row r="2676" spans="1:7" x14ac:dyDescent="0.25">
      <c r="A2676" s="257"/>
      <c r="B2676" s="123">
        <f t="shared" si="42"/>
        <v>42811.458330000001</v>
      </c>
      <c r="C2676" s="124">
        <v>11</v>
      </c>
      <c r="D2676" s="11">
        <f>ROUND(АТС!E436*$D$791*$D$792/100,2)</f>
        <v>76.959999999999994</v>
      </c>
      <c r="E2676" s="11">
        <f>ROUND(АТС!E436*$E$791*$E$792/100,2)</f>
        <v>70.72</v>
      </c>
      <c r="F2676" s="11">
        <f>ROUND(АТС!E436*$F$791*$F$792/100,2)</f>
        <v>48.15</v>
      </c>
      <c r="G2676" s="11">
        <f>ROUND(АТС!E436*$G$791*$G$792/100,2)</f>
        <v>28.18</v>
      </c>
    </row>
    <row r="2677" spans="1:7" x14ac:dyDescent="0.25">
      <c r="A2677" s="257"/>
      <c r="B2677" s="121">
        <f t="shared" si="42"/>
        <v>42811.5</v>
      </c>
      <c r="C2677" s="124">
        <v>12</v>
      </c>
      <c r="D2677" s="11">
        <f>ROUND(АТС!E437*$D$791*$D$792/100,2)</f>
        <v>99.74</v>
      </c>
      <c r="E2677" s="11">
        <f>ROUND(АТС!E437*$E$791*$E$792/100,2)</f>
        <v>91.65</v>
      </c>
      <c r="F2677" s="11">
        <f>ROUND(АТС!E437*$F$791*$F$792/100,2)</f>
        <v>62.4</v>
      </c>
      <c r="G2677" s="11">
        <f>ROUND(АТС!E437*$G$791*$G$792/100,2)</f>
        <v>36.520000000000003</v>
      </c>
    </row>
    <row r="2678" spans="1:7" x14ac:dyDescent="0.25">
      <c r="A2678" s="257"/>
      <c r="B2678" s="123">
        <f t="shared" si="42"/>
        <v>42811.541669999999</v>
      </c>
      <c r="C2678" s="124">
        <v>13</v>
      </c>
      <c r="D2678" s="11">
        <f>ROUND(АТС!E438*$D$791*$D$792/100,2)</f>
        <v>88.47</v>
      </c>
      <c r="E2678" s="11">
        <f>ROUND(АТС!E438*$E$791*$E$792/100,2)</f>
        <v>81.3</v>
      </c>
      <c r="F2678" s="11">
        <f>ROUND(АТС!E438*$F$791*$F$792/100,2)</f>
        <v>55.35</v>
      </c>
      <c r="G2678" s="11">
        <f>ROUND(АТС!E438*$G$791*$G$792/100,2)</f>
        <v>32.4</v>
      </c>
    </row>
    <row r="2679" spans="1:7" x14ac:dyDescent="0.25">
      <c r="A2679" s="257"/>
      <c r="B2679" s="121">
        <f t="shared" si="42"/>
        <v>42811.583330000001</v>
      </c>
      <c r="C2679" s="124">
        <v>14</v>
      </c>
      <c r="D2679" s="11">
        <f>ROUND(АТС!E439*$D$791*$D$792/100,2)</f>
        <v>108.85</v>
      </c>
      <c r="E2679" s="11">
        <f>ROUND(АТС!E439*$E$791*$E$792/100,2)</f>
        <v>100.02</v>
      </c>
      <c r="F2679" s="11">
        <f>ROUND(АТС!E439*$F$791*$F$792/100,2)</f>
        <v>68.099999999999994</v>
      </c>
      <c r="G2679" s="11">
        <f>ROUND(АТС!E439*$G$791*$G$792/100,2)</f>
        <v>39.86</v>
      </c>
    </row>
    <row r="2680" spans="1:7" x14ac:dyDescent="0.25">
      <c r="A2680" s="257"/>
      <c r="B2680" s="123">
        <f t="shared" si="42"/>
        <v>42811.625</v>
      </c>
      <c r="C2680" s="124">
        <v>15</v>
      </c>
      <c r="D2680" s="11">
        <f>ROUND(АТС!E440*$D$791*$D$792/100,2)</f>
        <v>108.73</v>
      </c>
      <c r="E2680" s="11">
        <f>ROUND(АТС!E440*$E$791*$E$792/100,2)</f>
        <v>99.91</v>
      </c>
      <c r="F2680" s="11">
        <f>ROUND(АТС!E440*$F$791*$F$792/100,2)</f>
        <v>68.03</v>
      </c>
      <c r="G2680" s="11">
        <f>ROUND(АТС!E440*$G$791*$G$792/100,2)</f>
        <v>39.81</v>
      </c>
    </row>
    <row r="2681" spans="1:7" x14ac:dyDescent="0.25">
      <c r="A2681" s="257"/>
      <c r="B2681" s="121">
        <f t="shared" si="42"/>
        <v>42811.666669999999</v>
      </c>
      <c r="C2681" s="124">
        <v>16</v>
      </c>
      <c r="D2681" s="11">
        <f>ROUND(АТС!E441*$D$791*$D$792/100,2)</f>
        <v>97.59</v>
      </c>
      <c r="E2681" s="11">
        <f>ROUND(АТС!E441*$E$791*$E$792/100,2)</f>
        <v>89.68</v>
      </c>
      <c r="F2681" s="11">
        <f>ROUND(АТС!E441*$F$791*$F$792/100,2)</f>
        <v>61.06</v>
      </c>
      <c r="G2681" s="11">
        <f>ROUND(АТС!E441*$G$791*$G$792/100,2)</f>
        <v>35.74</v>
      </c>
    </row>
    <row r="2682" spans="1:7" x14ac:dyDescent="0.25">
      <c r="A2682" s="257"/>
      <c r="B2682" s="123">
        <f t="shared" si="42"/>
        <v>42811.708330000001</v>
      </c>
      <c r="C2682" s="124">
        <v>17</v>
      </c>
      <c r="D2682" s="11">
        <f>ROUND(АТС!E442*$D$791*$D$792/100,2)</f>
        <v>62.53</v>
      </c>
      <c r="E2682" s="11">
        <f>ROUND(АТС!E442*$E$791*$E$792/100,2)</f>
        <v>57.46</v>
      </c>
      <c r="F2682" s="11">
        <f>ROUND(АТС!E442*$F$791*$F$792/100,2)</f>
        <v>39.119999999999997</v>
      </c>
      <c r="G2682" s="11">
        <f>ROUND(АТС!E442*$G$791*$G$792/100,2)</f>
        <v>22.9</v>
      </c>
    </row>
    <row r="2683" spans="1:7" x14ac:dyDescent="0.25">
      <c r="A2683" s="257"/>
      <c r="B2683" s="121">
        <f t="shared" si="42"/>
        <v>42811.75</v>
      </c>
      <c r="C2683" s="124">
        <v>18</v>
      </c>
      <c r="D2683" s="11">
        <f>ROUND(АТС!E443*$D$791*$D$792/100,2)</f>
        <v>0</v>
      </c>
      <c r="E2683" s="11">
        <f>ROUND(АТС!E443*$E$791*$E$792/100,2)</f>
        <v>0</v>
      </c>
      <c r="F2683" s="11">
        <f>ROUND(АТС!E443*$F$791*$F$792/100,2)</f>
        <v>0</v>
      </c>
      <c r="G2683" s="11">
        <f>ROUND(АТС!E443*$G$791*$G$792/100,2)</f>
        <v>0</v>
      </c>
    </row>
    <row r="2684" spans="1:7" x14ac:dyDescent="0.25">
      <c r="A2684" s="257"/>
      <c r="B2684" s="123">
        <f t="shared" si="42"/>
        <v>42811.791669999999</v>
      </c>
      <c r="C2684" s="124">
        <v>19</v>
      </c>
      <c r="D2684" s="11">
        <f>ROUND(АТС!E444*$D$791*$D$792/100,2)</f>
        <v>64.45</v>
      </c>
      <c r="E2684" s="11">
        <f>ROUND(АТС!E444*$E$791*$E$792/100,2)</f>
        <v>59.23</v>
      </c>
      <c r="F2684" s="11">
        <f>ROUND(АТС!E444*$F$791*$F$792/100,2)</f>
        <v>40.33</v>
      </c>
      <c r="G2684" s="11">
        <f>ROUND(АТС!E444*$G$791*$G$792/100,2)</f>
        <v>23.6</v>
      </c>
    </row>
    <row r="2685" spans="1:7" x14ac:dyDescent="0.25">
      <c r="A2685" s="257"/>
      <c r="B2685" s="121">
        <f t="shared" si="42"/>
        <v>42811.833330000001</v>
      </c>
      <c r="C2685" s="124">
        <v>20</v>
      </c>
      <c r="D2685" s="11">
        <f>ROUND(АТС!E445*$D$791*$D$792/100,2)</f>
        <v>27.12</v>
      </c>
      <c r="E2685" s="11">
        <f>ROUND(АТС!E445*$E$791*$E$792/100,2)</f>
        <v>24.92</v>
      </c>
      <c r="F2685" s="11">
        <f>ROUND(АТС!E445*$F$791*$F$792/100,2)</f>
        <v>16.97</v>
      </c>
      <c r="G2685" s="11">
        <f>ROUND(АТС!E445*$G$791*$G$792/100,2)</f>
        <v>9.93</v>
      </c>
    </row>
    <row r="2686" spans="1:7" x14ac:dyDescent="0.25">
      <c r="A2686" s="257"/>
      <c r="B2686" s="123">
        <f t="shared" si="42"/>
        <v>42811.875</v>
      </c>
      <c r="C2686" s="124">
        <v>21</v>
      </c>
      <c r="D2686" s="11">
        <f>ROUND(АТС!E446*$D$791*$D$792/100,2)</f>
        <v>106.21</v>
      </c>
      <c r="E2686" s="11">
        <f>ROUND(АТС!E446*$E$791*$E$792/100,2)</f>
        <v>97.6</v>
      </c>
      <c r="F2686" s="11">
        <f>ROUND(АТС!E446*$F$791*$F$792/100,2)</f>
        <v>66.45</v>
      </c>
      <c r="G2686" s="11">
        <f>ROUND(АТС!E446*$G$791*$G$792/100,2)</f>
        <v>38.89</v>
      </c>
    </row>
    <row r="2687" spans="1:7" x14ac:dyDescent="0.25">
      <c r="A2687" s="257"/>
      <c r="B2687" s="121">
        <f t="shared" si="42"/>
        <v>42811.916669999999</v>
      </c>
      <c r="C2687" s="124">
        <v>22</v>
      </c>
      <c r="D2687" s="11">
        <f>ROUND(АТС!E447*$D$791*$D$792/100,2)</f>
        <v>183.05</v>
      </c>
      <c r="E2687" s="11">
        <f>ROUND(АТС!E447*$E$791*$E$792/100,2)</f>
        <v>168.21</v>
      </c>
      <c r="F2687" s="11">
        <f>ROUND(АТС!E447*$F$791*$F$792/100,2)</f>
        <v>114.53</v>
      </c>
      <c r="G2687" s="11">
        <f>ROUND(АТС!E447*$G$791*$G$792/100,2)</f>
        <v>67.03</v>
      </c>
    </row>
    <row r="2688" spans="1:7" x14ac:dyDescent="0.25">
      <c r="A2688" s="257"/>
      <c r="B2688" s="123">
        <f t="shared" si="42"/>
        <v>42811.958330000001</v>
      </c>
      <c r="C2688" s="124">
        <v>23</v>
      </c>
      <c r="D2688" s="11">
        <f>ROUND(АТС!E448*$D$791*$D$792/100,2)</f>
        <v>180.33</v>
      </c>
      <c r="E2688" s="11">
        <f>ROUND(АТС!E448*$E$791*$E$792/100,2)</f>
        <v>165.71</v>
      </c>
      <c r="F2688" s="11">
        <f>ROUND(АТС!E448*$F$791*$F$792/100,2)</f>
        <v>112.83</v>
      </c>
      <c r="G2688" s="11">
        <f>ROUND(АТС!E448*$G$791*$G$792/100,2)</f>
        <v>66.040000000000006</v>
      </c>
    </row>
    <row r="2689" spans="1:7" x14ac:dyDescent="0.25">
      <c r="A2689" s="257"/>
      <c r="B2689" s="121">
        <f t="shared" si="42"/>
        <v>42812</v>
      </c>
      <c r="C2689" s="124">
        <v>0</v>
      </c>
      <c r="D2689" s="11">
        <f>ROUND(АТС!E449*$D$791*$D$792/100,2)</f>
        <v>70.78</v>
      </c>
      <c r="E2689" s="11">
        <f>ROUND(АТС!E449*$E$791*$E$792/100,2)</f>
        <v>65.040000000000006</v>
      </c>
      <c r="F2689" s="11">
        <f>ROUND(АТС!E449*$F$791*$F$792/100,2)</f>
        <v>44.28</v>
      </c>
      <c r="G2689" s="11">
        <f>ROUND(АТС!E449*$G$791*$G$792/100,2)</f>
        <v>25.92</v>
      </c>
    </row>
    <row r="2690" spans="1:7" x14ac:dyDescent="0.25">
      <c r="A2690" s="257"/>
      <c r="B2690" s="123">
        <f t="shared" ref="B2690:B2753" si="43">B2666+1</f>
        <v>42812.041669999999</v>
      </c>
      <c r="C2690" s="124">
        <v>1</v>
      </c>
      <c r="D2690" s="11">
        <f>ROUND(АТС!E450*$D$791*$D$792/100,2)</f>
        <v>2.16</v>
      </c>
      <c r="E2690" s="11">
        <f>ROUND(АТС!E450*$E$791*$E$792/100,2)</f>
        <v>1.99</v>
      </c>
      <c r="F2690" s="11">
        <f>ROUND(АТС!E450*$F$791*$F$792/100,2)</f>
        <v>1.35</v>
      </c>
      <c r="G2690" s="11">
        <f>ROUND(АТС!E450*$G$791*$G$792/100,2)</f>
        <v>0.79</v>
      </c>
    </row>
    <row r="2691" spans="1:7" x14ac:dyDescent="0.25">
      <c r="A2691" s="257"/>
      <c r="B2691" s="121">
        <f t="shared" si="43"/>
        <v>42812.083330000001</v>
      </c>
      <c r="C2691" s="124">
        <v>2</v>
      </c>
      <c r="D2691" s="11">
        <f>ROUND(АТС!E451*$D$791*$D$792/100,2)</f>
        <v>0</v>
      </c>
      <c r="E2691" s="11">
        <f>ROUND(АТС!E451*$E$791*$E$792/100,2)</f>
        <v>0</v>
      </c>
      <c r="F2691" s="11">
        <f>ROUND(АТС!E451*$F$791*$F$792/100,2)</f>
        <v>0</v>
      </c>
      <c r="G2691" s="11">
        <f>ROUND(АТС!E451*$G$791*$G$792/100,2)</f>
        <v>0</v>
      </c>
    </row>
    <row r="2692" spans="1:7" x14ac:dyDescent="0.25">
      <c r="A2692" s="257"/>
      <c r="B2692" s="123">
        <f t="shared" si="43"/>
        <v>42812.125</v>
      </c>
      <c r="C2692" s="124">
        <v>3</v>
      </c>
      <c r="D2692" s="11">
        <f>ROUND(АТС!E452*$D$791*$D$792/100,2)</f>
        <v>20.04</v>
      </c>
      <c r="E2692" s="11">
        <f>ROUND(АТС!E452*$E$791*$E$792/100,2)</f>
        <v>18.420000000000002</v>
      </c>
      <c r="F2692" s="11">
        <f>ROUND(АТС!E452*$F$791*$F$792/100,2)</f>
        <v>12.54</v>
      </c>
      <c r="G2692" s="11">
        <f>ROUND(АТС!E452*$G$791*$G$792/100,2)</f>
        <v>7.34</v>
      </c>
    </row>
    <row r="2693" spans="1:7" x14ac:dyDescent="0.25">
      <c r="A2693" s="257"/>
      <c r="B2693" s="121">
        <f t="shared" si="43"/>
        <v>42812.166669999999</v>
      </c>
      <c r="C2693" s="124">
        <v>4</v>
      </c>
      <c r="D2693" s="11">
        <f>ROUND(АТС!E453*$D$791*$D$792/100,2)</f>
        <v>2.0499999999999998</v>
      </c>
      <c r="E2693" s="11">
        <f>ROUND(АТС!E453*$E$791*$E$792/100,2)</f>
        <v>1.88</v>
      </c>
      <c r="F2693" s="11">
        <f>ROUND(АТС!E453*$F$791*$F$792/100,2)</f>
        <v>1.28</v>
      </c>
      <c r="G2693" s="11">
        <f>ROUND(АТС!E453*$G$791*$G$792/100,2)</f>
        <v>0.75</v>
      </c>
    </row>
    <row r="2694" spans="1:7" x14ac:dyDescent="0.25">
      <c r="A2694" s="257"/>
      <c r="B2694" s="123">
        <f t="shared" si="43"/>
        <v>42812.208330000001</v>
      </c>
      <c r="C2694" s="124">
        <v>5</v>
      </c>
      <c r="D2694" s="11">
        <f>ROUND(АТС!E454*$D$791*$D$792/100,2)</f>
        <v>0</v>
      </c>
      <c r="E2694" s="11">
        <f>ROUND(АТС!E454*$E$791*$E$792/100,2)</f>
        <v>0</v>
      </c>
      <c r="F2694" s="11">
        <f>ROUND(АТС!E454*$F$791*$F$792/100,2)</f>
        <v>0</v>
      </c>
      <c r="G2694" s="11">
        <f>ROUND(АТС!E454*$G$791*$G$792/100,2)</f>
        <v>0</v>
      </c>
    </row>
    <row r="2695" spans="1:7" x14ac:dyDescent="0.25">
      <c r="A2695" s="257"/>
      <c r="B2695" s="121">
        <f t="shared" si="43"/>
        <v>42812.25</v>
      </c>
      <c r="C2695" s="124">
        <v>6</v>
      </c>
      <c r="D2695" s="11">
        <f>ROUND(АТС!E455*$D$791*$D$792/100,2)</f>
        <v>0</v>
      </c>
      <c r="E2695" s="11">
        <f>ROUND(АТС!E455*$E$791*$E$792/100,2)</f>
        <v>0</v>
      </c>
      <c r="F2695" s="11">
        <f>ROUND(АТС!E455*$F$791*$F$792/100,2)</f>
        <v>0</v>
      </c>
      <c r="G2695" s="11">
        <f>ROUND(АТС!E455*$G$791*$G$792/100,2)</f>
        <v>0</v>
      </c>
    </row>
    <row r="2696" spans="1:7" x14ac:dyDescent="0.25">
      <c r="A2696" s="257"/>
      <c r="B2696" s="123">
        <f t="shared" si="43"/>
        <v>42812.291669999999</v>
      </c>
      <c r="C2696" s="124">
        <v>7</v>
      </c>
      <c r="D2696" s="11">
        <f>ROUND(АТС!E456*$D$791*$D$792/100,2)</f>
        <v>4.8499999999999996</v>
      </c>
      <c r="E2696" s="11">
        <f>ROUND(АТС!E456*$E$791*$E$792/100,2)</f>
        <v>4.46</v>
      </c>
      <c r="F2696" s="11">
        <f>ROUND(АТС!E456*$F$791*$F$792/100,2)</f>
        <v>3.04</v>
      </c>
      <c r="G2696" s="11">
        <f>ROUND(АТС!E456*$G$791*$G$792/100,2)</f>
        <v>1.78</v>
      </c>
    </row>
    <row r="2697" spans="1:7" x14ac:dyDescent="0.25">
      <c r="A2697" s="257"/>
      <c r="B2697" s="121">
        <f t="shared" si="43"/>
        <v>42812.333330000001</v>
      </c>
      <c r="C2697" s="124">
        <v>8</v>
      </c>
      <c r="D2697" s="11">
        <f>ROUND(АТС!E457*$D$791*$D$792/100,2)</f>
        <v>0</v>
      </c>
      <c r="E2697" s="11">
        <f>ROUND(АТС!E457*$E$791*$E$792/100,2)</f>
        <v>0</v>
      </c>
      <c r="F2697" s="11">
        <f>ROUND(АТС!E457*$F$791*$F$792/100,2)</f>
        <v>0</v>
      </c>
      <c r="G2697" s="11">
        <f>ROUND(АТС!E457*$G$791*$G$792/100,2)</f>
        <v>0</v>
      </c>
    </row>
    <row r="2698" spans="1:7" x14ac:dyDescent="0.25">
      <c r="A2698" s="257"/>
      <c r="B2698" s="123">
        <f t="shared" si="43"/>
        <v>42812.375</v>
      </c>
      <c r="C2698" s="124">
        <v>9</v>
      </c>
      <c r="D2698" s="11">
        <f>ROUND(АТС!E458*$D$791*$D$792/100,2)</f>
        <v>32.36</v>
      </c>
      <c r="E2698" s="11">
        <f>ROUND(АТС!E458*$E$791*$E$792/100,2)</f>
        <v>29.73</v>
      </c>
      <c r="F2698" s="11">
        <f>ROUND(АТС!E458*$F$791*$F$792/100,2)</f>
        <v>20.239999999999998</v>
      </c>
      <c r="G2698" s="11">
        <f>ROUND(АТС!E458*$G$791*$G$792/100,2)</f>
        <v>11.85</v>
      </c>
    </row>
    <row r="2699" spans="1:7" x14ac:dyDescent="0.25">
      <c r="A2699" s="257"/>
      <c r="B2699" s="121">
        <f t="shared" si="43"/>
        <v>42812.416669999999</v>
      </c>
      <c r="C2699" s="124">
        <v>10</v>
      </c>
      <c r="D2699" s="11">
        <f>ROUND(АТС!E459*$D$791*$D$792/100,2)</f>
        <v>35.450000000000003</v>
      </c>
      <c r="E2699" s="11">
        <f>ROUND(АТС!E459*$E$791*$E$792/100,2)</f>
        <v>32.58</v>
      </c>
      <c r="F2699" s="11">
        <f>ROUND(АТС!E459*$F$791*$F$792/100,2)</f>
        <v>22.18</v>
      </c>
      <c r="G2699" s="11">
        <f>ROUND(АТС!E459*$G$791*$G$792/100,2)</f>
        <v>12.98</v>
      </c>
    </row>
    <row r="2700" spans="1:7" x14ac:dyDescent="0.25">
      <c r="A2700" s="257"/>
      <c r="B2700" s="123">
        <f t="shared" si="43"/>
        <v>42812.458330000001</v>
      </c>
      <c r="C2700" s="124">
        <v>11</v>
      </c>
      <c r="D2700" s="11">
        <f>ROUND(АТС!E460*$D$791*$D$792/100,2)</f>
        <v>43.27</v>
      </c>
      <c r="E2700" s="11">
        <f>ROUND(АТС!E460*$E$791*$E$792/100,2)</f>
        <v>39.76</v>
      </c>
      <c r="F2700" s="11">
        <f>ROUND(АТС!E460*$F$791*$F$792/100,2)</f>
        <v>27.07</v>
      </c>
      <c r="G2700" s="11">
        <f>ROUND(АТС!E460*$G$791*$G$792/100,2)</f>
        <v>15.85</v>
      </c>
    </row>
    <row r="2701" spans="1:7" x14ac:dyDescent="0.25">
      <c r="A2701" s="257"/>
      <c r="B2701" s="121">
        <f t="shared" si="43"/>
        <v>42812.5</v>
      </c>
      <c r="C2701" s="124">
        <v>12</v>
      </c>
      <c r="D2701" s="11">
        <f>ROUND(АТС!E461*$D$791*$D$792/100,2)</f>
        <v>58.89</v>
      </c>
      <c r="E2701" s="11">
        <f>ROUND(АТС!E461*$E$791*$E$792/100,2)</f>
        <v>54.11</v>
      </c>
      <c r="F2701" s="11">
        <f>ROUND(АТС!E461*$F$791*$F$792/100,2)</f>
        <v>36.840000000000003</v>
      </c>
      <c r="G2701" s="11">
        <f>ROUND(АТС!E461*$G$791*$G$792/100,2)</f>
        <v>21.56</v>
      </c>
    </row>
    <row r="2702" spans="1:7" x14ac:dyDescent="0.25">
      <c r="A2702" s="257"/>
      <c r="B2702" s="123">
        <f t="shared" si="43"/>
        <v>42812.541669999999</v>
      </c>
      <c r="C2702" s="124">
        <v>13</v>
      </c>
      <c r="D2702" s="11">
        <f>ROUND(АТС!E462*$D$791*$D$792/100,2)</f>
        <v>62.83</v>
      </c>
      <c r="E2702" s="11">
        <f>ROUND(АТС!E462*$E$791*$E$792/100,2)</f>
        <v>57.73</v>
      </c>
      <c r="F2702" s="11">
        <f>ROUND(АТС!E462*$F$791*$F$792/100,2)</f>
        <v>39.31</v>
      </c>
      <c r="G2702" s="11">
        <f>ROUND(АТС!E462*$G$791*$G$792/100,2)</f>
        <v>23.01</v>
      </c>
    </row>
    <row r="2703" spans="1:7" x14ac:dyDescent="0.25">
      <c r="A2703" s="257"/>
      <c r="B2703" s="121">
        <f t="shared" si="43"/>
        <v>42812.583330000001</v>
      </c>
      <c r="C2703" s="124">
        <v>14</v>
      </c>
      <c r="D2703" s="11">
        <f>ROUND(АТС!E463*$D$791*$D$792/100,2)</f>
        <v>61.89</v>
      </c>
      <c r="E2703" s="11">
        <f>ROUND(АТС!E463*$E$791*$E$792/100,2)</f>
        <v>56.87</v>
      </c>
      <c r="F2703" s="11">
        <f>ROUND(АТС!E463*$F$791*$F$792/100,2)</f>
        <v>38.72</v>
      </c>
      <c r="G2703" s="11">
        <f>ROUND(АТС!E463*$G$791*$G$792/100,2)</f>
        <v>22.66</v>
      </c>
    </row>
    <row r="2704" spans="1:7" x14ac:dyDescent="0.25">
      <c r="A2704" s="257"/>
      <c r="B2704" s="123">
        <f t="shared" si="43"/>
        <v>42812.625</v>
      </c>
      <c r="C2704" s="124">
        <v>15</v>
      </c>
      <c r="D2704" s="11">
        <f>ROUND(АТС!E464*$D$791*$D$792/100,2)</f>
        <v>55.83</v>
      </c>
      <c r="E2704" s="11">
        <f>ROUND(АТС!E464*$E$791*$E$792/100,2)</f>
        <v>51.3</v>
      </c>
      <c r="F2704" s="11">
        <f>ROUND(АТС!E464*$F$791*$F$792/100,2)</f>
        <v>34.93</v>
      </c>
      <c r="G2704" s="11">
        <f>ROUND(АТС!E464*$G$791*$G$792/100,2)</f>
        <v>20.440000000000001</v>
      </c>
    </row>
    <row r="2705" spans="1:7" x14ac:dyDescent="0.25">
      <c r="A2705" s="257"/>
      <c r="B2705" s="121">
        <f t="shared" si="43"/>
        <v>42812.666669999999</v>
      </c>
      <c r="C2705" s="124">
        <v>16</v>
      </c>
      <c r="D2705" s="11">
        <f>ROUND(АТС!E465*$D$791*$D$792/100,2)</f>
        <v>49.14</v>
      </c>
      <c r="E2705" s="11">
        <f>ROUND(АТС!E465*$E$791*$E$792/100,2)</f>
        <v>45.16</v>
      </c>
      <c r="F2705" s="11">
        <f>ROUND(АТС!E465*$F$791*$F$792/100,2)</f>
        <v>30.75</v>
      </c>
      <c r="G2705" s="11">
        <f>ROUND(АТС!E465*$G$791*$G$792/100,2)</f>
        <v>18</v>
      </c>
    </row>
    <row r="2706" spans="1:7" x14ac:dyDescent="0.25">
      <c r="A2706" s="257"/>
      <c r="B2706" s="123">
        <f t="shared" si="43"/>
        <v>42812.708330000001</v>
      </c>
      <c r="C2706" s="124">
        <v>17</v>
      </c>
      <c r="D2706" s="11">
        <f>ROUND(АТС!E466*$D$791*$D$792/100,2)</f>
        <v>57.22</v>
      </c>
      <c r="E2706" s="11">
        <f>ROUND(АТС!E466*$E$791*$E$792/100,2)</f>
        <v>52.58</v>
      </c>
      <c r="F2706" s="11">
        <f>ROUND(АТС!E466*$F$791*$F$792/100,2)</f>
        <v>35.799999999999997</v>
      </c>
      <c r="G2706" s="11">
        <f>ROUND(АТС!E466*$G$791*$G$792/100,2)</f>
        <v>20.95</v>
      </c>
    </row>
    <row r="2707" spans="1:7" x14ac:dyDescent="0.25">
      <c r="A2707" s="257"/>
      <c r="B2707" s="121">
        <f t="shared" si="43"/>
        <v>42812.75</v>
      </c>
      <c r="C2707" s="124">
        <v>18</v>
      </c>
      <c r="D2707" s="11">
        <f>ROUND(АТС!E467*$D$791*$D$792/100,2)</f>
        <v>6.55</v>
      </c>
      <c r="E2707" s="11">
        <f>ROUND(АТС!E467*$E$791*$E$792/100,2)</f>
        <v>6.02</v>
      </c>
      <c r="F2707" s="11">
        <f>ROUND(АТС!E467*$F$791*$F$792/100,2)</f>
        <v>4.0999999999999996</v>
      </c>
      <c r="G2707" s="11">
        <f>ROUND(АТС!E467*$G$791*$G$792/100,2)</f>
        <v>2.4</v>
      </c>
    </row>
    <row r="2708" spans="1:7" x14ac:dyDescent="0.25">
      <c r="A2708" s="257"/>
      <c r="B2708" s="123">
        <f t="shared" si="43"/>
        <v>42812.791669999999</v>
      </c>
      <c r="C2708" s="124">
        <v>19</v>
      </c>
      <c r="D2708" s="11">
        <f>ROUND(АТС!E468*$D$791*$D$792/100,2)</f>
        <v>33.26</v>
      </c>
      <c r="E2708" s="11">
        <f>ROUND(АТС!E468*$E$791*$E$792/100,2)</f>
        <v>30.57</v>
      </c>
      <c r="F2708" s="11">
        <f>ROUND(АТС!E468*$F$791*$F$792/100,2)</f>
        <v>20.81</v>
      </c>
      <c r="G2708" s="11">
        <f>ROUND(АТС!E468*$G$791*$G$792/100,2)</f>
        <v>12.18</v>
      </c>
    </row>
    <row r="2709" spans="1:7" x14ac:dyDescent="0.25">
      <c r="A2709" s="257"/>
      <c r="B2709" s="121">
        <f t="shared" si="43"/>
        <v>42812.833330000001</v>
      </c>
      <c r="C2709" s="124">
        <v>20</v>
      </c>
      <c r="D2709" s="11">
        <f>ROUND(АТС!E469*$D$791*$D$792/100,2)</f>
        <v>97.4</v>
      </c>
      <c r="E2709" s="11">
        <f>ROUND(АТС!E469*$E$791*$E$792/100,2)</f>
        <v>89.51</v>
      </c>
      <c r="F2709" s="11">
        <f>ROUND(АТС!E469*$F$791*$F$792/100,2)</f>
        <v>60.94</v>
      </c>
      <c r="G2709" s="11">
        <f>ROUND(АТС!E469*$G$791*$G$792/100,2)</f>
        <v>35.67</v>
      </c>
    </row>
    <row r="2710" spans="1:7" x14ac:dyDescent="0.25">
      <c r="A2710" s="257"/>
      <c r="B2710" s="123">
        <f t="shared" si="43"/>
        <v>42812.875</v>
      </c>
      <c r="C2710" s="124">
        <v>21</v>
      </c>
      <c r="D2710" s="11">
        <f>ROUND(АТС!E470*$D$791*$D$792/100,2)</f>
        <v>103.07</v>
      </c>
      <c r="E2710" s="11">
        <f>ROUND(АТС!E470*$E$791*$E$792/100,2)</f>
        <v>94.72</v>
      </c>
      <c r="F2710" s="11">
        <f>ROUND(АТС!E470*$F$791*$F$792/100,2)</f>
        <v>64.489999999999995</v>
      </c>
      <c r="G2710" s="11">
        <f>ROUND(АТС!E470*$G$791*$G$792/100,2)</f>
        <v>37.74</v>
      </c>
    </row>
    <row r="2711" spans="1:7" x14ac:dyDescent="0.25">
      <c r="A2711" s="257"/>
      <c r="B2711" s="121">
        <f t="shared" si="43"/>
        <v>42812.916669999999</v>
      </c>
      <c r="C2711" s="124">
        <v>22</v>
      </c>
      <c r="D2711" s="11">
        <f>ROUND(АТС!E471*$D$791*$D$792/100,2)</f>
        <v>126.86</v>
      </c>
      <c r="E2711" s="11">
        <f>ROUND(АТС!E471*$E$791*$E$792/100,2)</f>
        <v>116.58</v>
      </c>
      <c r="F2711" s="11">
        <f>ROUND(АТС!E471*$F$791*$F$792/100,2)</f>
        <v>79.37</v>
      </c>
      <c r="G2711" s="11">
        <f>ROUND(АТС!E471*$G$791*$G$792/100,2)</f>
        <v>46.46</v>
      </c>
    </row>
    <row r="2712" spans="1:7" x14ac:dyDescent="0.25">
      <c r="A2712" s="257"/>
      <c r="B2712" s="123">
        <f t="shared" si="43"/>
        <v>42812.958330000001</v>
      </c>
      <c r="C2712" s="124">
        <v>23</v>
      </c>
      <c r="D2712" s="11">
        <f>ROUND(АТС!E472*$D$791*$D$792/100,2)</f>
        <v>301.36</v>
      </c>
      <c r="E2712" s="11">
        <f>ROUND(АТС!E472*$E$791*$E$792/100,2)</f>
        <v>276.93</v>
      </c>
      <c r="F2712" s="11">
        <f>ROUND(АТС!E472*$F$791*$F$792/100,2)</f>
        <v>188.55</v>
      </c>
      <c r="G2712" s="11">
        <f>ROUND(АТС!E472*$G$791*$G$792/100,2)</f>
        <v>110.35</v>
      </c>
    </row>
    <row r="2713" spans="1:7" x14ac:dyDescent="0.25">
      <c r="A2713" s="257"/>
      <c r="B2713" s="121">
        <f t="shared" si="43"/>
        <v>42813</v>
      </c>
      <c r="C2713" s="124">
        <v>0</v>
      </c>
      <c r="D2713" s="11">
        <f>ROUND(АТС!E473*$D$791*$D$792/100,2)</f>
        <v>47.86</v>
      </c>
      <c r="E2713" s="11">
        <f>ROUND(АТС!E473*$E$791*$E$792/100,2)</f>
        <v>43.98</v>
      </c>
      <c r="F2713" s="11">
        <f>ROUND(АТС!E473*$F$791*$F$792/100,2)</f>
        <v>29.94</v>
      </c>
      <c r="G2713" s="11">
        <f>ROUND(АТС!E473*$G$791*$G$792/100,2)</f>
        <v>17.53</v>
      </c>
    </row>
    <row r="2714" spans="1:7" x14ac:dyDescent="0.25">
      <c r="A2714" s="257"/>
      <c r="B2714" s="123">
        <f t="shared" si="43"/>
        <v>42813.041669999999</v>
      </c>
      <c r="C2714" s="124">
        <v>1</v>
      </c>
      <c r="D2714" s="11">
        <f>ROUND(АТС!E474*$D$791*$D$792/100,2)</f>
        <v>48.13</v>
      </c>
      <c r="E2714" s="11">
        <f>ROUND(АТС!E474*$E$791*$E$792/100,2)</f>
        <v>44.23</v>
      </c>
      <c r="F2714" s="11">
        <f>ROUND(АТС!E474*$F$791*$F$792/100,2)</f>
        <v>30.11</v>
      </c>
      <c r="G2714" s="11">
        <f>ROUND(АТС!E474*$G$791*$G$792/100,2)</f>
        <v>17.62</v>
      </c>
    </row>
    <row r="2715" spans="1:7" x14ac:dyDescent="0.25">
      <c r="A2715" s="257"/>
      <c r="B2715" s="121">
        <f t="shared" si="43"/>
        <v>42813.083330000001</v>
      </c>
      <c r="C2715" s="124">
        <v>2</v>
      </c>
      <c r="D2715" s="11">
        <f>ROUND(АТС!E475*$D$791*$D$792/100,2)</f>
        <v>54.59</v>
      </c>
      <c r="E2715" s="11">
        <f>ROUND(АТС!E475*$E$791*$E$792/100,2)</f>
        <v>50.16</v>
      </c>
      <c r="F2715" s="11">
        <f>ROUND(АТС!E475*$F$791*$F$792/100,2)</f>
        <v>34.15</v>
      </c>
      <c r="G2715" s="11">
        <f>ROUND(АТС!E475*$G$791*$G$792/100,2)</f>
        <v>19.989999999999998</v>
      </c>
    </row>
    <row r="2716" spans="1:7" x14ac:dyDescent="0.25">
      <c r="A2716" s="257"/>
      <c r="B2716" s="123">
        <f t="shared" si="43"/>
        <v>42813.125</v>
      </c>
      <c r="C2716" s="124">
        <v>3</v>
      </c>
      <c r="D2716" s="11">
        <f>ROUND(АТС!E476*$D$791*$D$792/100,2)</f>
        <v>30.79</v>
      </c>
      <c r="E2716" s="11">
        <f>ROUND(АТС!E476*$E$791*$E$792/100,2)</f>
        <v>28.3</v>
      </c>
      <c r="F2716" s="11">
        <f>ROUND(АТС!E476*$F$791*$F$792/100,2)</f>
        <v>19.27</v>
      </c>
      <c r="G2716" s="11">
        <f>ROUND(АТС!E476*$G$791*$G$792/100,2)</f>
        <v>11.28</v>
      </c>
    </row>
    <row r="2717" spans="1:7" x14ac:dyDescent="0.25">
      <c r="A2717" s="257"/>
      <c r="B2717" s="121">
        <f t="shared" si="43"/>
        <v>42813.166669999999</v>
      </c>
      <c r="C2717" s="124">
        <v>4</v>
      </c>
      <c r="D2717" s="11">
        <f>ROUND(АТС!E477*$D$791*$D$792/100,2)</f>
        <v>12.51</v>
      </c>
      <c r="E2717" s="11">
        <f>ROUND(АТС!E477*$E$791*$E$792/100,2)</f>
        <v>11.5</v>
      </c>
      <c r="F2717" s="11">
        <f>ROUND(АТС!E477*$F$791*$F$792/100,2)</f>
        <v>7.83</v>
      </c>
      <c r="G2717" s="11">
        <f>ROUND(АТС!E477*$G$791*$G$792/100,2)</f>
        <v>4.58</v>
      </c>
    </row>
    <row r="2718" spans="1:7" x14ac:dyDescent="0.25">
      <c r="A2718" s="257"/>
      <c r="B2718" s="123">
        <f t="shared" si="43"/>
        <v>42813.208330000001</v>
      </c>
      <c r="C2718" s="124">
        <v>5</v>
      </c>
      <c r="D2718" s="11">
        <f>ROUND(АТС!E478*$D$791*$D$792/100,2)</f>
        <v>0.01</v>
      </c>
      <c r="E2718" s="11">
        <f>ROUND(АТС!E478*$E$791*$E$792/100,2)</f>
        <v>0.01</v>
      </c>
      <c r="F2718" s="11">
        <f>ROUND(АТС!E478*$F$791*$F$792/100,2)</f>
        <v>0.01</v>
      </c>
      <c r="G2718" s="11">
        <f>ROUND(АТС!E478*$G$791*$G$792/100,2)</f>
        <v>0</v>
      </c>
    </row>
    <row r="2719" spans="1:7" x14ac:dyDescent="0.25">
      <c r="A2719" s="257"/>
      <c r="B2719" s="121">
        <f t="shared" si="43"/>
        <v>42813.25</v>
      </c>
      <c r="C2719" s="124">
        <v>6</v>
      </c>
      <c r="D2719" s="11">
        <f>ROUND(АТС!E479*$D$791*$D$792/100,2)</f>
        <v>0</v>
      </c>
      <c r="E2719" s="11">
        <f>ROUND(АТС!E479*$E$791*$E$792/100,2)</f>
        <v>0</v>
      </c>
      <c r="F2719" s="11">
        <f>ROUND(АТС!E479*$F$791*$F$792/100,2)</f>
        <v>0</v>
      </c>
      <c r="G2719" s="11">
        <f>ROUND(АТС!E479*$G$791*$G$792/100,2)</f>
        <v>0</v>
      </c>
    </row>
    <row r="2720" spans="1:7" x14ac:dyDescent="0.25">
      <c r="A2720" s="257"/>
      <c r="B2720" s="123">
        <f t="shared" si="43"/>
        <v>42813.291669999999</v>
      </c>
      <c r="C2720" s="124">
        <v>7</v>
      </c>
      <c r="D2720" s="11">
        <f>ROUND(АТС!E480*$D$791*$D$792/100,2)</f>
        <v>0</v>
      </c>
      <c r="E2720" s="11">
        <f>ROUND(АТС!E480*$E$791*$E$792/100,2)</f>
        <v>0</v>
      </c>
      <c r="F2720" s="11">
        <f>ROUND(АТС!E480*$F$791*$F$792/100,2)</f>
        <v>0</v>
      </c>
      <c r="G2720" s="11">
        <f>ROUND(АТС!E480*$G$791*$G$792/100,2)</f>
        <v>0</v>
      </c>
    </row>
    <row r="2721" spans="1:7" x14ac:dyDescent="0.25">
      <c r="A2721" s="257"/>
      <c r="B2721" s="121">
        <f t="shared" si="43"/>
        <v>42813.333330000001</v>
      </c>
      <c r="C2721" s="124">
        <v>8</v>
      </c>
      <c r="D2721" s="11">
        <f>ROUND(АТС!E481*$D$791*$D$792/100,2)</f>
        <v>0</v>
      </c>
      <c r="E2721" s="11">
        <f>ROUND(АТС!E481*$E$791*$E$792/100,2)</f>
        <v>0</v>
      </c>
      <c r="F2721" s="11">
        <f>ROUND(АТС!E481*$F$791*$F$792/100,2)</f>
        <v>0</v>
      </c>
      <c r="G2721" s="11">
        <f>ROUND(АТС!E481*$G$791*$G$792/100,2)</f>
        <v>0</v>
      </c>
    </row>
    <row r="2722" spans="1:7" x14ac:dyDescent="0.25">
      <c r="A2722" s="257"/>
      <c r="B2722" s="123">
        <f t="shared" si="43"/>
        <v>42813.375</v>
      </c>
      <c r="C2722" s="124">
        <v>9</v>
      </c>
      <c r="D2722" s="11">
        <f>ROUND(АТС!E482*$D$791*$D$792/100,2)</f>
        <v>0</v>
      </c>
      <c r="E2722" s="11">
        <f>ROUND(АТС!E482*$E$791*$E$792/100,2)</f>
        <v>0</v>
      </c>
      <c r="F2722" s="11">
        <f>ROUND(АТС!E482*$F$791*$F$792/100,2)</f>
        <v>0</v>
      </c>
      <c r="G2722" s="11">
        <f>ROUND(АТС!E482*$G$791*$G$792/100,2)</f>
        <v>0</v>
      </c>
    </row>
    <row r="2723" spans="1:7" x14ac:dyDescent="0.25">
      <c r="A2723" s="257"/>
      <c r="B2723" s="121">
        <f t="shared" si="43"/>
        <v>42813.416669999999</v>
      </c>
      <c r="C2723" s="124">
        <v>10</v>
      </c>
      <c r="D2723" s="11">
        <f>ROUND(АТС!E483*$D$791*$D$792/100,2)</f>
        <v>84.81</v>
      </c>
      <c r="E2723" s="11">
        <f>ROUND(АТС!E483*$E$791*$E$792/100,2)</f>
        <v>77.930000000000007</v>
      </c>
      <c r="F2723" s="11">
        <f>ROUND(АТС!E483*$F$791*$F$792/100,2)</f>
        <v>53.06</v>
      </c>
      <c r="G2723" s="11">
        <f>ROUND(АТС!E483*$G$791*$G$792/100,2)</f>
        <v>31.06</v>
      </c>
    </row>
    <row r="2724" spans="1:7" x14ac:dyDescent="0.25">
      <c r="A2724" s="257"/>
      <c r="B2724" s="123">
        <f t="shared" si="43"/>
        <v>42813.458330000001</v>
      </c>
      <c r="C2724" s="124">
        <v>11</v>
      </c>
      <c r="D2724" s="11">
        <f>ROUND(АТС!E484*$D$791*$D$792/100,2)</f>
        <v>108.65</v>
      </c>
      <c r="E2724" s="11">
        <f>ROUND(АТС!E484*$E$791*$E$792/100,2)</f>
        <v>99.84</v>
      </c>
      <c r="F2724" s="11">
        <f>ROUND(АТС!E484*$F$791*$F$792/100,2)</f>
        <v>67.98</v>
      </c>
      <c r="G2724" s="11">
        <f>ROUND(АТС!E484*$G$791*$G$792/100,2)</f>
        <v>39.79</v>
      </c>
    </row>
    <row r="2725" spans="1:7" x14ac:dyDescent="0.25">
      <c r="A2725" s="257"/>
      <c r="B2725" s="121">
        <f t="shared" si="43"/>
        <v>42813.5</v>
      </c>
      <c r="C2725" s="124">
        <v>12</v>
      </c>
      <c r="D2725" s="11">
        <f>ROUND(АТС!E485*$D$791*$D$792/100,2)</f>
        <v>79.98</v>
      </c>
      <c r="E2725" s="11">
        <f>ROUND(АТС!E485*$E$791*$E$792/100,2)</f>
        <v>73.489999999999995</v>
      </c>
      <c r="F2725" s="11">
        <f>ROUND(АТС!E485*$F$791*$F$792/100,2)</f>
        <v>50.04</v>
      </c>
      <c r="G2725" s="11">
        <f>ROUND(АТС!E485*$G$791*$G$792/100,2)</f>
        <v>29.29</v>
      </c>
    </row>
    <row r="2726" spans="1:7" x14ac:dyDescent="0.25">
      <c r="A2726" s="257"/>
      <c r="B2726" s="123">
        <f t="shared" si="43"/>
        <v>42813.541669999999</v>
      </c>
      <c r="C2726" s="124">
        <v>13</v>
      </c>
      <c r="D2726" s="11">
        <f>ROUND(АТС!E486*$D$791*$D$792/100,2)</f>
        <v>0</v>
      </c>
      <c r="E2726" s="11">
        <f>ROUND(АТС!E486*$E$791*$E$792/100,2)</f>
        <v>0</v>
      </c>
      <c r="F2726" s="11">
        <f>ROUND(АТС!E486*$F$791*$F$792/100,2)</f>
        <v>0</v>
      </c>
      <c r="G2726" s="11">
        <f>ROUND(АТС!E486*$G$791*$G$792/100,2)</f>
        <v>0</v>
      </c>
    </row>
    <row r="2727" spans="1:7" x14ac:dyDescent="0.25">
      <c r="A2727" s="257"/>
      <c r="B2727" s="121">
        <f t="shared" si="43"/>
        <v>42813.583330000001</v>
      </c>
      <c r="C2727" s="124">
        <v>14</v>
      </c>
      <c r="D2727" s="11">
        <f>ROUND(АТС!E487*$D$791*$D$792/100,2)</f>
        <v>0</v>
      </c>
      <c r="E2727" s="11">
        <f>ROUND(АТС!E487*$E$791*$E$792/100,2)</f>
        <v>0</v>
      </c>
      <c r="F2727" s="11">
        <f>ROUND(АТС!E487*$F$791*$F$792/100,2)</f>
        <v>0</v>
      </c>
      <c r="G2727" s="11">
        <f>ROUND(АТС!E487*$G$791*$G$792/100,2)</f>
        <v>0</v>
      </c>
    </row>
    <row r="2728" spans="1:7" x14ac:dyDescent="0.25">
      <c r="A2728" s="257"/>
      <c r="B2728" s="123">
        <f t="shared" si="43"/>
        <v>42813.625</v>
      </c>
      <c r="C2728" s="124">
        <v>15</v>
      </c>
      <c r="D2728" s="11">
        <f>ROUND(АТС!E488*$D$791*$D$792/100,2)</f>
        <v>26.58</v>
      </c>
      <c r="E2728" s="11">
        <f>ROUND(АТС!E488*$E$791*$E$792/100,2)</f>
        <v>24.42</v>
      </c>
      <c r="F2728" s="11">
        <f>ROUND(АТС!E488*$F$791*$F$792/100,2)</f>
        <v>16.63</v>
      </c>
      <c r="G2728" s="11">
        <f>ROUND(АТС!E488*$G$791*$G$792/100,2)</f>
        <v>9.73</v>
      </c>
    </row>
    <row r="2729" spans="1:7" x14ac:dyDescent="0.25">
      <c r="A2729" s="257"/>
      <c r="B2729" s="121">
        <f t="shared" si="43"/>
        <v>42813.666669999999</v>
      </c>
      <c r="C2729" s="124">
        <v>16</v>
      </c>
      <c r="D2729" s="11">
        <f>ROUND(АТС!E489*$D$791*$D$792/100,2)</f>
        <v>19.73</v>
      </c>
      <c r="E2729" s="11">
        <f>ROUND(АТС!E489*$E$791*$E$792/100,2)</f>
        <v>18.13</v>
      </c>
      <c r="F2729" s="11">
        <f>ROUND(АТС!E489*$F$791*$F$792/100,2)</f>
        <v>12.35</v>
      </c>
      <c r="G2729" s="11">
        <f>ROUND(АТС!E489*$G$791*$G$792/100,2)</f>
        <v>7.23</v>
      </c>
    </row>
    <row r="2730" spans="1:7" x14ac:dyDescent="0.25">
      <c r="A2730" s="257"/>
      <c r="B2730" s="123">
        <f t="shared" si="43"/>
        <v>42813.708330000001</v>
      </c>
      <c r="C2730" s="124">
        <v>17</v>
      </c>
      <c r="D2730" s="11">
        <f>ROUND(АТС!E490*$D$791*$D$792/100,2)</f>
        <v>0</v>
      </c>
      <c r="E2730" s="11">
        <f>ROUND(АТС!E490*$E$791*$E$792/100,2)</f>
        <v>0</v>
      </c>
      <c r="F2730" s="11">
        <f>ROUND(АТС!E490*$F$791*$F$792/100,2)</f>
        <v>0</v>
      </c>
      <c r="G2730" s="11">
        <f>ROUND(АТС!E490*$G$791*$G$792/100,2)</f>
        <v>0</v>
      </c>
    </row>
    <row r="2731" spans="1:7" x14ac:dyDescent="0.25">
      <c r="A2731" s="257"/>
      <c r="B2731" s="121">
        <f t="shared" si="43"/>
        <v>42813.75</v>
      </c>
      <c r="C2731" s="124">
        <v>18</v>
      </c>
      <c r="D2731" s="11">
        <f>ROUND(АТС!E491*$D$791*$D$792/100,2)</f>
        <v>0</v>
      </c>
      <c r="E2731" s="11">
        <f>ROUND(АТС!E491*$E$791*$E$792/100,2)</f>
        <v>0</v>
      </c>
      <c r="F2731" s="11">
        <f>ROUND(АТС!E491*$F$791*$F$792/100,2)</f>
        <v>0</v>
      </c>
      <c r="G2731" s="11">
        <f>ROUND(АТС!E491*$G$791*$G$792/100,2)</f>
        <v>0</v>
      </c>
    </row>
    <row r="2732" spans="1:7" x14ac:dyDescent="0.25">
      <c r="A2732" s="257"/>
      <c r="B2732" s="123">
        <f t="shared" si="43"/>
        <v>42813.791669999999</v>
      </c>
      <c r="C2732" s="124">
        <v>19</v>
      </c>
      <c r="D2732" s="11">
        <f>ROUND(АТС!E492*$D$791*$D$792/100,2)</f>
        <v>5.85</v>
      </c>
      <c r="E2732" s="11">
        <f>ROUND(АТС!E492*$E$791*$E$792/100,2)</f>
        <v>5.37</v>
      </c>
      <c r="F2732" s="11">
        <f>ROUND(АТС!E492*$F$791*$F$792/100,2)</f>
        <v>3.66</v>
      </c>
      <c r="G2732" s="11">
        <f>ROUND(АТС!E492*$G$791*$G$792/100,2)</f>
        <v>2.14</v>
      </c>
    </row>
    <row r="2733" spans="1:7" x14ac:dyDescent="0.25">
      <c r="A2733" s="257"/>
      <c r="B2733" s="121">
        <f t="shared" si="43"/>
        <v>42813.833330000001</v>
      </c>
      <c r="C2733" s="124">
        <v>20</v>
      </c>
      <c r="D2733" s="11">
        <f>ROUND(АТС!E493*$D$791*$D$792/100,2)</f>
        <v>90.09</v>
      </c>
      <c r="E2733" s="11">
        <f>ROUND(АТС!E493*$E$791*$E$792/100,2)</f>
        <v>82.79</v>
      </c>
      <c r="F2733" s="11">
        <f>ROUND(АТС!E493*$F$791*$F$792/100,2)</f>
        <v>56.37</v>
      </c>
      <c r="G2733" s="11">
        <f>ROUND(АТС!E493*$G$791*$G$792/100,2)</f>
        <v>32.99</v>
      </c>
    </row>
    <row r="2734" spans="1:7" x14ac:dyDescent="0.25">
      <c r="A2734" s="257"/>
      <c r="B2734" s="123">
        <f t="shared" si="43"/>
        <v>42813.875</v>
      </c>
      <c r="C2734" s="124">
        <v>21</v>
      </c>
      <c r="D2734" s="11">
        <f>ROUND(АТС!E494*$D$791*$D$792/100,2)</f>
        <v>168.59</v>
      </c>
      <c r="E2734" s="11">
        <f>ROUND(АТС!E494*$E$791*$E$792/100,2)</f>
        <v>154.93</v>
      </c>
      <c r="F2734" s="11">
        <f>ROUND(АТС!E494*$F$791*$F$792/100,2)</f>
        <v>105.48</v>
      </c>
      <c r="G2734" s="11">
        <f>ROUND(АТС!E494*$G$791*$G$792/100,2)</f>
        <v>61.74</v>
      </c>
    </row>
    <row r="2735" spans="1:7" x14ac:dyDescent="0.25">
      <c r="A2735" s="257"/>
      <c r="B2735" s="121">
        <f t="shared" si="43"/>
        <v>42813.916669999999</v>
      </c>
      <c r="C2735" s="124">
        <v>22</v>
      </c>
      <c r="D2735" s="11">
        <f>ROUND(АТС!E495*$D$791*$D$792/100,2)</f>
        <v>211.38</v>
      </c>
      <c r="E2735" s="11">
        <f>ROUND(АТС!E495*$E$791*$E$792/100,2)</f>
        <v>194.25</v>
      </c>
      <c r="F2735" s="11">
        <f>ROUND(АТС!E495*$F$791*$F$792/100,2)</f>
        <v>132.25</v>
      </c>
      <c r="G2735" s="11">
        <f>ROUND(АТС!E495*$G$791*$G$792/100,2)</f>
        <v>77.41</v>
      </c>
    </row>
    <row r="2736" spans="1:7" x14ac:dyDescent="0.25">
      <c r="A2736" s="257"/>
      <c r="B2736" s="123">
        <f t="shared" si="43"/>
        <v>42813.958330000001</v>
      </c>
      <c r="C2736" s="124">
        <v>23</v>
      </c>
      <c r="D2736" s="11">
        <f>ROUND(АТС!E496*$D$791*$D$792/100,2)</f>
        <v>223.14</v>
      </c>
      <c r="E2736" s="11">
        <f>ROUND(АТС!E496*$E$791*$E$792/100,2)</f>
        <v>205.05</v>
      </c>
      <c r="F2736" s="11">
        <f>ROUND(АТС!E496*$F$791*$F$792/100,2)</f>
        <v>139.61000000000001</v>
      </c>
      <c r="G2736" s="11">
        <f>ROUND(АТС!E496*$G$791*$G$792/100,2)</f>
        <v>81.709999999999994</v>
      </c>
    </row>
    <row r="2737" spans="1:7" x14ac:dyDescent="0.25">
      <c r="A2737" s="257"/>
      <c r="B2737" s="121">
        <f t="shared" si="43"/>
        <v>42814</v>
      </c>
      <c r="C2737" s="124">
        <v>0</v>
      </c>
      <c r="D2737" s="11">
        <f>ROUND(АТС!E497*$D$791*$D$792/100,2)</f>
        <v>35.4</v>
      </c>
      <c r="E2737" s="11">
        <f>ROUND(АТС!E497*$E$791*$E$792/100,2)</f>
        <v>32.53</v>
      </c>
      <c r="F2737" s="11">
        <f>ROUND(АТС!E497*$F$791*$F$792/100,2)</f>
        <v>22.15</v>
      </c>
      <c r="G2737" s="11">
        <f>ROUND(АТС!E497*$G$791*$G$792/100,2)</f>
        <v>12.96</v>
      </c>
    </row>
    <row r="2738" spans="1:7" x14ac:dyDescent="0.25">
      <c r="A2738" s="257"/>
      <c r="B2738" s="123">
        <f t="shared" si="43"/>
        <v>42814.041669999999</v>
      </c>
      <c r="C2738" s="124">
        <v>1</v>
      </c>
      <c r="D2738" s="11">
        <f>ROUND(АТС!E498*$D$791*$D$792/100,2)</f>
        <v>35.04</v>
      </c>
      <c r="E2738" s="11">
        <f>ROUND(АТС!E498*$E$791*$E$792/100,2)</f>
        <v>32.200000000000003</v>
      </c>
      <c r="F2738" s="11">
        <f>ROUND(АТС!E498*$F$791*$F$792/100,2)</f>
        <v>21.92</v>
      </c>
      <c r="G2738" s="11">
        <f>ROUND(АТС!E498*$G$791*$G$792/100,2)</f>
        <v>12.83</v>
      </c>
    </row>
    <row r="2739" spans="1:7" x14ac:dyDescent="0.25">
      <c r="A2739" s="257"/>
      <c r="B2739" s="121">
        <f t="shared" si="43"/>
        <v>42814.083330000001</v>
      </c>
      <c r="C2739" s="124">
        <v>2</v>
      </c>
      <c r="D2739" s="11">
        <f>ROUND(АТС!E499*$D$791*$D$792/100,2)</f>
        <v>74.47</v>
      </c>
      <c r="E2739" s="11">
        <f>ROUND(АТС!E499*$E$791*$E$792/100,2)</f>
        <v>68.44</v>
      </c>
      <c r="F2739" s="11">
        <f>ROUND(АТС!E499*$F$791*$F$792/100,2)</f>
        <v>46.6</v>
      </c>
      <c r="G2739" s="11">
        <f>ROUND(АТС!E499*$G$791*$G$792/100,2)</f>
        <v>27.27</v>
      </c>
    </row>
    <row r="2740" spans="1:7" x14ac:dyDescent="0.25">
      <c r="A2740" s="257"/>
      <c r="B2740" s="123">
        <f t="shared" si="43"/>
        <v>42814.125</v>
      </c>
      <c r="C2740" s="124">
        <v>3</v>
      </c>
      <c r="D2740" s="11">
        <f>ROUND(АТС!E500*$D$791*$D$792/100,2)</f>
        <v>78.17</v>
      </c>
      <c r="E2740" s="11">
        <f>ROUND(АТС!E500*$E$791*$E$792/100,2)</f>
        <v>71.84</v>
      </c>
      <c r="F2740" s="11">
        <f>ROUND(АТС!E500*$F$791*$F$792/100,2)</f>
        <v>48.91</v>
      </c>
      <c r="G2740" s="11">
        <f>ROUND(АТС!E500*$G$791*$G$792/100,2)</f>
        <v>28.63</v>
      </c>
    </row>
    <row r="2741" spans="1:7" x14ac:dyDescent="0.25">
      <c r="A2741" s="257"/>
      <c r="B2741" s="121">
        <f t="shared" si="43"/>
        <v>42814.166669999999</v>
      </c>
      <c r="C2741" s="124">
        <v>4</v>
      </c>
      <c r="D2741" s="11">
        <f>ROUND(АТС!E501*$D$791*$D$792/100,2)</f>
        <v>0</v>
      </c>
      <c r="E2741" s="11">
        <f>ROUND(АТС!E501*$E$791*$E$792/100,2)</f>
        <v>0</v>
      </c>
      <c r="F2741" s="11">
        <f>ROUND(АТС!E501*$F$791*$F$792/100,2)</f>
        <v>0</v>
      </c>
      <c r="G2741" s="11">
        <f>ROUND(АТС!E501*$G$791*$G$792/100,2)</f>
        <v>0</v>
      </c>
    </row>
    <row r="2742" spans="1:7" x14ac:dyDescent="0.25">
      <c r="A2742" s="257"/>
      <c r="B2742" s="123">
        <f t="shared" si="43"/>
        <v>42814.208330000001</v>
      </c>
      <c r="C2742" s="124">
        <v>5</v>
      </c>
      <c r="D2742" s="11">
        <f>ROUND(АТС!E502*$D$791*$D$792/100,2)</f>
        <v>0</v>
      </c>
      <c r="E2742" s="11">
        <f>ROUND(АТС!E502*$E$791*$E$792/100,2)</f>
        <v>0</v>
      </c>
      <c r="F2742" s="11">
        <f>ROUND(АТС!E502*$F$791*$F$792/100,2)</f>
        <v>0</v>
      </c>
      <c r="G2742" s="11">
        <f>ROUND(АТС!E502*$G$791*$G$792/100,2)</f>
        <v>0</v>
      </c>
    </row>
    <row r="2743" spans="1:7" x14ac:dyDescent="0.25">
      <c r="A2743" s="257"/>
      <c r="B2743" s="121">
        <f t="shared" si="43"/>
        <v>42814.25</v>
      </c>
      <c r="C2743" s="124">
        <v>6</v>
      </c>
      <c r="D2743" s="11">
        <f>ROUND(АТС!E503*$D$791*$D$792/100,2)</f>
        <v>0</v>
      </c>
      <c r="E2743" s="11">
        <f>ROUND(АТС!E503*$E$791*$E$792/100,2)</f>
        <v>0</v>
      </c>
      <c r="F2743" s="11">
        <f>ROUND(АТС!E503*$F$791*$F$792/100,2)</f>
        <v>0</v>
      </c>
      <c r="G2743" s="11">
        <f>ROUND(АТС!E503*$G$791*$G$792/100,2)</f>
        <v>0</v>
      </c>
    </row>
    <row r="2744" spans="1:7" x14ac:dyDescent="0.25">
      <c r="A2744" s="257"/>
      <c r="B2744" s="123">
        <f t="shared" si="43"/>
        <v>42814.291669999999</v>
      </c>
      <c r="C2744" s="124">
        <v>7</v>
      </c>
      <c r="D2744" s="11">
        <f>ROUND(АТС!E504*$D$791*$D$792/100,2)</f>
        <v>0</v>
      </c>
      <c r="E2744" s="11">
        <f>ROUND(АТС!E504*$E$791*$E$792/100,2)</f>
        <v>0</v>
      </c>
      <c r="F2744" s="11">
        <f>ROUND(АТС!E504*$F$791*$F$792/100,2)</f>
        <v>0</v>
      </c>
      <c r="G2744" s="11">
        <f>ROUND(АТС!E504*$G$791*$G$792/100,2)</f>
        <v>0</v>
      </c>
    </row>
    <row r="2745" spans="1:7" x14ac:dyDescent="0.25">
      <c r="A2745" s="257"/>
      <c r="B2745" s="121">
        <f t="shared" si="43"/>
        <v>42814.333330000001</v>
      </c>
      <c r="C2745" s="124">
        <v>8</v>
      </c>
      <c r="D2745" s="11">
        <f>ROUND(АТС!E505*$D$791*$D$792/100,2)</f>
        <v>7.35</v>
      </c>
      <c r="E2745" s="11">
        <f>ROUND(АТС!E505*$E$791*$E$792/100,2)</f>
        <v>6.75</v>
      </c>
      <c r="F2745" s="11">
        <f>ROUND(АТС!E505*$F$791*$F$792/100,2)</f>
        <v>4.5999999999999996</v>
      </c>
      <c r="G2745" s="11">
        <f>ROUND(АТС!E505*$G$791*$G$792/100,2)</f>
        <v>2.69</v>
      </c>
    </row>
    <row r="2746" spans="1:7" x14ac:dyDescent="0.25">
      <c r="A2746" s="257"/>
      <c r="B2746" s="123">
        <f t="shared" si="43"/>
        <v>42814.375</v>
      </c>
      <c r="C2746" s="124">
        <v>9</v>
      </c>
      <c r="D2746" s="11">
        <f>ROUND(АТС!E506*$D$791*$D$792/100,2)</f>
        <v>0.04</v>
      </c>
      <c r="E2746" s="11">
        <f>ROUND(АТС!E506*$E$791*$E$792/100,2)</f>
        <v>0.04</v>
      </c>
      <c r="F2746" s="11">
        <f>ROUND(АТС!E506*$F$791*$F$792/100,2)</f>
        <v>0.03</v>
      </c>
      <c r="G2746" s="11">
        <f>ROUND(АТС!E506*$G$791*$G$792/100,2)</f>
        <v>0.02</v>
      </c>
    </row>
    <row r="2747" spans="1:7" x14ac:dyDescent="0.25">
      <c r="A2747" s="257"/>
      <c r="B2747" s="121">
        <f t="shared" si="43"/>
        <v>42814.416669999999</v>
      </c>
      <c r="C2747" s="124">
        <v>10</v>
      </c>
      <c r="D2747" s="11">
        <f>ROUND(АТС!E507*$D$791*$D$792/100,2)</f>
        <v>11.29</v>
      </c>
      <c r="E2747" s="11">
        <f>ROUND(АТС!E507*$E$791*$E$792/100,2)</f>
        <v>10.37</v>
      </c>
      <c r="F2747" s="11">
        <f>ROUND(АТС!E507*$F$791*$F$792/100,2)</f>
        <v>7.06</v>
      </c>
      <c r="G2747" s="11">
        <f>ROUND(АТС!E507*$G$791*$G$792/100,2)</f>
        <v>4.13</v>
      </c>
    </row>
    <row r="2748" spans="1:7" x14ac:dyDescent="0.25">
      <c r="A2748" s="257"/>
      <c r="B2748" s="123">
        <f t="shared" si="43"/>
        <v>42814.458330000001</v>
      </c>
      <c r="C2748" s="124">
        <v>11</v>
      </c>
      <c r="D2748" s="11">
        <f>ROUND(АТС!E508*$D$791*$D$792/100,2)</f>
        <v>17.18</v>
      </c>
      <c r="E2748" s="11">
        <f>ROUND(АТС!E508*$E$791*$E$792/100,2)</f>
        <v>15.79</v>
      </c>
      <c r="F2748" s="11">
        <f>ROUND(АТС!E508*$F$791*$F$792/100,2)</f>
        <v>10.75</v>
      </c>
      <c r="G2748" s="11">
        <f>ROUND(АТС!E508*$G$791*$G$792/100,2)</f>
        <v>6.29</v>
      </c>
    </row>
    <row r="2749" spans="1:7" x14ac:dyDescent="0.25">
      <c r="A2749" s="257"/>
      <c r="B2749" s="121">
        <f t="shared" si="43"/>
        <v>42814.5</v>
      </c>
      <c r="C2749" s="124">
        <v>12</v>
      </c>
      <c r="D2749" s="11">
        <f>ROUND(АТС!E509*$D$791*$D$792/100,2)</f>
        <v>62.38</v>
      </c>
      <c r="E2749" s="11">
        <f>ROUND(АТС!E509*$E$791*$E$792/100,2)</f>
        <v>57.32</v>
      </c>
      <c r="F2749" s="11">
        <f>ROUND(АТС!E509*$F$791*$F$792/100,2)</f>
        <v>39.03</v>
      </c>
      <c r="G2749" s="11">
        <f>ROUND(АТС!E509*$G$791*$G$792/100,2)</f>
        <v>22.84</v>
      </c>
    </row>
    <row r="2750" spans="1:7" x14ac:dyDescent="0.25">
      <c r="A2750" s="257"/>
      <c r="B2750" s="123">
        <f t="shared" si="43"/>
        <v>42814.541669999999</v>
      </c>
      <c r="C2750" s="124">
        <v>13</v>
      </c>
      <c r="D2750" s="11">
        <f>ROUND(АТС!E510*$D$791*$D$792/100,2)</f>
        <v>28.28</v>
      </c>
      <c r="E2750" s="11">
        <f>ROUND(АТС!E510*$E$791*$E$792/100,2)</f>
        <v>25.99</v>
      </c>
      <c r="F2750" s="11">
        <f>ROUND(АТС!E510*$F$791*$F$792/100,2)</f>
        <v>17.690000000000001</v>
      </c>
      <c r="G2750" s="11">
        <f>ROUND(АТС!E510*$G$791*$G$792/100,2)</f>
        <v>10.36</v>
      </c>
    </row>
    <row r="2751" spans="1:7" x14ac:dyDescent="0.25">
      <c r="A2751" s="257"/>
      <c r="B2751" s="121">
        <f t="shared" si="43"/>
        <v>42814.583330000001</v>
      </c>
      <c r="C2751" s="124">
        <v>14</v>
      </c>
      <c r="D2751" s="11">
        <f>ROUND(АТС!E511*$D$791*$D$792/100,2)</f>
        <v>70.91</v>
      </c>
      <c r="E2751" s="11">
        <f>ROUND(АТС!E511*$E$791*$E$792/100,2)</f>
        <v>65.16</v>
      </c>
      <c r="F2751" s="11">
        <f>ROUND(АТС!E511*$F$791*$F$792/100,2)</f>
        <v>44.37</v>
      </c>
      <c r="G2751" s="11">
        <f>ROUND(АТС!E511*$G$791*$G$792/100,2)</f>
        <v>25.97</v>
      </c>
    </row>
    <row r="2752" spans="1:7" x14ac:dyDescent="0.25">
      <c r="A2752" s="257"/>
      <c r="B2752" s="123">
        <f t="shared" si="43"/>
        <v>42814.625</v>
      </c>
      <c r="C2752" s="124">
        <v>15</v>
      </c>
      <c r="D2752" s="11">
        <f>ROUND(АТС!E512*$D$791*$D$792/100,2)</f>
        <v>100.89</v>
      </c>
      <c r="E2752" s="11">
        <f>ROUND(АТС!E512*$E$791*$E$792/100,2)</f>
        <v>92.72</v>
      </c>
      <c r="F2752" s="11">
        <f>ROUND(АТС!E512*$F$791*$F$792/100,2)</f>
        <v>63.13</v>
      </c>
      <c r="G2752" s="11">
        <f>ROUND(АТС!E512*$G$791*$G$792/100,2)</f>
        <v>36.950000000000003</v>
      </c>
    </row>
    <row r="2753" spans="1:7" x14ac:dyDescent="0.25">
      <c r="A2753" s="257"/>
      <c r="B2753" s="121">
        <f t="shared" si="43"/>
        <v>42814.666669999999</v>
      </c>
      <c r="C2753" s="124">
        <v>16</v>
      </c>
      <c r="D2753" s="11">
        <f>ROUND(АТС!E513*$D$791*$D$792/100,2)</f>
        <v>14.37</v>
      </c>
      <c r="E2753" s="11">
        <f>ROUND(АТС!E513*$E$791*$E$792/100,2)</f>
        <v>13.21</v>
      </c>
      <c r="F2753" s="11">
        <f>ROUND(АТС!E513*$F$791*$F$792/100,2)</f>
        <v>8.99</v>
      </c>
      <c r="G2753" s="11">
        <f>ROUND(АТС!E513*$G$791*$G$792/100,2)</f>
        <v>5.26</v>
      </c>
    </row>
    <row r="2754" spans="1:7" x14ac:dyDescent="0.25">
      <c r="A2754" s="257"/>
      <c r="B2754" s="123">
        <f t="shared" ref="B2754:B2817" si="44">B2730+1</f>
        <v>42814.708330000001</v>
      </c>
      <c r="C2754" s="124">
        <v>17</v>
      </c>
      <c r="D2754" s="11">
        <f>ROUND(АТС!E514*$D$791*$D$792/100,2)</f>
        <v>34.42</v>
      </c>
      <c r="E2754" s="11">
        <f>ROUND(АТС!E514*$E$791*$E$792/100,2)</f>
        <v>31.63</v>
      </c>
      <c r="F2754" s="11">
        <f>ROUND(АТС!E514*$F$791*$F$792/100,2)</f>
        <v>21.54</v>
      </c>
      <c r="G2754" s="11">
        <f>ROUND(АТС!E514*$G$791*$G$792/100,2)</f>
        <v>12.61</v>
      </c>
    </row>
    <row r="2755" spans="1:7" x14ac:dyDescent="0.25">
      <c r="A2755" s="257"/>
      <c r="B2755" s="121">
        <f t="shared" si="44"/>
        <v>42814.75</v>
      </c>
      <c r="C2755" s="124">
        <v>18</v>
      </c>
      <c r="D2755" s="11">
        <f>ROUND(АТС!E515*$D$791*$D$792/100,2)</f>
        <v>5.93</v>
      </c>
      <c r="E2755" s="11">
        <f>ROUND(АТС!E515*$E$791*$E$792/100,2)</f>
        <v>5.45</v>
      </c>
      <c r="F2755" s="11">
        <f>ROUND(АТС!E515*$F$791*$F$792/100,2)</f>
        <v>3.71</v>
      </c>
      <c r="G2755" s="11">
        <f>ROUND(АТС!E515*$G$791*$G$792/100,2)</f>
        <v>2.17</v>
      </c>
    </row>
    <row r="2756" spans="1:7" x14ac:dyDescent="0.25">
      <c r="A2756" s="257"/>
      <c r="B2756" s="123">
        <f t="shared" si="44"/>
        <v>42814.791669999999</v>
      </c>
      <c r="C2756" s="124">
        <v>19</v>
      </c>
      <c r="D2756" s="11">
        <f>ROUND(АТС!E516*$D$791*$D$792/100,2)</f>
        <v>12.14</v>
      </c>
      <c r="E2756" s="11">
        <f>ROUND(АТС!E516*$E$791*$E$792/100,2)</f>
        <v>11.16</v>
      </c>
      <c r="F2756" s="11">
        <f>ROUND(АТС!E516*$F$791*$F$792/100,2)</f>
        <v>7.6</v>
      </c>
      <c r="G2756" s="11">
        <f>ROUND(АТС!E516*$G$791*$G$792/100,2)</f>
        <v>4.45</v>
      </c>
    </row>
    <row r="2757" spans="1:7" x14ac:dyDescent="0.25">
      <c r="A2757" s="257"/>
      <c r="B2757" s="121">
        <f t="shared" si="44"/>
        <v>42814.833330000001</v>
      </c>
      <c r="C2757" s="124">
        <v>20</v>
      </c>
      <c r="D2757" s="11">
        <f>ROUND(АТС!E517*$D$791*$D$792/100,2)</f>
        <v>128.03</v>
      </c>
      <c r="E2757" s="11">
        <f>ROUND(АТС!E517*$E$791*$E$792/100,2)</f>
        <v>117.65</v>
      </c>
      <c r="F2757" s="11">
        <f>ROUND(АТС!E517*$F$791*$F$792/100,2)</f>
        <v>80.099999999999994</v>
      </c>
      <c r="G2757" s="11">
        <f>ROUND(АТС!E517*$G$791*$G$792/100,2)</f>
        <v>46.88</v>
      </c>
    </row>
    <row r="2758" spans="1:7" x14ac:dyDescent="0.25">
      <c r="A2758" s="257"/>
      <c r="B2758" s="123">
        <f t="shared" si="44"/>
        <v>42814.875</v>
      </c>
      <c r="C2758" s="124">
        <v>21</v>
      </c>
      <c r="D2758" s="11">
        <f>ROUND(АТС!E518*$D$791*$D$792/100,2)</f>
        <v>115.07</v>
      </c>
      <c r="E2758" s="11">
        <f>ROUND(АТС!E518*$E$791*$E$792/100,2)</f>
        <v>105.74</v>
      </c>
      <c r="F2758" s="11">
        <f>ROUND(АТС!E518*$F$791*$F$792/100,2)</f>
        <v>71.989999999999995</v>
      </c>
      <c r="G2758" s="11">
        <f>ROUND(АТС!E518*$G$791*$G$792/100,2)</f>
        <v>42.14</v>
      </c>
    </row>
    <row r="2759" spans="1:7" x14ac:dyDescent="0.25">
      <c r="A2759" s="257"/>
      <c r="B2759" s="121">
        <f t="shared" si="44"/>
        <v>42814.916669999999</v>
      </c>
      <c r="C2759" s="124">
        <v>22</v>
      </c>
      <c r="D2759" s="11">
        <f>ROUND(АТС!E519*$D$791*$D$792/100,2)</f>
        <v>262.83</v>
      </c>
      <c r="E2759" s="11">
        <f>ROUND(АТС!E519*$E$791*$E$792/100,2)</f>
        <v>241.52</v>
      </c>
      <c r="F2759" s="11">
        <f>ROUND(АТС!E519*$F$791*$F$792/100,2)</f>
        <v>164.44</v>
      </c>
      <c r="G2759" s="11">
        <f>ROUND(АТС!E519*$G$791*$G$792/100,2)</f>
        <v>96.25</v>
      </c>
    </row>
    <row r="2760" spans="1:7" x14ac:dyDescent="0.25">
      <c r="A2760" s="257"/>
      <c r="B2760" s="123">
        <f t="shared" si="44"/>
        <v>42814.958330000001</v>
      </c>
      <c r="C2760" s="124">
        <v>23</v>
      </c>
      <c r="D2760" s="11">
        <f>ROUND(АТС!E520*$D$791*$D$792/100,2)</f>
        <v>243.69</v>
      </c>
      <c r="E2760" s="11">
        <f>ROUND(АТС!E520*$E$791*$E$792/100,2)</f>
        <v>223.93</v>
      </c>
      <c r="F2760" s="11">
        <f>ROUND(АТС!E520*$F$791*$F$792/100,2)</f>
        <v>152.47</v>
      </c>
      <c r="G2760" s="11">
        <f>ROUND(АТС!E520*$G$791*$G$792/100,2)</f>
        <v>89.24</v>
      </c>
    </row>
    <row r="2761" spans="1:7" x14ac:dyDescent="0.25">
      <c r="A2761" s="257"/>
      <c r="B2761" s="121">
        <f t="shared" si="44"/>
        <v>42815</v>
      </c>
      <c r="C2761" s="124">
        <v>0</v>
      </c>
      <c r="D2761" s="11">
        <f>ROUND(АТС!E521*$D$791*$D$792/100,2)</f>
        <v>178.96</v>
      </c>
      <c r="E2761" s="11">
        <f>ROUND(АТС!E521*$E$791*$E$792/100,2)</f>
        <v>164.45</v>
      </c>
      <c r="F2761" s="11">
        <f>ROUND(АТС!E521*$F$791*$F$792/100,2)</f>
        <v>111.97</v>
      </c>
      <c r="G2761" s="11">
        <f>ROUND(АТС!E521*$G$791*$G$792/100,2)</f>
        <v>65.53</v>
      </c>
    </row>
    <row r="2762" spans="1:7" x14ac:dyDescent="0.25">
      <c r="A2762" s="257"/>
      <c r="B2762" s="123">
        <f t="shared" si="44"/>
        <v>42815.041669999999</v>
      </c>
      <c r="C2762" s="124">
        <v>1</v>
      </c>
      <c r="D2762" s="11">
        <f>ROUND(АТС!E522*$D$791*$D$792/100,2)</f>
        <v>153.5</v>
      </c>
      <c r="E2762" s="11">
        <f>ROUND(АТС!E522*$E$791*$E$792/100,2)</f>
        <v>141.05000000000001</v>
      </c>
      <c r="F2762" s="11">
        <f>ROUND(АТС!E522*$F$791*$F$792/100,2)</f>
        <v>96.04</v>
      </c>
      <c r="G2762" s="11">
        <f>ROUND(АТС!E522*$G$791*$G$792/100,2)</f>
        <v>56.21</v>
      </c>
    </row>
    <row r="2763" spans="1:7" x14ac:dyDescent="0.25">
      <c r="A2763" s="257"/>
      <c r="B2763" s="121">
        <f t="shared" si="44"/>
        <v>42815.083330000001</v>
      </c>
      <c r="C2763" s="124">
        <v>2</v>
      </c>
      <c r="D2763" s="11">
        <f>ROUND(АТС!E523*$D$791*$D$792/100,2)</f>
        <v>64.86</v>
      </c>
      <c r="E2763" s="11">
        <f>ROUND(АТС!E523*$E$791*$E$792/100,2)</f>
        <v>59.6</v>
      </c>
      <c r="F2763" s="11">
        <f>ROUND(АТС!E523*$F$791*$F$792/100,2)</f>
        <v>40.58</v>
      </c>
      <c r="G2763" s="11">
        <f>ROUND(АТС!E523*$G$791*$G$792/100,2)</f>
        <v>23.75</v>
      </c>
    </row>
    <row r="2764" spans="1:7" x14ac:dyDescent="0.25">
      <c r="A2764" s="257"/>
      <c r="B2764" s="123">
        <f t="shared" si="44"/>
        <v>42815.125</v>
      </c>
      <c r="C2764" s="124">
        <v>3</v>
      </c>
      <c r="D2764" s="11">
        <f>ROUND(АТС!E524*$D$791*$D$792/100,2)</f>
        <v>38.369999999999997</v>
      </c>
      <c r="E2764" s="11">
        <f>ROUND(АТС!E524*$E$791*$E$792/100,2)</f>
        <v>35.26</v>
      </c>
      <c r="F2764" s="11">
        <f>ROUND(АТС!E524*$F$791*$F$792/100,2)</f>
        <v>24.01</v>
      </c>
      <c r="G2764" s="11">
        <f>ROUND(АТС!E524*$G$791*$G$792/100,2)</f>
        <v>14.05</v>
      </c>
    </row>
    <row r="2765" spans="1:7" x14ac:dyDescent="0.25">
      <c r="A2765" s="257"/>
      <c r="B2765" s="121">
        <f t="shared" si="44"/>
        <v>42815.166669999999</v>
      </c>
      <c r="C2765" s="124">
        <v>4</v>
      </c>
      <c r="D2765" s="11">
        <f>ROUND(АТС!E525*$D$791*$D$792/100,2)</f>
        <v>38.33</v>
      </c>
      <c r="E2765" s="11">
        <f>ROUND(АТС!E525*$E$791*$E$792/100,2)</f>
        <v>35.22</v>
      </c>
      <c r="F2765" s="11">
        <f>ROUND(АТС!E525*$F$791*$F$792/100,2)</f>
        <v>23.98</v>
      </c>
      <c r="G2765" s="11">
        <f>ROUND(АТС!E525*$G$791*$G$792/100,2)</f>
        <v>14.04</v>
      </c>
    </row>
    <row r="2766" spans="1:7" x14ac:dyDescent="0.25">
      <c r="A2766" s="257"/>
      <c r="B2766" s="123">
        <f t="shared" si="44"/>
        <v>42815.208330000001</v>
      </c>
      <c r="C2766" s="124">
        <v>5</v>
      </c>
      <c r="D2766" s="11">
        <f>ROUND(АТС!E526*$D$791*$D$792/100,2)</f>
        <v>59.34</v>
      </c>
      <c r="E2766" s="11">
        <f>ROUND(АТС!E526*$E$791*$E$792/100,2)</f>
        <v>54.53</v>
      </c>
      <c r="F2766" s="11">
        <f>ROUND(АТС!E526*$F$791*$F$792/100,2)</f>
        <v>37.119999999999997</v>
      </c>
      <c r="G2766" s="11">
        <f>ROUND(АТС!E526*$G$791*$G$792/100,2)</f>
        <v>21.73</v>
      </c>
    </row>
    <row r="2767" spans="1:7" x14ac:dyDescent="0.25">
      <c r="A2767" s="257"/>
      <c r="B2767" s="121">
        <f t="shared" si="44"/>
        <v>42815.25</v>
      </c>
      <c r="C2767" s="124">
        <v>6</v>
      </c>
      <c r="D2767" s="11">
        <f>ROUND(АТС!E527*$D$791*$D$792/100,2)</f>
        <v>54.62</v>
      </c>
      <c r="E2767" s="11">
        <f>ROUND(АТС!E527*$E$791*$E$792/100,2)</f>
        <v>50.19</v>
      </c>
      <c r="F2767" s="11">
        <f>ROUND(АТС!E527*$F$791*$F$792/100,2)</f>
        <v>34.17</v>
      </c>
      <c r="G2767" s="11">
        <f>ROUND(АТС!E527*$G$791*$G$792/100,2)</f>
        <v>20</v>
      </c>
    </row>
    <row r="2768" spans="1:7" x14ac:dyDescent="0.25">
      <c r="A2768" s="257"/>
      <c r="B2768" s="123">
        <f t="shared" si="44"/>
        <v>42815.291669999999</v>
      </c>
      <c r="C2768" s="124">
        <v>7</v>
      </c>
      <c r="D2768" s="11">
        <f>ROUND(АТС!E528*$D$791*$D$792/100,2)</f>
        <v>11.64</v>
      </c>
      <c r="E2768" s="11">
        <f>ROUND(АТС!E528*$E$791*$E$792/100,2)</f>
        <v>10.7</v>
      </c>
      <c r="F2768" s="11">
        <f>ROUND(АТС!E528*$F$791*$F$792/100,2)</f>
        <v>7.28</v>
      </c>
      <c r="G2768" s="11">
        <f>ROUND(АТС!E528*$G$791*$G$792/100,2)</f>
        <v>4.26</v>
      </c>
    </row>
    <row r="2769" spans="1:7" x14ac:dyDescent="0.25">
      <c r="A2769" s="257"/>
      <c r="B2769" s="121">
        <f t="shared" si="44"/>
        <v>42815.333330000001</v>
      </c>
      <c r="C2769" s="124">
        <v>8</v>
      </c>
      <c r="D2769" s="11">
        <f>ROUND(АТС!E529*$D$791*$D$792/100,2)</f>
        <v>0</v>
      </c>
      <c r="E2769" s="11">
        <f>ROUND(АТС!E529*$E$791*$E$792/100,2)</f>
        <v>0</v>
      </c>
      <c r="F2769" s="11">
        <f>ROUND(АТС!E529*$F$791*$F$792/100,2)</f>
        <v>0</v>
      </c>
      <c r="G2769" s="11">
        <f>ROUND(АТС!E529*$G$791*$G$792/100,2)</f>
        <v>0</v>
      </c>
    </row>
    <row r="2770" spans="1:7" x14ac:dyDescent="0.25">
      <c r="A2770" s="257"/>
      <c r="B2770" s="123">
        <f t="shared" si="44"/>
        <v>42815.375</v>
      </c>
      <c r="C2770" s="124">
        <v>9</v>
      </c>
      <c r="D2770" s="11">
        <f>ROUND(АТС!E530*$D$791*$D$792/100,2)</f>
        <v>0</v>
      </c>
      <c r="E2770" s="11">
        <f>ROUND(АТС!E530*$E$791*$E$792/100,2)</f>
        <v>0</v>
      </c>
      <c r="F2770" s="11">
        <f>ROUND(АТС!E530*$F$791*$F$792/100,2)</f>
        <v>0</v>
      </c>
      <c r="G2770" s="11">
        <f>ROUND(АТС!E530*$G$791*$G$792/100,2)</f>
        <v>0</v>
      </c>
    </row>
    <row r="2771" spans="1:7" x14ac:dyDescent="0.25">
      <c r="A2771" s="257"/>
      <c r="B2771" s="121">
        <f t="shared" si="44"/>
        <v>42815.416669999999</v>
      </c>
      <c r="C2771" s="124">
        <v>10</v>
      </c>
      <c r="D2771" s="11">
        <f>ROUND(АТС!E531*$D$791*$D$792/100,2)</f>
        <v>8.9700000000000006</v>
      </c>
      <c r="E2771" s="11">
        <f>ROUND(АТС!E531*$E$791*$E$792/100,2)</f>
        <v>8.24</v>
      </c>
      <c r="F2771" s="11">
        <f>ROUND(АТС!E531*$F$791*$F$792/100,2)</f>
        <v>5.61</v>
      </c>
      <c r="G2771" s="11">
        <f>ROUND(АТС!E531*$G$791*$G$792/100,2)</f>
        <v>3.29</v>
      </c>
    </row>
    <row r="2772" spans="1:7" x14ac:dyDescent="0.25">
      <c r="A2772" s="257"/>
      <c r="B2772" s="123">
        <f t="shared" si="44"/>
        <v>42815.458330000001</v>
      </c>
      <c r="C2772" s="124">
        <v>11</v>
      </c>
      <c r="D2772" s="11">
        <f>ROUND(АТС!E532*$D$791*$D$792/100,2)</f>
        <v>20.12</v>
      </c>
      <c r="E2772" s="11">
        <f>ROUND(АТС!E532*$E$791*$E$792/100,2)</f>
        <v>18.489999999999998</v>
      </c>
      <c r="F2772" s="11">
        <f>ROUND(АТС!E532*$F$791*$F$792/100,2)</f>
        <v>12.59</v>
      </c>
      <c r="G2772" s="11">
        <f>ROUND(АТС!E532*$G$791*$G$792/100,2)</f>
        <v>7.37</v>
      </c>
    </row>
    <row r="2773" spans="1:7" x14ac:dyDescent="0.25">
      <c r="A2773" s="257"/>
      <c r="B2773" s="121">
        <f t="shared" si="44"/>
        <v>42815.5</v>
      </c>
      <c r="C2773" s="124">
        <v>12</v>
      </c>
      <c r="D2773" s="11">
        <f>ROUND(АТС!E533*$D$791*$D$792/100,2)</f>
        <v>9.36</v>
      </c>
      <c r="E2773" s="11">
        <f>ROUND(АТС!E533*$E$791*$E$792/100,2)</f>
        <v>8.6</v>
      </c>
      <c r="F2773" s="11">
        <f>ROUND(АТС!E533*$F$791*$F$792/100,2)</f>
        <v>5.86</v>
      </c>
      <c r="G2773" s="11">
        <f>ROUND(АТС!E533*$G$791*$G$792/100,2)</f>
        <v>3.43</v>
      </c>
    </row>
    <row r="2774" spans="1:7" x14ac:dyDescent="0.25">
      <c r="A2774" s="257"/>
      <c r="B2774" s="123">
        <f t="shared" si="44"/>
        <v>42815.541669999999</v>
      </c>
      <c r="C2774" s="124">
        <v>13</v>
      </c>
      <c r="D2774" s="11">
        <f>ROUND(АТС!E534*$D$791*$D$792/100,2)</f>
        <v>9.14</v>
      </c>
      <c r="E2774" s="11">
        <f>ROUND(АТС!E534*$E$791*$E$792/100,2)</f>
        <v>8.4</v>
      </c>
      <c r="F2774" s="11">
        <f>ROUND(АТС!E534*$F$791*$F$792/100,2)</f>
        <v>5.72</v>
      </c>
      <c r="G2774" s="11">
        <f>ROUND(АТС!E534*$G$791*$G$792/100,2)</f>
        <v>3.35</v>
      </c>
    </row>
    <row r="2775" spans="1:7" x14ac:dyDescent="0.25">
      <c r="A2775" s="257"/>
      <c r="B2775" s="121">
        <f t="shared" si="44"/>
        <v>42815.583330000001</v>
      </c>
      <c r="C2775" s="124">
        <v>14</v>
      </c>
      <c r="D2775" s="11">
        <f>ROUND(АТС!E535*$D$791*$D$792/100,2)</f>
        <v>19.72</v>
      </c>
      <c r="E2775" s="11">
        <f>ROUND(АТС!E535*$E$791*$E$792/100,2)</f>
        <v>18.12</v>
      </c>
      <c r="F2775" s="11">
        <f>ROUND(АТС!E535*$F$791*$F$792/100,2)</f>
        <v>12.34</v>
      </c>
      <c r="G2775" s="11">
        <f>ROUND(АТС!E535*$G$791*$G$792/100,2)</f>
        <v>7.22</v>
      </c>
    </row>
    <row r="2776" spans="1:7" x14ac:dyDescent="0.25">
      <c r="A2776" s="257"/>
      <c r="B2776" s="123">
        <f t="shared" si="44"/>
        <v>42815.625</v>
      </c>
      <c r="C2776" s="124">
        <v>15</v>
      </c>
      <c r="D2776" s="11">
        <f>ROUND(АТС!E536*$D$791*$D$792/100,2)</f>
        <v>17.68</v>
      </c>
      <c r="E2776" s="11">
        <f>ROUND(АТС!E536*$E$791*$E$792/100,2)</f>
        <v>16.239999999999998</v>
      </c>
      <c r="F2776" s="11">
        <f>ROUND(АТС!E536*$F$791*$F$792/100,2)</f>
        <v>11.06</v>
      </c>
      <c r="G2776" s="11">
        <f>ROUND(АТС!E536*$G$791*$G$792/100,2)</f>
        <v>6.47</v>
      </c>
    </row>
    <row r="2777" spans="1:7" x14ac:dyDescent="0.25">
      <c r="A2777" s="257"/>
      <c r="B2777" s="121">
        <f t="shared" si="44"/>
        <v>42815.666669999999</v>
      </c>
      <c r="C2777" s="124">
        <v>16</v>
      </c>
      <c r="D2777" s="11">
        <f>ROUND(АТС!E537*$D$791*$D$792/100,2)</f>
        <v>46.89</v>
      </c>
      <c r="E2777" s="11">
        <f>ROUND(АТС!E537*$E$791*$E$792/100,2)</f>
        <v>43.09</v>
      </c>
      <c r="F2777" s="11">
        <f>ROUND(АТС!E537*$F$791*$F$792/100,2)</f>
        <v>29.34</v>
      </c>
      <c r="G2777" s="11">
        <f>ROUND(АТС!E537*$G$791*$G$792/100,2)</f>
        <v>17.170000000000002</v>
      </c>
    </row>
    <row r="2778" spans="1:7" x14ac:dyDescent="0.25">
      <c r="A2778" s="257"/>
      <c r="B2778" s="123">
        <f t="shared" si="44"/>
        <v>42815.708330000001</v>
      </c>
      <c r="C2778" s="124">
        <v>17</v>
      </c>
      <c r="D2778" s="11">
        <f>ROUND(АТС!E538*$D$791*$D$792/100,2)</f>
        <v>25.65</v>
      </c>
      <c r="E2778" s="11">
        <f>ROUND(АТС!E538*$E$791*$E$792/100,2)</f>
        <v>23.57</v>
      </c>
      <c r="F2778" s="11">
        <f>ROUND(АТС!E538*$F$791*$F$792/100,2)</f>
        <v>16.05</v>
      </c>
      <c r="G2778" s="11">
        <f>ROUND(АТС!E538*$G$791*$G$792/100,2)</f>
        <v>9.39</v>
      </c>
    </row>
    <row r="2779" spans="1:7" x14ac:dyDescent="0.25">
      <c r="A2779" s="257"/>
      <c r="B2779" s="121">
        <f t="shared" si="44"/>
        <v>42815.75</v>
      </c>
      <c r="C2779" s="124">
        <v>18</v>
      </c>
      <c r="D2779" s="11">
        <f>ROUND(АТС!E539*$D$791*$D$792/100,2)</f>
        <v>0</v>
      </c>
      <c r="E2779" s="11">
        <f>ROUND(АТС!E539*$E$791*$E$792/100,2)</f>
        <v>0</v>
      </c>
      <c r="F2779" s="11">
        <f>ROUND(АТС!E539*$F$791*$F$792/100,2)</f>
        <v>0</v>
      </c>
      <c r="G2779" s="11">
        <f>ROUND(АТС!E539*$G$791*$G$792/100,2)</f>
        <v>0</v>
      </c>
    </row>
    <row r="2780" spans="1:7" x14ac:dyDescent="0.25">
      <c r="A2780" s="257"/>
      <c r="B2780" s="123">
        <f t="shared" si="44"/>
        <v>42815.791669999999</v>
      </c>
      <c r="C2780" s="124">
        <v>19</v>
      </c>
      <c r="D2780" s="11">
        <f>ROUND(АТС!E540*$D$791*$D$792/100,2)</f>
        <v>13.16</v>
      </c>
      <c r="E2780" s="11">
        <f>ROUND(АТС!E540*$E$791*$E$792/100,2)</f>
        <v>12.09</v>
      </c>
      <c r="F2780" s="11">
        <f>ROUND(АТС!E540*$F$791*$F$792/100,2)</f>
        <v>8.23</v>
      </c>
      <c r="G2780" s="11">
        <f>ROUND(АТС!E540*$G$791*$G$792/100,2)</f>
        <v>4.82</v>
      </c>
    </row>
    <row r="2781" spans="1:7" x14ac:dyDescent="0.25">
      <c r="A2781" s="257"/>
      <c r="B2781" s="121">
        <f t="shared" si="44"/>
        <v>42815.833330000001</v>
      </c>
      <c r="C2781" s="124">
        <v>20</v>
      </c>
      <c r="D2781" s="11">
        <f>ROUND(АТС!E541*$D$791*$D$792/100,2)</f>
        <v>51.06</v>
      </c>
      <c r="E2781" s="11">
        <f>ROUND(АТС!E541*$E$791*$E$792/100,2)</f>
        <v>46.92</v>
      </c>
      <c r="F2781" s="11">
        <f>ROUND(АТС!E541*$F$791*$F$792/100,2)</f>
        <v>31.94</v>
      </c>
      <c r="G2781" s="11">
        <f>ROUND(АТС!E541*$G$791*$G$792/100,2)</f>
        <v>18.7</v>
      </c>
    </row>
    <row r="2782" spans="1:7" x14ac:dyDescent="0.25">
      <c r="A2782" s="257"/>
      <c r="B2782" s="123">
        <f t="shared" si="44"/>
        <v>42815.875</v>
      </c>
      <c r="C2782" s="124">
        <v>21</v>
      </c>
      <c r="D2782" s="11">
        <f>ROUND(АТС!E542*$D$791*$D$792/100,2)</f>
        <v>137.6</v>
      </c>
      <c r="E2782" s="11">
        <f>ROUND(АТС!E542*$E$791*$E$792/100,2)</f>
        <v>126.44</v>
      </c>
      <c r="F2782" s="11">
        <f>ROUND(АТС!E542*$F$791*$F$792/100,2)</f>
        <v>86.09</v>
      </c>
      <c r="G2782" s="11">
        <f>ROUND(АТС!E542*$G$791*$G$792/100,2)</f>
        <v>50.39</v>
      </c>
    </row>
    <row r="2783" spans="1:7" x14ac:dyDescent="0.25">
      <c r="A2783" s="257"/>
      <c r="B2783" s="121">
        <f t="shared" si="44"/>
        <v>42815.916669999999</v>
      </c>
      <c r="C2783" s="124">
        <v>22</v>
      </c>
      <c r="D2783" s="11">
        <f>ROUND(АТС!E543*$D$791*$D$792/100,2)</f>
        <v>42.41</v>
      </c>
      <c r="E2783" s="11">
        <f>ROUND(АТС!E543*$E$791*$E$792/100,2)</f>
        <v>38.979999999999997</v>
      </c>
      <c r="F2783" s="11">
        <f>ROUND(АТС!E543*$F$791*$F$792/100,2)</f>
        <v>26.54</v>
      </c>
      <c r="G2783" s="11">
        <f>ROUND(АТС!E543*$G$791*$G$792/100,2)</f>
        <v>15.53</v>
      </c>
    </row>
    <row r="2784" spans="1:7" x14ac:dyDescent="0.25">
      <c r="A2784" s="257"/>
      <c r="B2784" s="123">
        <f t="shared" si="44"/>
        <v>42815.958330000001</v>
      </c>
      <c r="C2784" s="124">
        <v>23</v>
      </c>
      <c r="D2784" s="11">
        <f>ROUND(АТС!E544*$D$791*$D$792/100,2)</f>
        <v>69.540000000000006</v>
      </c>
      <c r="E2784" s="11">
        <f>ROUND(АТС!E544*$E$791*$E$792/100,2)</f>
        <v>63.9</v>
      </c>
      <c r="F2784" s="11">
        <f>ROUND(АТС!E544*$F$791*$F$792/100,2)</f>
        <v>43.51</v>
      </c>
      <c r="G2784" s="11">
        <f>ROUND(АТС!E544*$G$791*$G$792/100,2)</f>
        <v>25.46</v>
      </c>
    </row>
    <row r="2785" spans="1:7" x14ac:dyDescent="0.25">
      <c r="A2785" s="257"/>
      <c r="B2785" s="121">
        <f t="shared" si="44"/>
        <v>42816</v>
      </c>
      <c r="C2785" s="124">
        <v>0</v>
      </c>
      <c r="D2785" s="11">
        <f>ROUND(АТС!E545*$D$791*$D$792/100,2)</f>
        <v>90.78</v>
      </c>
      <c r="E2785" s="11">
        <f>ROUND(АТС!E545*$E$791*$E$792/100,2)</f>
        <v>83.42</v>
      </c>
      <c r="F2785" s="11">
        <f>ROUND(АТС!E545*$F$791*$F$792/100,2)</f>
        <v>56.8</v>
      </c>
      <c r="G2785" s="11">
        <f>ROUND(АТС!E545*$G$791*$G$792/100,2)</f>
        <v>33.24</v>
      </c>
    </row>
    <row r="2786" spans="1:7" x14ac:dyDescent="0.25">
      <c r="A2786" s="257"/>
      <c r="B2786" s="123">
        <f t="shared" si="44"/>
        <v>42816.041669999999</v>
      </c>
      <c r="C2786" s="124">
        <v>1</v>
      </c>
      <c r="D2786" s="11">
        <f>ROUND(АТС!E546*$D$791*$D$792/100,2)</f>
        <v>9.68</v>
      </c>
      <c r="E2786" s="11">
        <f>ROUND(АТС!E546*$E$791*$E$792/100,2)</f>
        <v>8.89</v>
      </c>
      <c r="F2786" s="11">
        <f>ROUND(АТС!E546*$F$791*$F$792/100,2)</f>
        <v>6.06</v>
      </c>
      <c r="G2786" s="11">
        <f>ROUND(АТС!E546*$G$791*$G$792/100,2)</f>
        <v>3.54</v>
      </c>
    </row>
    <row r="2787" spans="1:7" x14ac:dyDescent="0.25">
      <c r="A2787" s="257"/>
      <c r="B2787" s="121">
        <f t="shared" si="44"/>
        <v>42816.083330000001</v>
      </c>
      <c r="C2787" s="124">
        <v>2</v>
      </c>
      <c r="D2787" s="11">
        <f>ROUND(АТС!E547*$D$791*$D$792/100,2)</f>
        <v>5.58</v>
      </c>
      <c r="E2787" s="11">
        <f>ROUND(АТС!E547*$E$791*$E$792/100,2)</f>
        <v>5.13</v>
      </c>
      <c r="F2787" s="11">
        <f>ROUND(АТС!E547*$F$791*$F$792/100,2)</f>
        <v>3.49</v>
      </c>
      <c r="G2787" s="11">
        <f>ROUND(АТС!E547*$G$791*$G$792/100,2)</f>
        <v>2.04</v>
      </c>
    </row>
    <row r="2788" spans="1:7" x14ac:dyDescent="0.25">
      <c r="A2788" s="257"/>
      <c r="B2788" s="123">
        <f t="shared" si="44"/>
        <v>42816.125</v>
      </c>
      <c r="C2788" s="124">
        <v>3</v>
      </c>
      <c r="D2788" s="11">
        <f>ROUND(АТС!E548*$D$791*$D$792/100,2)</f>
        <v>38.549999999999997</v>
      </c>
      <c r="E2788" s="11">
        <f>ROUND(АТС!E548*$E$791*$E$792/100,2)</f>
        <v>35.42</v>
      </c>
      <c r="F2788" s="11">
        <f>ROUND(АТС!E548*$F$791*$F$792/100,2)</f>
        <v>24.12</v>
      </c>
      <c r="G2788" s="11">
        <f>ROUND(АТС!E548*$G$791*$G$792/100,2)</f>
        <v>14.12</v>
      </c>
    </row>
    <row r="2789" spans="1:7" x14ac:dyDescent="0.25">
      <c r="A2789" s="257"/>
      <c r="B2789" s="121">
        <f t="shared" si="44"/>
        <v>42816.166669999999</v>
      </c>
      <c r="C2789" s="124">
        <v>4</v>
      </c>
      <c r="D2789" s="11">
        <f>ROUND(АТС!E549*$D$791*$D$792/100,2)</f>
        <v>5.97</v>
      </c>
      <c r="E2789" s="11">
        <f>ROUND(АТС!E549*$E$791*$E$792/100,2)</f>
        <v>5.49</v>
      </c>
      <c r="F2789" s="11">
        <f>ROUND(АТС!E549*$F$791*$F$792/100,2)</f>
        <v>3.74</v>
      </c>
      <c r="G2789" s="11">
        <f>ROUND(АТС!E549*$G$791*$G$792/100,2)</f>
        <v>2.19</v>
      </c>
    </row>
    <row r="2790" spans="1:7" x14ac:dyDescent="0.25">
      <c r="A2790" s="257"/>
      <c r="B2790" s="123">
        <f t="shared" si="44"/>
        <v>42816.208330000001</v>
      </c>
      <c r="C2790" s="124">
        <v>5</v>
      </c>
      <c r="D2790" s="11">
        <f>ROUND(АТС!E550*$D$791*$D$792/100,2)</f>
        <v>0</v>
      </c>
      <c r="E2790" s="11">
        <f>ROUND(АТС!E550*$E$791*$E$792/100,2)</f>
        <v>0</v>
      </c>
      <c r="F2790" s="11">
        <f>ROUND(АТС!E550*$F$791*$F$792/100,2)</f>
        <v>0</v>
      </c>
      <c r="G2790" s="11">
        <f>ROUND(АТС!E550*$G$791*$G$792/100,2)</f>
        <v>0</v>
      </c>
    </row>
    <row r="2791" spans="1:7" x14ac:dyDescent="0.25">
      <c r="A2791" s="257"/>
      <c r="B2791" s="121">
        <f t="shared" si="44"/>
        <v>42816.25</v>
      </c>
      <c r="C2791" s="124">
        <v>6</v>
      </c>
      <c r="D2791" s="11">
        <f>ROUND(АТС!E551*$D$791*$D$792/100,2)</f>
        <v>9.57</v>
      </c>
      <c r="E2791" s="11">
        <f>ROUND(АТС!E551*$E$791*$E$792/100,2)</f>
        <v>8.8000000000000007</v>
      </c>
      <c r="F2791" s="11">
        <f>ROUND(АТС!E551*$F$791*$F$792/100,2)</f>
        <v>5.99</v>
      </c>
      <c r="G2791" s="11">
        <f>ROUND(АТС!E551*$G$791*$G$792/100,2)</f>
        <v>3.51</v>
      </c>
    </row>
    <row r="2792" spans="1:7" x14ac:dyDescent="0.25">
      <c r="A2792" s="257"/>
      <c r="B2792" s="123">
        <f t="shared" si="44"/>
        <v>42816.291669999999</v>
      </c>
      <c r="C2792" s="124">
        <v>7</v>
      </c>
      <c r="D2792" s="11">
        <f>ROUND(АТС!E552*$D$791*$D$792/100,2)</f>
        <v>4.68</v>
      </c>
      <c r="E2792" s="11">
        <f>ROUND(АТС!E552*$E$791*$E$792/100,2)</f>
        <v>4.3</v>
      </c>
      <c r="F2792" s="11">
        <f>ROUND(АТС!E552*$F$791*$F$792/100,2)</f>
        <v>2.93</v>
      </c>
      <c r="G2792" s="11">
        <f>ROUND(АТС!E552*$G$791*$G$792/100,2)</f>
        <v>1.71</v>
      </c>
    </row>
    <row r="2793" spans="1:7" x14ac:dyDescent="0.25">
      <c r="A2793" s="257"/>
      <c r="B2793" s="121">
        <f t="shared" si="44"/>
        <v>42816.333330000001</v>
      </c>
      <c r="C2793" s="124">
        <v>8</v>
      </c>
      <c r="D2793" s="11">
        <f>ROUND(АТС!E553*$D$791*$D$792/100,2)</f>
        <v>2</v>
      </c>
      <c r="E2793" s="11">
        <f>ROUND(АТС!E553*$E$791*$E$792/100,2)</f>
        <v>1.84</v>
      </c>
      <c r="F2793" s="11">
        <f>ROUND(АТС!E553*$F$791*$F$792/100,2)</f>
        <v>1.25</v>
      </c>
      <c r="G2793" s="11">
        <f>ROUND(АТС!E553*$G$791*$G$792/100,2)</f>
        <v>0.73</v>
      </c>
    </row>
    <row r="2794" spans="1:7" x14ac:dyDescent="0.25">
      <c r="A2794" s="257"/>
      <c r="B2794" s="123">
        <f t="shared" si="44"/>
        <v>42816.375</v>
      </c>
      <c r="C2794" s="124">
        <v>9</v>
      </c>
      <c r="D2794" s="11">
        <f>ROUND(АТС!E554*$D$791*$D$792/100,2)</f>
        <v>17.239999999999998</v>
      </c>
      <c r="E2794" s="11">
        <f>ROUND(АТС!E554*$E$791*$E$792/100,2)</f>
        <v>15.85</v>
      </c>
      <c r="F2794" s="11">
        <f>ROUND(АТС!E554*$F$791*$F$792/100,2)</f>
        <v>10.79</v>
      </c>
      <c r="G2794" s="11">
        <f>ROUND(АТС!E554*$G$791*$G$792/100,2)</f>
        <v>6.31</v>
      </c>
    </row>
    <row r="2795" spans="1:7" x14ac:dyDescent="0.25">
      <c r="A2795" s="257"/>
      <c r="B2795" s="121">
        <f t="shared" si="44"/>
        <v>42816.416669999999</v>
      </c>
      <c r="C2795" s="124">
        <v>10</v>
      </c>
      <c r="D2795" s="11">
        <f>ROUND(АТС!E555*$D$791*$D$792/100,2)</f>
        <v>43.05</v>
      </c>
      <c r="E2795" s="11">
        <f>ROUND(АТС!E555*$E$791*$E$792/100,2)</f>
        <v>39.56</v>
      </c>
      <c r="F2795" s="11">
        <f>ROUND(АТС!E555*$F$791*$F$792/100,2)</f>
        <v>26.94</v>
      </c>
      <c r="G2795" s="11">
        <f>ROUND(АТС!E555*$G$791*$G$792/100,2)</f>
        <v>15.77</v>
      </c>
    </row>
    <row r="2796" spans="1:7" x14ac:dyDescent="0.25">
      <c r="A2796" s="257"/>
      <c r="B2796" s="123">
        <f t="shared" si="44"/>
        <v>42816.458330000001</v>
      </c>
      <c r="C2796" s="124">
        <v>11</v>
      </c>
      <c r="D2796" s="11">
        <f>ROUND(АТС!E556*$D$791*$D$792/100,2)</f>
        <v>83.24</v>
      </c>
      <c r="E2796" s="11">
        <f>ROUND(АТС!E556*$E$791*$E$792/100,2)</f>
        <v>76.489999999999995</v>
      </c>
      <c r="F2796" s="11">
        <f>ROUND(АТС!E556*$F$791*$F$792/100,2)</f>
        <v>52.08</v>
      </c>
      <c r="G2796" s="11">
        <f>ROUND(АТС!E556*$G$791*$G$792/100,2)</f>
        <v>30.48</v>
      </c>
    </row>
    <row r="2797" spans="1:7" x14ac:dyDescent="0.25">
      <c r="A2797" s="257"/>
      <c r="B2797" s="121">
        <f t="shared" si="44"/>
        <v>42816.5</v>
      </c>
      <c r="C2797" s="124">
        <v>12</v>
      </c>
      <c r="D2797" s="11">
        <f>ROUND(АТС!E557*$D$791*$D$792/100,2)</f>
        <v>104.66</v>
      </c>
      <c r="E2797" s="11">
        <f>ROUND(АТС!E557*$E$791*$E$792/100,2)</f>
        <v>96.18</v>
      </c>
      <c r="F2797" s="11">
        <f>ROUND(АТС!E557*$F$791*$F$792/100,2)</f>
        <v>65.48</v>
      </c>
      <c r="G2797" s="11">
        <f>ROUND(АТС!E557*$G$791*$G$792/100,2)</f>
        <v>38.33</v>
      </c>
    </row>
    <row r="2798" spans="1:7" x14ac:dyDescent="0.25">
      <c r="A2798" s="257"/>
      <c r="B2798" s="123">
        <f t="shared" si="44"/>
        <v>42816.541669999999</v>
      </c>
      <c r="C2798" s="124">
        <v>13</v>
      </c>
      <c r="D2798" s="11">
        <f>ROUND(АТС!E558*$D$791*$D$792/100,2)</f>
        <v>98.57</v>
      </c>
      <c r="E2798" s="11">
        <f>ROUND(АТС!E558*$E$791*$E$792/100,2)</f>
        <v>90.58</v>
      </c>
      <c r="F2798" s="11">
        <f>ROUND(АТС!E558*$F$791*$F$792/100,2)</f>
        <v>61.67</v>
      </c>
      <c r="G2798" s="11">
        <f>ROUND(АТС!E558*$G$791*$G$792/100,2)</f>
        <v>36.1</v>
      </c>
    </row>
    <row r="2799" spans="1:7" x14ac:dyDescent="0.25">
      <c r="A2799" s="257"/>
      <c r="B2799" s="121">
        <f t="shared" si="44"/>
        <v>42816.583330000001</v>
      </c>
      <c r="C2799" s="124">
        <v>14</v>
      </c>
      <c r="D2799" s="11">
        <f>ROUND(АТС!E559*$D$791*$D$792/100,2)</f>
        <v>112.2</v>
      </c>
      <c r="E2799" s="11">
        <f>ROUND(АТС!E559*$E$791*$E$792/100,2)</f>
        <v>103.11</v>
      </c>
      <c r="F2799" s="11">
        <f>ROUND(АТС!E559*$F$791*$F$792/100,2)</f>
        <v>70.2</v>
      </c>
      <c r="G2799" s="11">
        <f>ROUND(АТС!E559*$G$791*$G$792/100,2)</f>
        <v>41.09</v>
      </c>
    </row>
    <row r="2800" spans="1:7" x14ac:dyDescent="0.25">
      <c r="A2800" s="257"/>
      <c r="B2800" s="123">
        <f t="shared" si="44"/>
        <v>42816.625</v>
      </c>
      <c r="C2800" s="124">
        <v>15</v>
      </c>
      <c r="D2800" s="11">
        <f>ROUND(АТС!E560*$D$791*$D$792/100,2)</f>
        <v>109.6</v>
      </c>
      <c r="E2800" s="11">
        <f>ROUND(АТС!E560*$E$791*$E$792/100,2)</f>
        <v>100.71</v>
      </c>
      <c r="F2800" s="11">
        <f>ROUND(АТС!E560*$F$791*$F$792/100,2)</f>
        <v>68.569999999999993</v>
      </c>
      <c r="G2800" s="11">
        <f>ROUND(АТС!E560*$G$791*$G$792/100,2)</f>
        <v>40.130000000000003</v>
      </c>
    </row>
    <row r="2801" spans="1:7" x14ac:dyDescent="0.25">
      <c r="A2801" s="257"/>
      <c r="B2801" s="121">
        <f t="shared" si="44"/>
        <v>42816.666669999999</v>
      </c>
      <c r="C2801" s="124">
        <v>16</v>
      </c>
      <c r="D2801" s="11">
        <f>ROUND(АТС!E561*$D$791*$D$792/100,2)</f>
        <v>109.41</v>
      </c>
      <c r="E2801" s="11">
        <f>ROUND(АТС!E561*$E$791*$E$792/100,2)</f>
        <v>100.54</v>
      </c>
      <c r="F2801" s="11">
        <f>ROUND(АТС!E561*$F$791*$F$792/100,2)</f>
        <v>68.45</v>
      </c>
      <c r="G2801" s="11">
        <f>ROUND(АТС!E561*$G$791*$G$792/100,2)</f>
        <v>40.06</v>
      </c>
    </row>
    <row r="2802" spans="1:7" x14ac:dyDescent="0.25">
      <c r="A2802" s="257"/>
      <c r="B2802" s="123">
        <f t="shared" si="44"/>
        <v>42816.708330000001</v>
      </c>
      <c r="C2802" s="124">
        <v>17</v>
      </c>
      <c r="D2802" s="11">
        <f>ROUND(АТС!E562*$D$791*$D$792/100,2)</f>
        <v>33.659999999999997</v>
      </c>
      <c r="E2802" s="11">
        <f>ROUND(АТС!E562*$E$791*$E$792/100,2)</f>
        <v>30.93</v>
      </c>
      <c r="F2802" s="11">
        <f>ROUND(АТС!E562*$F$791*$F$792/100,2)</f>
        <v>21.06</v>
      </c>
      <c r="G2802" s="11">
        <f>ROUND(АТС!E562*$G$791*$G$792/100,2)</f>
        <v>12.33</v>
      </c>
    </row>
    <row r="2803" spans="1:7" x14ac:dyDescent="0.25">
      <c r="A2803" s="257"/>
      <c r="B2803" s="121">
        <f t="shared" si="44"/>
        <v>42816.75</v>
      </c>
      <c r="C2803" s="124">
        <v>18</v>
      </c>
      <c r="D2803" s="11">
        <f>ROUND(АТС!E563*$D$791*$D$792/100,2)</f>
        <v>30.06</v>
      </c>
      <c r="E2803" s="11">
        <f>ROUND(АТС!E563*$E$791*$E$792/100,2)</f>
        <v>27.63</v>
      </c>
      <c r="F2803" s="11">
        <f>ROUND(АТС!E563*$F$791*$F$792/100,2)</f>
        <v>18.809999999999999</v>
      </c>
      <c r="G2803" s="11">
        <f>ROUND(АТС!E563*$G$791*$G$792/100,2)</f>
        <v>11.01</v>
      </c>
    </row>
    <row r="2804" spans="1:7" x14ac:dyDescent="0.25">
      <c r="A2804" s="257"/>
      <c r="B2804" s="123">
        <f t="shared" si="44"/>
        <v>42816.791669999999</v>
      </c>
      <c r="C2804" s="124">
        <v>19</v>
      </c>
      <c r="D2804" s="11">
        <f>ROUND(АТС!E564*$D$791*$D$792/100,2)</f>
        <v>35.840000000000003</v>
      </c>
      <c r="E2804" s="11">
        <f>ROUND(АТС!E564*$E$791*$E$792/100,2)</f>
        <v>32.94</v>
      </c>
      <c r="F2804" s="11">
        <f>ROUND(АТС!E564*$F$791*$F$792/100,2)</f>
        <v>22.43</v>
      </c>
      <c r="G2804" s="11">
        <f>ROUND(АТС!E564*$G$791*$G$792/100,2)</f>
        <v>13.13</v>
      </c>
    </row>
    <row r="2805" spans="1:7" x14ac:dyDescent="0.25">
      <c r="A2805" s="257"/>
      <c r="B2805" s="121">
        <f t="shared" si="44"/>
        <v>42816.833330000001</v>
      </c>
      <c r="C2805" s="124">
        <v>20</v>
      </c>
      <c r="D2805" s="11">
        <f>ROUND(АТС!E565*$D$791*$D$792/100,2)</f>
        <v>0.28000000000000003</v>
      </c>
      <c r="E2805" s="11">
        <f>ROUND(АТС!E565*$E$791*$E$792/100,2)</f>
        <v>0.25</v>
      </c>
      <c r="F2805" s="11">
        <f>ROUND(АТС!E565*$F$791*$F$792/100,2)</f>
        <v>0.17</v>
      </c>
      <c r="G2805" s="11">
        <f>ROUND(АТС!E565*$G$791*$G$792/100,2)</f>
        <v>0.1</v>
      </c>
    </row>
    <row r="2806" spans="1:7" x14ac:dyDescent="0.25">
      <c r="A2806" s="257"/>
      <c r="B2806" s="123">
        <f t="shared" si="44"/>
        <v>42816.875</v>
      </c>
      <c r="C2806" s="124">
        <v>21</v>
      </c>
      <c r="D2806" s="11">
        <f>ROUND(АТС!E566*$D$791*$D$792/100,2)</f>
        <v>127.65</v>
      </c>
      <c r="E2806" s="11">
        <f>ROUND(АТС!E566*$E$791*$E$792/100,2)</f>
        <v>117.31</v>
      </c>
      <c r="F2806" s="11">
        <f>ROUND(АТС!E566*$F$791*$F$792/100,2)</f>
        <v>79.87</v>
      </c>
      <c r="G2806" s="11">
        <f>ROUND(АТС!E566*$G$791*$G$792/100,2)</f>
        <v>46.75</v>
      </c>
    </row>
    <row r="2807" spans="1:7" x14ac:dyDescent="0.25">
      <c r="A2807" s="257"/>
      <c r="B2807" s="121">
        <f t="shared" si="44"/>
        <v>42816.916669999999</v>
      </c>
      <c r="C2807" s="124">
        <v>22</v>
      </c>
      <c r="D2807" s="11">
        <f>ROUND(АТС!E567*$D$791*$D$792/100,2)</f>
        <v>76.37</v>
      </c>
      <c r="E2807" s="11">
        <f>ROUND(АТС!E567*$E$791*$E$792/100,2)</f>
        <v>70.180000000000007</v>
      </c>
      <c r="F2807" s="11">
        <f>ROUND(АТС!E567*$F$791*$F$792/100,2)</f>
        <v>47.78</v>
      </c>
      <c r="G2807" s="11">
        <f>ROUND(АТС!E567*$G$791*$G$792/100,2)</f>
        <v>27.96</v>
      </c>
    </row>
    <row r="2808" spans="1:7" x14ac:dyDescent="0.25">
      <c r="A2808" s="257"/>
      <c r="B2808" s="123">
        <f t="shared" si="44"/>
        <v>42816.958330000001</v>
      </c>
      <c r="C2808" s="124">
        <v>23</v>
      </c>
      <c r="D2808" s="11">
        <f>ROUND(АТС!E568*$D$791*$D$792/100,2)</f>
        <v>66.62</v>
      </c>
      <c r="E2808" s="11">
        <f>ROUND(АТС!E568*$E$791*$E$792/100,2)</f>
        <v>61.22</v>
      </c>
      <c r="F2808" s="11">
        <f>ROUND(АТС!E568*$F$791*$F$792/100,2)</f>
        <v>41.68</v>
      </c>
      <c r="G2808" s="11">
        <f>ROUND(АТС!E568*$G$791*$G$792/100,2)</f>
        <v>24.39</v>
      </c>
    </row>
    <row r="2809" spans="1:7" x14ac:dyDescent="0.25">
      <c r="A2809" s="257"/>
      <c r="B2809" s="121">
        <f t="shared" si="44"/>
        <v>42817</v>
      </c>
      <c r="C2809" s="124">
        <v>0</v>
      </c>
      <c r="D2809" s="11">
        <f>ROUND(АТС!E569*$D$791*$D$792/100,2)</f>
        <v>0</v>
      </c>
      <c r="E2809" s="11">
        <f>ROUND(АТС!E569*$E$791*$E$792/100,2)</f>
        <v>0</v>
      </c>
      <c r="F2809" s="11">
        <f>ROUND(АТС!E569*$F$791*$F$792/100,2)</f>
        <v>0</v>
      </c>
      <c r="G2809" s="11">
        <f>ROUND(АТС!E569*$G$791*$G$792/100,2)</f>
        <v>0</v>
      </c>
    </row>
    <row r="2810" spans="1:7" x14ac:dyDescent="0.25">
      <c r="A2810" s="257"/>
      <c r="B2810" s="123">
        <f t="shared" si="44"/>
        <v>42817.041669999999</v>
      </c>
      <c r="C2810" s="124">
        <v>1</v>
      </c>
      <c r="D2810" s="11">
        <f>ROUND(АТС!E570*$D$791*$D$792/100,2)</f>
        <v>70</v>
      </c>
      <c r="E2810" s="11">
        <f>ROUND(АТС!E570*$E$791*$E$792/100,2)</f>
        <v>64.33</v>
      </c>
      <c r="F2810" s="11">
        <f>ROUND(АТС!E570*$F$791*$F$792/100,2)</f>
        <v>43.8</v>
      </c>
      <c r="G2810" s="11">
        <f>ROUND(АТС!E570*$G$791*$G$792/100,2)</f>
        <v>25.63</v>
      </c>
    </row>
    <row r="2811" spans="1:7" x14ac:dyDescent="0.25">
      <c r="A2811" s="257"/>
      <c r="B2811" s="121">
        <f t="shared" si="44"/>
        <v>42817.083330000001</v>
      </c>
      <c r="C2811" s="124">
        <v>2</v>
      </c>
      <c r="D2811" s="11">
        <f>ROUND(АТС!E571*$D$791*$D$792/100,2)</f>
        <v>0.13</v>
      </c>
      <c r="E2811" s="11">
        <f>ROUND(АТС!E571*$E$791*$E$792/100,2)</f>
        <v>0.12</v>
      </c>
      <c r="F2811" s="11">
        <f>ROUND(АТС!E571*$F$791*$F$792/100,2)</f>
        <v>0.08</v>
      </c>
      <c r="G2811" s="11">
        <f>ROUND(АТС!E571*$G$791*$G$792/100,2)</f>
        <v>0.05</v>
      </c>
    </row>
    <row r="2812" spans="1:7" x14ac:dyDescent="0.25">
      <c r="A2812" s="257"/>
      <c r="B2812" s="123">
        <f t="shared" si="44"/>
        <v>42817.125</v>
      </c>
      <c r="C2812" s="124">
        <v>3</v>
      </c>
      <c r="D2812" s="11">
        <f>ROUND(АТС!E572*$D$791*$D$792/100,2)</f>
        <v>61.16</v>
      </c>
      <c r="E2812" s="11">
        <f>ROUND(АТС!E572*$E$791*$E$792/100,2)</f>
        <v>56.2</v>
      </c>
      <c r="F2812" s="11">
        <f>ROUND(АТС!E572*$F$791*$F$792/100,2)</f>
        <v>38.26</v>
      </c>
      <c r="G2812" s="11">
        <f>ROUND(АТС!E572*$G$791*$G$792/100,2)</f>
        <v>22.4</v>
      </c>
    </row>
    <row r="2813" spans="1:7" x14ac:dyDescent="0.25">
      <c r="A2813" s="257"/>
      <c r="B2813" s="121">
        <f t="shared" si="44"/>
        <v>42817.166669999999</v>
      </c>
      <c r="C2813" s="124">
        <v>4</v>
      </c>
      <c r="D2813" s="11">
        <f>ROUND(АТС!E573*$D$791*$D$792/100,2)</f>
        <v>0</v>
      </c>
      <c r="E2813" s="11">
        <f>ROUND(АТС!E573*$E$791*$E$792/100,2)</f>
        <v>0</v>
      </c>
      <c r="F2813" s="11">
        <f>ROUND(АТС!E573*$F$791*$F$792/100,2)</f>
        <v>0</v>
      </c>
      <c r="G2813" s="11">
        <f>ROUND(АТС!E573*$G$791*$G$792/100,2)</f>
        <v>0</v>
      </c>
    </row>
    <row r="2814" spans="1:7" x14ac:dyDescent="0.25">
      <c r="A2814" s="257"/>
      <c r="B2814" s="123">
        <f t="shared" si="44"/>
        <v>42817.208330000001</v>
      </c>
      <c r="C2814" s="124">
        <v>5</v>
      </c>
      <c r="D2814" s="11">
        <f>ROUND(АТС!E574*$D$791*$D$792/100,2)</f>
        <v>0</v>
      </c>
      <c r="E2814" s="11">
        <f>ROUND(АТС!E574*$E$791*$E$792/100,2)</f>
        <v>0</v>
      </c>
      <c r="F2814" s="11">
        <f>ROUND(АТС!E574*$F$791*$F$792/100,2)</f>
        <v>0</v>
      </c>
      <c r="G2814" s="11">
        <f>ROUND(АТС!E574*$G$791*$G$792/100,2)</f>
        <v>0</v>
      </c>
    </row>
    <row r="2815" spans="1:7" x14ac:dyDescent="0.25">
      <c r="A2815" s="257"/>
      <c r="B2815" s="121">
        <f t="shared" si="44"/>
        <v>42817.25</v>
      </c>
      <c r="C2815" s="124">
        <v>6</v>
      </c>
      <c r="D2815" s="11">
        <f>ROUND(АТС!E575*$D$791*$D$792/100,2)</f>
        <v>0</v>
      </c>
      <c r="E2815" s="11">
        <f>ROUND(АТС!E575*$E$791*$E$792/100,2)</f>
        <v>0</v>
      </c>
      <c r="F2815" s="11">
        <f>ROUND(АТС!E575*$F$791*$F$792/100,2)</f>
        <v>0</v>
      </c>
      <c r="G2815" s="11">
        <f>ROUND(АТС!E575*$G$791*$G$792/100,2)</f>
        <v>0</v>
      </c>
    </row>
    <row r="2816" spans="1:7" x14ac:dyDescent="0.25">
      <c r="A2816" s="257"/>
      <c r="B2816" s="123">
        <f t="shared" si="44"/>
        <v>42817.291669999999</v>
      </c>
      <c r="C2816" s="124">
        <v>7</v>
      </c>
      <c r="D2816" s="11">
        <f>ROUND(АТС!E576*$D$791*$D$792/100,2)</f>
        <v>0.4</v>
      </c>
      <c r="E2816" s="11">
        <f>ROUND(АТС!E576*$E$791*$E$792/100,2)</f>
        <v>0.37</v>
      </c>
      <c r="F2816" s="11">
        <f>ROUND(АТС!E576*$F$791*$F$792/100,2)</f>
        <v>0.25</v>
      </c>
      <c r="G2816" s="11">
        <f>ROUND(АТС!E576*$G$791*$G$792/100,2)</f>
        <v>0.15</v>
      </c>
    </row>
    <row r="2817" spans="1:7" x14ac:dyDescent="0.25">
      <c r="A2817" s="257"/>
      <c r="B2817" s="121">
        <f t="shared" si="44"/>
        <v>42817.333330000001</v>
      </c>
      <c r="C2817" s="124">
        <v>8</v>
      </c>
      <c r="D2817" s="11">
        <f>ROUND(АТС!E577*$D$791*$D$792/100,2)</f>
        <v>0</v>
      </c>
      <c r="E2817" s="11">
        <f>ROUND(АТС!E577*$E$791*$E$792/100,2)</f>
        <v>0</v>
      </c>
      <c r="F2817" s="11">
        <f>ROUND(АТС!E577*$F$791*$F$792/100,2)</f>
        <v>0</v>
      </c>
      <c r="G2817" s="11">
        <f>ROUND(АТС!E577*$G$791*$G$792/100,2)</f>
        <v>0</v>
      </c>
    </row>
    <row r="2818" spans="1:7" x14ac:dyDescent="0.25">
      <c r="A2818" s="257"/>
      <c r="B2818" s="123">
        <f t="shared" ref="B2818:B2881" si="45">B2794+1</f>
        <v>42817.375</v>
      </c>
      <c r="C2818" s="124">
        <v>9</v>
      </c>
      <c r="D2818" s="11">
        <f>ROUND(АТС!E578*$D$791*$D$792/100,2)</f>
        <v>14.73</v>
      </c>
      <c r="E2818" s="11">
        <f>ROUND(АТС!E578*$E$791*$E$792/100,2)</f>
        <v>13.54</v>
      </c>
      <c r="F2818" s="11">
        <f>ROUND(АТС!E578*$F$791*$F$792/100,2)</f>
        <v>9.2200000000000006</v>
      </c>
      <c r="G2818" s="11">
        <f>ROUND(АТС!E578*$G$791*$G$792/100,2)</f>
        <v>5.4</v>
      </c>
    </row>
    <row r="2819" spans="1:7" x14ac:dyDescent="0.25">
      <c r="A2819" s="257"/>
      <c r="B2819" s="121">
        <f t="shared" si="45"/>
        <v>42817.416669999999</v>
      </c>
      <c r="C2819" s="124">
        <v>10</v>
      </c>
      <c r="D2819" s="11">
        <f>ROUND(АТС!E579*$D$791*$D$792/100,2)</f>
        <v>61.01</v>
      </c>
      <c r="E2819" s="11">
        <f>ROUND(АТС!E579*$E$791*$E$792/100,2)</f>
        <v>56.07</v>
      </c>
      <c r="F2819" s="11">
        <f>ROUND(АТС!E579*$F$791*$F$792/100,2)</f>
        <v>38.17</v>
      </c>
      <c r="G2819" s="11">
        <f>ROUND(АТС!E579*$G$791*$G$792/100,2)</f>
        <v>22.34</v>
      </c>
    </row>
    <row r="2820" spans="1:7" x14ac:dyDescent="0.25">
      <c r="A2820" s="257"/>
      <c r="B2820" s="123">
        <f t="shared" si="45"/>
        <v>42817.458330000001</v>
      </c>
      <c r="C2820" s="124">
        <v>11</v>
      </c>
      <c r="D2820" s="11">
        <f>ROUND(АТС!E580*$D$791*$D$792/100,2)</f>
        <v>106.39</v>
      </c>
      <c r="E2820" s="11">
        <f>ROUND(АТС!E580*$E$791*$E$792/100,2)</f>
        <v>97.77</v>
      </c>
      <c r="F2820" s="11">
        <f>ROUND(АТС!E580*$F$791*$F$792/100,2)</f>
        <v>66.56</v>
      </c>
      <c r="G2820" s="11">
        <f>ROUND(АТС!E580*$G$791*$G$792/100,2)</f>
        <v>38.96</v>
      </c>
    </row>
    <row r="2821" spans="1:7" x14ac:dyDescent="0.25">
      <c r="A2821" s="257"/>
      <c r="B2821" s="121">
        <f t="shared" si="45"/>
        <v>42817.5</v>
      </c>
      <c r="C2821" s="124">
        <v>12</v>
      </c>
      <c r="D2821" s="11">
        <f>ROUND(АТС!E581*$D$791*$D$792/100,2)</f>
        <v>98.05</v>
      </c>
      <c r="E2821" s="11">
        <f>ROUND(АТС!E581*$E$791*$E$792/100,2)</f>
        <v>90.1</v>
      </c>
      <c r="F2821" s="11">
        <f>ROUND(АТС!E581*$F$791*$F$792/100,2)</f>
        <v>61.34</v>
      </c>
      <c r="G2821" s="11">
        <f>ROUND(АТС!E581*$G$791*$G$792/100,2)</f>
        <v>35.9</v>
      </c>
    </row>
    <row r="2822" spans="1:7" x14ac:dyDescent="0.25">
      <c r="A2822" s="257"/>
      <c r="B2822" s="123">
        <f t="shared" si="45"/>
        <v>42817.541669999999</v>
      </c>
      <c r="C2822" s="124">
        <v>13</v>
      </c>
      <c r="D2822" s="11">
        <f>ROUND(АТС!E582*$D$791*$D$792/100,2)</f>
        <v>81.8</v>
      </c>
      <c r="E2822" s="11">
        <f>ROUND(АТС!E582*$E$791*$E$792/100,2)</f>
        <v>75.17</v>
      </c>
      <c r="F2822" s="11">
        <f>ROUND(АТС!E582*$F$791*$F$792/100,2)</f>
        <v>51.18</v>
      </c>
      <c r="G2822" s="11">
        <f>ROUND(АТС!E582*$G$791*$G$792/100,2)</f>
        <v>29.95</v>
      </c>
    </row>
    <row r="2823" spans="1:7" x14ac:dyDescent="0.25">
      <c r="A2823" s="257"/>
      <c r="B2823" s="121">
        <f t="shared" si="45"/>
        <v>42817.583330000001</v>
      </c>
      <c r="C2823" s="124">
        <v>14</v>
      </c>
      <c r="D2823" s="11">
        <f>ROUND(АТС!E583*$D$791*$D$792/100,2)</f>
        <v>91.37</v>
      </c>
      <c r="E2823" s="11">
        <f>ROUND(АТС!E583*$E$791*$E$792/100,2)</f>
        <v>83.97</v>
      </c>
      <c r="F2823" s="11">
        <f>ROUND(АТС!E583*$F$791*$F$792/100,2)</f>
        <v>57.17</v>
      </c>
      <c r="G2823" s="11">
        <f>ROUND(АТС!E583*$G$791*$G$792/100,2)</f>
        <v>33.46</v>
      </c>
    </row>
    <row r="2824" spans="1:7" x14ac:dyDescent="0.25">
      <c r="A2824" s="257"/>
      <c r="B2824" s="123">
        <f t="shared" si="45"/>
        <v>42817.625</v>
      </c>
      <c r="C2824" s="124">
        <v>15</v>
      </c>
      <c r="D2824" s="11">
        <f>ROUND(АТС!E584*$D$791*$D$792/100,2)</f>
        <v>106.21</v>
      </c>
      <c r="E2824" s="11">
        <f>ROUND(АТС!E584*$E$791*$E$792/100,2)</f>
        <v>97.6</v>
      </c>
      <c r="F2824" s="11">
        <f>ROUND(АТС!E584*$F$791*$F$792/100,2)</f>
        <v>66.45</v>
      </c>
      <c r="G2824" s="11">
        <f>ROUND(АТС!E584*$G$791*$G$792/100,2)</f>
        <v>38.89</v>
      </c>
    </row>
    <row r="2825" spans="1:7" x14ac:dyDescent="0.25">
      <c r="A2825" s="257"/>
      <c r="B2825" s="121">
        <f t="shared" si="45"/>
        <v>42817.666669999999</v>
      </c>
      <c r="C2825" s="124">
        <v>16</v>
      </c>
      <c r="D2825" s="11">
        <f>ROUND(АТС!E585*$D$791*$D$792/100,2)</f>
        <v>92.91</v>
      </c>
      <c r="E2825" s="11">
        <f>ROUND(АТС!E585*$E$791*$E$792/100,2)</f>
        <v>85.38</v>
      </c>
      <c r="F2825" s="11">
        <f>ROUND(АТС!E585*$F$791*$F$792/100,2)</f>
        <v>58.13</v>
      </c>
      <c r="G2825" s="11">
        <f>ROUND(АТС!E585*$G$791*$G$792/100,2)</f>
        <v>34.020000000000003</v>
      </c>
    </row>
    <row r="2826" spans="1:7" x14ac:dyDescent="0.25">
      <c r="A2826" s="257"/>
      <c r="B2826" s="123">
        <f t="shared" si="45"/>
        <v>42817.708330000001</v>
      </c>
      <c r="C2826" s="124">
        <v>17</v>
      </c>
      <c r="D2826" s="11">
        <f>ROUND(АТС!E586*$D$791*$D$792/100,2)</f>
        <v>61.82</v>
      </c>
      <c r="E2826" s="11">
        <f>ROUND(АТС!E586*$E$791*$E$792/100,2)</f>
        <v>56.81</v>
      </c>
      <c r="F2826" s="11">
        <f>ROUND(АТС!E586*$F$791*$F$792/100,2)</f>
        <v>38.68</v>
      </c>
      <c r="G2826" s="11">
        <f>ROUND(АТС!E586*$G$791*$G$792/100,2)</f>
        <v>22.64</v>
      </c>
    </row>
    <row r="2827" spans="1:7" x14ac:dyDescent="0.25">
      <c r="A2827" s="257"/>
      <c r="B2827" s="121">
        <f t="shared" si="45"/>
        <v>42817.75</v>
      </c>
      <c r="C2827" s="124">
        <v>18</v>
      </c>
      <c r="D2827" s="11">
        <f>ROUND(АТС!E587*$D$791*$D$792/100,2)</f>
        <v>22.27</v>
      </c>
      <c r="E2827" s="11">
        <f>ROUND(АТС!E587*$E$791*$E$792/100,2)</f>
        <v>20.47</v>
      </c>
      <c r="F2827" s="11">
        <f>ROUND(АТС!E587*$F$791*$F$792/100,2)</f>
        <v>13.93</v>
      </c>
      <c r="G2827" s="11">
        <f>ROUND(АТС!E587*$G$791*$G$792/100,2)</f>
        <v>8.16</v>
      </c>
    </row>
    <row r="2828" spans="1:7" x14ac:dyDescent="0.25">
      <c r="A2828" s="257"/>
      <c r="B2828" s="123">
        <f t="shared" si="45"/>
        <v>42817.791669999999</v>
      </c>
      <c r="C2828" s="124">
        <v>19</v>
      </c>
      <c r="D2828" s="11">
        <f>ROUND(АТС!E588*$D$791*$D$792/100,2)</f>
        <v>67.89</v>
      </c>
      <c r="E2828" s="11">
        <f>ROUND(АТС!E588*$E$791*$E$792/100,2)</f>
        <v>62.38</v>
      </c>
      <c r="F2828" s="11">
        <f>ROUND(АТС!E588*$F$791*$F$792/100,2)</f>
        <v>42.47</v>
      </c>
      <c r="G2828" s="11">
        <f>ROUND(АТС!E588*$G$791*$G$792/100,2)</f>
        <v>24.86</v>
      </c>
    </row>
    <row r="2829" spans="1:7" x14ac:dyDescent="0.25">
      <c r="A2829" s="257"/>
      <c r="B2829" s="121">
        <f t="shared" si="45"/>
        <v>42817.833330000001</v>
      </c>
      <c r="C2829" s="124">
        <v>20</v>
      </c>
      <c r="D2829" s="11">
        <f>ROUND(АТС!E589*$D$791*$D$792/100,2)</f>
        <v>4.18</v>
      </c>
      <c r="E2829" s="11">
        <f>ROUND(АТС!E589*$E$791*$E$792/100,2)</f>
        <v>3.84</v>
      </c>
      <c r="F2829" s="11">
        <f>ROUND(АТС!E589*$F$791*$F$792/100,2)</f>
        <v>2.62</v>
      </c>
      <c r="G2829" s="11">
        <f>ROUND(АТС!E589*$G$791*$G$792/100,2)</f>
        <v>1.53</v>
      </c>
    </row>
    <row r="2830" spans="1:7" x14ac:dyDescent="0.25">
      <c r="A2830" s="257"/>
      <c r="B2830" s="123">
        <f t="shared" si="45"/>
        <v>42817.875</v>
      </c>
      <c r="C2830" s="124">
        <v>21</v>
      </c>
      <c r="D2830" s="11">
        <f>ROUND(АТС!E590*$D$791*$D$792/100,2)</f>
        <v>153.16999999999999</v>
      </c>
      <c r="E2830" s="11">
        <f>ROUND(АТС!E590*$E$791*$E$792/100,2)</f>
        <v>140.75</v>
      </c>
      <c r="F2830" s="11">
        <f>ROUND(АТС!E590*$F$791*$F$792/100,2)</f>
        <v>95.83</v>
      </c>
      <c r="G2830" s="11">
        <f>ROUND(АТС!E590*$G$791*$G$792/100,2)</f>
        <v>56.09</v>
      </c>
    </row>
    <row r="2831" spans="1:7" x14ac:dyDescent="0.25">
      <c r="A2831" s="257"/>
      <c r="B2831" s="121">
        <f t="shared" si="45"/>
        <v>42817.916669999999</v>
      </c>
      <c r="C2831" s="124">
        <v>22</v>
      </c>
      <c r="D2831" s="11">
        <f>ROUND(АТС!E591*$D$791*$D$792/100,2)</f>
        <v>149.16999999999999</v>
      </c>
      <c r="E2831" s="11">
        <f>ROUND(АТС!E591*$E$791*$E$792/100,2)</f>
        <v>137.08000000000001</v>
      </c>
      <c r="F2831" s="11">
        <f>ROUND(АТС!E591*$F$791*$F$792/100,2)</f>
        <v>93.33</v>
      </c>
      <c r="G2831" s="11">
        <f>ROUND(АТС!E591*$G$791*$G$792/100,2)</f>
        <v>54.63</v>
      </c>
    </row>
    <row r="2832" spans="1:7" x14ac:dyDescent="0.25">
      <c r="A2832" s="257"/>
      <c r="B2832" s="123">
        <f t="shared" si="45"/>
        <v>42817.958330000001</v>
      </c>
      <c r="C2832" s="124">
        <v>23</v>
      </c>
      <c r="D2832" s="11">
        <f>ROUND(АТС!E592*$D$791*$D$792/100,2)</f>
        <v>124.21</v>
      </c>
      <c r="E2832" s="11">
        <f>ROUND(АТС!E592*$E$791*$E$792/100,2)</f>
        <v>114.14</v>
      </c>
      <c r="F2832" s="11">
        <f>ROUND(АТС!E592*$F$791*$F$792/100,2)</f>
        <v>77.709999999999994</v>
      </c>
      <c r="G2832" s="11">
        <f>ROUND(АТС!E592*$G$791*$G$792/100,2)</f>
        <v>45.48</v>
      </c>
    </row>
    <row r="2833" spans="1:7" x14ac:dyDescent="0.25">
      <c r="A2833" s="257"/>
      <c r="B2833" s="121">
        <f t="shared" si="45"/>
        <v>42818</v>
      </c>
      <c r="C2833" s="124">
        <v>0</v>
      </c>
      <c r="D2833" s="11">
        <f>ROUND(АТС!E593*$D$791*$D$792/100,2)</f>
        <v>349.7</v>
      </c>
      <c r="E2833" s="11">
        <f>ROUND(АТС!E593*$E$791*$E$792/100,2)</f>
        <v>321.35000000000002</v>
      </c>
      <c r="F2833" s="11">
        <f>ROUND(АТС!E593*$F$791*$F$792/100,2)</f>
        <v>218.79</v>
      </c>
      <c r="G2833" s="11">
        <f>ROUND(АТС!E593*$G$791*$G$792/100,2)</f>
        <v>128.06</v>
      </c>
    </row>
    <row r="2834" spans="1:7" x14ac:dyDescent="0.25">
      <c r="A2834" s="257"/>
      <c r="B2834" s="123">
        <f t="shared" si="45"/>
        <v>42818.041669999999</v>
      </c>
      <c r="C2834" s="124">
        <v>1</v>
      </c>
      <c r="D2834" s="11">
        <f>ROUND(АТС!E594*$D$791*$D$792/100,2)</f>
        <v>96.81</v>
      </c>
      <c r="E2834" s="11">
        <f>ROUND(АТС!E594*$E$791*$E$792/100,2)</f>
        <v>88.96</v>
      </c>
      <c r="F2834" s="11">
        <f>ROUND(АТС!E594*$F$791*$F$792/100,2)</f>
        <v>60.57</v>
      </c>
      <c r="G2834" s="11">
        <f>ROUND(АТС!E594*$G$791*$G$792/100,2)</f>
        <v>35.450000000000003</v>
      </c>
    </row>
    <row r="2835" spans="1:7" x14ac:dyDescent="0.25">
      <c r="A2835" s="257"/>
      <c r="B2835" s="121">
        <f t="shared" si="45"/>
        <v>42818.083330000001</v>
      </c>
      <c r="C2835" s="124">
        <v>2</v>
      </c>
      <c r="D2835" s="11">
        <f>ROUND(АТС!E595*$D$791*$D$792/100,2)</f>
        <v>70.14</v>
      </c>
      <c r="E2835" s="11">
        <f>ROUND(АТС!E595*$E$791*$E$792/100,2)</f>
        <v>64.45</v>
      </c>
      <c r="F2835" s="11">
        <f>ROUND(АТС!E595*$F$791*$F$792/100,2)</f>
        <v>43.88</v>
      </c>
      <c r="G2835" s="11">
        <f>ROUND(АТС!E595*$G$791*$G$792/100,2)</f>
        <v>25.68</v>
      </c>
    </row>
    <row r="2836" spans="1:7" x14ac:dyDescent="0.25">
      <c r="A2836" s="257"/>
      <c r="B2836" s="123">
        <f t="shared" si="45"/>
        <v>42818.125</v>
      </c>
      <c r="C2836" s="124">
        <v>3</v>
      </c>
      <c r="D2836" s="11">
        <f>ROUND(АТС!E596*$D$791*$D$792/100,2)</f>
        <v>47.42</v>
      </c>
      <c r="E2836" s="11">
        <f>ROUND(АТС!E596*$E$791*$E$792/100,2)</f>
        <v>43.57</v>
      </c>
      <c r="F2836" s="11">
        <f>ROUND(АТС!E596*$F$791*$F$792/100,2)</f>
        <v>29.67</v>
      </c>
      <c r="G2836" s="11">
        <f>ROUND(АТС!E596*$G$791*$G$792/100,2)</f>
        <v>17.36</v>
      </c>
    </row>
    <row r="2837" spans="1:7" x14ac:dyDescent="0.25">
      <c r="A2837" s="257"/>
      <c r="B2837" s="121">
        <f t="shared" si="45"/>
        <v>42818.166669999999</v>
      </c>
      <c r="C2837" s="124">
        <v>4</v>
      </c>
      <c r="D2837" s="11">
        <f>ROUND(АТС!E597*$D$791*$D$792/100,2)</f>
        <v>65.819999999999993</v>
      </c>
      <c r="E2837" s="11">
        <f>ROUND(АТС!E597*$E$791*$E$792/100,2)</f>
        <v>60.49</v>
      </c>
      <c r="F2837" s="11">
        <f>ROUND(АТС!E597*$F$791*$F$792/100,2)</f>
        <v>41.18</v>
      </c>
      <c r="G2837" s="11">
        <f>ROUND(АТС!E597*$G$791*$G$792/100,2)</f>
        <v>24.1</v>
      </c>
    </row>
    <row r="2838" spans="1:7" x14ac:dyDescent="0.25">
      <c r="A2838" s="257"/>
      <c r="B2838" s="123">
        <f t="shared" si="45"/>
        <v>42818.208330000001</v>
      </c>
      <c r="C2838" s="124">
        <v>5</v>
      </c>
      <c r="D2838" s="11">
        <f>ROUND(АТС!E598*$D$791*$D$792/100,2)</f>
        <v>0</v>
      </c>
      <c r="E2838" s="11">
        <f>ROUND(АТС!E598*$E$791*$E$792/100,2)</f>
        <v>0</v>
      </c>
      <c r="F2838" s="11">
        <f>ROUND(АТС!E598*$F$791*$F$792/100,2)</f>
        <v>0</v>
      </c>
      <c r="G2838" s="11">
        <f>ROUND(АТС!E598*$G$791*$G$792/100,2)</f>
        <v>0</v>
      </c>
    </row>
    <row r="2839" spans="1:7" x14ac:dyDescent="0.25">
      <c r="A2839" s="257"/>
      <c r="B2839" s="121">
        <f t="shared" si="45"/>
        <v>42818.25</v>
      </c>
      <c r="C2839" s="124">
        <v>6</v>
      </c>
      <c r="D2839" s="11">
        <f>ROUND(АТС!E599*$D$791*$D$792/100,2)</f>
        <v>17.940000000000001</v>
      </c>
      <c r="E2839" s="11">
        <f>ROUND(АТС!E599*$E$791*$E$792/100,2)</f>
        <v>16.489999999999998</v>
      </c>
      <c r="F2839" s="11">
        <f>ROUND(АТС!E599*$F$791*$F$792/100,2)</f>
        <v>11.23</v>
      </c>
      <c r="G2839" s="11">
        <f>ROUND(АТС!E599*$G$791*$G$792/100,2)</f>
        <v>6.57</v>
      </c>
    </row>
    <row r="2840" spans="1:7" x14ac:dyDescent="0.25">
      <c r="A2840" s="257"/>
      <c r="B2840" s="123">
        <f t="shared" si="45"/>
        <v>42818.291669999999</v>
      </c>
      <c r="C2840" s="124">
        <v>7</v>
      </c>
      <c r="D2840" s="11">
        <f>ROUND(АТС!E600*$D$791*$D$792/100,2)</f>
        <v>6.79</v>
      </c>
      <c r="E2840" s="11">
        <f>ROUND(АТС!E600*$E$791*$E$792/100,2)</f>
        <v>6.24</v>
      </c>
      <c r="F2840" s="11">
        <f>ROUND(АТС!E600*$F$791*$F$792/100,2)</f>
        <v>4.25</v>
      </c>
      <c r="G2840" s="11">
        <f>ROUND(АТС!E600*$G$791*$G$792/100,2)</f>
        <v>2.4900000000000002</v>
      </c>
    </row>
    <row r="2841" spans="1:7" x14ac:dyDescent="0.25">
      <c r="A2841" s="257"/>
      <c r="B2841" s="121">
        <f t="shared" si="45"/>
        <v>42818.333330000001</v>
      </c>
      <c r="C2841" s="124">
        <v>8</v>
      </c>
      <c r="D2841" s="11">
        <f>ROUND(АТС!E601*$D$791*$D$792/100,2)</f>
        <v>0</v>
      </c>
      <c r="E2841" s="11">
        <f>ROUND(АТС!E601*$E$791*$E$792/100,2)</f>
        <v>0</v>
      </c>
      <c r="F2841" s="11">
        <f>ROUND(АТС!E601*$F$791*$F$792/100,2)</f>
        <v>0</v>
      </c>
      <c r="G2841" s="11">
        <f>ROUND(АТС!E601*$G$791*$G$792/100,2)</f>
        <v>0</v>
      </c>
    </row>
    <row r="2842" spans="1:7" x14ac:dyDescent="0.25">
      <c r="A2842" s="257"/>
      <c r="B2842" s="123">
        <f t="shared" si="45"/>
        <v>42818.375</v>
      </c>
      <c r="C2842" s="124">
        <v>9</v>
      </c>
      <c r="D2842" s="11">
        <f>ROUND(АТС!E602*$D$791*$D$792/100,2)</f>
        <v>0</v>
      </c>
      <c r="E2842" s="11">
        <f>ROUND(АТС!E602*$E$791*$E$792/100,2)</f>
        <v>0</v>
      </c>
      <c r="F2842" s="11">
        <f>ROUND(АТС!E602*$F$791*$F$792/100,2)</f>
        <v>0</v>
      </c>
      <c r="G2842" s="11">
        <f>ROUND(АТС!E602*$G$791*$G$792/100,2)</f>
        <v>0</v>
      </c>
    </row>
    <row r="2843" spans="1:7" x14ac:dyDescent="0.25">
      <c r="A2843" s="257"/>
      <c r="B2843" s="121">
        <f t="shared" si="45"/>
        <v>42818.416669999999</v>
      </c>
      <c r="C2843" s="124">
        <v>10</v>
      </c>
      <c r="D2843" s="11">
        <f>ROUND(АТС!E603*$D$791*$D$792/100,2)</f>
        <v>65.040000000000006</v>
      </c>
      <c r="E2843" s="11">
        <f>ROUND(АТС!E603*$E$791*$E$792/100,2)</f>
        <v>59.76</v>
      </c>
      <c r="F2843" s="11">
        <f>ROUND(АТС!E603*$F$791*$F$792/100,2)</f>
        <v>40.69</v>
      </c>
      <c r="G2843" s="11">
        <f>ROUND(АТС!E603*$G$791*$G$792/100,2)</f>
        <v>23.82</v>
      </c>
    </row>
    <row r="2844" spans="1:7" x14ac:dyDescent="0.25">
      <c r="A2844" s="257"/>
      <c r="B2844" s="123">
        <f t="shared" si="45"/>
        <v>42818.458330000001</v>
      </c>
      <c r="C2844" s="124">
        <v>11</v>
      </c>
      <c r="D2844" s="11">
        <f>ROUND(АТС!E604*$D$791*$D$792/100,2)</f>
        <v>92.39</v>
      </c>
      <c r="E2844" s="11">
        <f>ROUND(АТС!E604*$E$791*$E$792/100,2)</f>
        <v>84.9</v>
      </c>
      <c r="F2844" s="11">
        <f>ROUND(АТС!E604*$F$791*$F$792/100,2)</f>
        <v>57.8</v>
      </c>
      <c r="G2844" s="11">
        <f>ROUND(АТС!E604*$G$791*$G$792/100,2)</f>
        <v>33.83</v>
      </c>
    </row>
    <row r="2845" spans="1:7" x14ac:dyDescent="0.25">
      <c r="A2845" s="257"/>
      <c r="B2845" s="121">
        <f t="shared" si="45"/>
        <v>42818.5</v>
      </c>
      <c r="C2845" s="124">
        <v>12</v>
      </c>
      <c r="D2845" s="11">
        <f>ROUND(АТС!E605*$D$791*$D$792/100,2)</f>
        <v>114.84</v>
      </c>
      <c r="E2845" s="11">
        <f>ROUND(АТС!E605*$E$791*$E$792/100,2)</f>
        <v>105.53</v>
      </c>
      <c r="F2845" s="11">
        <f>ROUND(АТС!E605*$F$791*$F$792/100,2)</f>
        <v>71.849999999999994</v>
      </c>
      <c r="G2845" s="11">
        <f>ROUND(АТС!E605*$G$791*$G$792/100,2)</f>
        <v>42.05</v>
      </c>
    </row>
    <row r="2846" spans="1:7" x14ac:dyDescent="0.25">
      <c r="A2846" s="257"/>
      <c r="B2846" s="123">
        <f t="shared" si="45"/>
        <v>42818.541669999999</v>
      </c>
      <c r="C2846" s="124">
        <v>13</v>
      </c>
      <c r="D2846" s="11">
        <f>ROUND(АТС!E606*$D$791*$D$792/100,2)</f>
        <v>97.2</v>
      </c>
      <c r="E2846" s="11">
        <f>ROUND(АТС!E606*$E$791*$E$792/100,2)</f>
        <v>89.32</v>
      </c>
      <c r="F2846" s="11">
        <f>ROUND(АТС!E606*$F$791*$F$792/100,2)</f>
        <v>60.81</v>
      </c>
      <c r="G2846" s="11">
        <f>ROUND(АТС!E606*$G$791*$G$792/100,2)</f>
        <v>35.590000000000003</v>
      </c>
    </row>
    <row r="2847" spans="1:7" x14ac:dyDescent="0.25">
      <c r="A2847" s="257"/>
      <c r="B2847" s="121">
        <f t="shared" si="45"/>
        <v>42818.583330000001</v>
      </c>
      <c r="C2847" s="124">
        <v>14</v>
      </c>
      <c r="D2847" s="11">
        <f>ROUND(АТС!E607*$D$791*$D$792/100,2)</f>
        <v>97.26</v>
      </c>
      <c r="E2847" s="11">
        <f>ROUND(АТС!E607*$E$791*$E$792/100,2)</f>
        <v>89.38</v>
      </c>
      <c r="F2847" s="11">
        <f>ROUND(АТС!E607*$F$791*$F$792/100,2)</f>
        <v>60.85</v>
      </c>
      <c r="G2847" s="11">
        <f>ROUND(АТС!E607*$G$791*$G$792/100,2)</f>
        <v>35.619999999999997</v>
      </c>
    </row>
    <row r="2848" spans="1:7" x14ac:dyDescent="0.25">
      <c r="A2848" s="257"/>
      <c r="B2848" s="123">
        <f t="shared" si="45"/>
        <v>42818.625</v>
      </c>
      <c r="C2848" s="124">
        <v>15</v>
      </c>
      <c r="D2848" s="11">
        <f>ROUND(АТС!E608*$D$791*$D$792/100,2)</f>
        <v>87.36</v>
      </c>
      <c r="E2848" s="11">
        <f>ROUND(АТС!E608*$E$791*$E$792/100,2)</f>
        <v>80.28</v>
      </c>
      <c r="F2848" s="11">
        <f>ROUND(АТС!E608*$F$791*$F$792/100,2)</f>
        <v>54.66</v>
      </c>
      <c r="G2848" s="11">
        <f>ROUND(АТС!E608*$G$791*$G$792/100,2)</f>
        <v>31.99</v>
      </c>
    </row>
    <row r="2849" spans="1:7" x14ac:dyDescent="0.25">
      <c r="A2849" s="257"/>
      <c r="B2849" s="121">
        <f t="shared" si="45"/>
        <v>42818.666669999999</v>
      </c>
      <c r="C2849" s="124">
        <v>16</v>
      </c>
      <c r="D2849" s="11">
        <f>ROUND(АТС!E609*$D$791*$D$792/100,2)</f>
        <v>87.6</v>
      </c>
      <c r="E2849" s="11">
        <f>ROUND(АТС!E609*$E$791*$E$792/100,2)</f>
        <v>80.5</v>
      </c>
      <c r="F2849" s="11">
        <f>ROUND(АТС!E609*$F$791*$F$792/100,2)</f>
        <v>54.81</v>
      </c>
      <c r="G2849" s="11">
        <f>ROUND(АТС!E609*$G$791*$G$792/100,2)</f>
        <v>32.08</v>
      </c>
    </row>
    <row r="2850" spans="1:7" x14ac:dyDescent="0.25">
      <c r="A2850" s="257"/>
      <c r="B2850" s="123">
        <f t="shared" si="45"/>
        <v>42818.708330000001</v>
      </c>
      <c r="C2850" s="124">
        <v>17</v>
      </c>
      <c r="D2850" s="11">
        <f>ROUND(АТС!E610*$D$791*$D$792/100,2)</f>
        <v>71.47</v>
      </c>
      <c r="E2850" s="11">
        <f>ROUND(АТС!E610*$E$791*$E$792/100,2)</f>
        <v>65.67</v>
      </c>
      <c r="F2850" s="11">
        <f>ROUND(АТС!E610*$F$791*$F$792/100,2)</f>
        <v>44.71</v>
      </c>
      <c r="G2850" s="11">
        <f>ROUND(АТС!E610*$G$791*$G$792/100,2)</f>
        <v>26.17</v>
      </c>
    </row>
    <row r="2851" spans="1:7" x14ac:dyDescent="0.25">
      <c r="A2851" s="257"/>
      <c r="B2851" s="121">
        <f t="shared" si="45"/>
        <v>42818.75</v>
      </c>
      <c r="C2851" s="124">
        <v>18</v>
      </c>
      <c r="D2851" s="11">
        <f>ROUND(АТС!E611*$D$791*$D$792/100,2)</f>
        <v>49.57</v>
      </c>
      <c r="E2851" s="11">
        <f>ROUND(АТС!E611*$E$791*$E$792/100,2)</f>
        <v>45.55</v>
      </c>
      <c r="F2851" s="11">
        <f>ROUND(АТС!E611*$F$791*$F$792/100,2)</f>
        <v>31.02</v>
      </c>
      <c r="G2851" s="11">
        <f>ROUND(АТС!E611*$G$791*$G$792/100,2)</f>
        <v>18.149999999999999</v>
      </c>
    </row>
    <row r="2852" spans="1:7" x14ac:dyDescent="0.25">
      <c r="A2852" s="257"/>
      <c r="B2852" s="123">
        <f t="shared" si="45"/>
        <v>42818.791669999999</v>
      </c>
      <c r="C2852" s="124">
        <v>19</v>
      </c>
      <c r="D2852" s="11">
        <f>ROUND(АТС!E612*$D$791*$D$792/100,2)</f>
        <v>46.12</v>
      </c>
      <c r="E2852" s="11">
        <f>ROUND(АТС!E612*$E$791*$E$792/100,2)</f>
        <v>42.39</v>
      </c>
      <c r="F2852" s="11">
        <f>ROUND(АТС!E612*$F$791*$F$792/100,2)</f>
        <v>28.86</v>
      </c>
      <c r="G2852" s="11">
        <f>ROUND(АТС!E612*$G$791*$G$792/100,2)</f>
        <v>16.89</v>
      </c>
    </row>
    <row r="2853" spans="1:7" x14ac:dyDescent="0.25">
      <c r="A2853" s="257"/>
      <c r="B2853" s="121">
        <f t="shared" si="45"/>
        <v>42818.833330000001</v>
      </c>
      <c r="C2853" s="124">
        <v>20</v>
      </c>
      <c r="D2853" s="11">
        <f>ROUND(АТС!E613*$D$791*$D$792/100,2)</f>
        <v>121.89</v>
      </c>
      <c r="E2853" s="11">
        <f>ROUND(АТС!E613*$E$791*$E$792/100,2)</f>
        <v>112.01</v>
      </c>
      <c r="F2853" s="11">
        <f>ROUND(АТС!E613*$F$791*$F$792/100,2)</f>
        <v>76.260000000000005</v>
      </c>
      <c r="G2853" s="11">
        <f>ROUND(АТС!E613*$G$791*$G$792/100,2)</f>
        <v>44.63</v>
      </c>
    </row>
    <row r="2854" spans="1:7" x14ac:dyDescent="0.25">
      <c r="A2854" s="257"/>
      <c r="B2854" s="123">
        <f t="shared" si="45"/>
        <v>42818.875</v>
      </c>
      <c r="C2854" s="124">
        <v>21</v>
      </c>
      <c r="D2854" s="11">
        <f>ROUND(АТС!E614*$D$791*$D$792/100,2)</f>
        <v>99.13</v>
      </c>
      <c r="E2854" s="11">
        <f>ROUND(АТС!E614*$E$791*$E$792/100,2)</f>
        <v>91.09</v>
      </c>
      <c r="F2854" s="11">
        <f>ROUND(АТС!E614*$F$791*$F$792/100,2)</f>
        <v>62.02</v>
      </c>
      <c r="G2854" s="11">
        <f>ROUND(АТС!E614*$G$791*$G$792/100,2)</f>
        <v>36.299999999999997</v>
      </c>
    </row>
    <row r="2855" spans="1:7" x14ac:dyDescent="0.25">
      <c r="A2855" s="257"/>
      <c r="B2855" s="121">
        <f t="shared" si="45"/>
        <v>42818.916669999999</v>
      </c>
      <c r="C2855" s="124">
        <v>22</v>
      </c>
      <c r="D2855" s="11">
        <f>ROUND(АТС!E615*$D$791*$D$792/100,2)</f>
        <v>24.31</v>
      </c>
      <c r="E2855" s="11">
        <f>ROUND(АТС!E615*$E$791*$E$792/100,2)</f>
        <v>22.34</v>
      </c>
      <c r="F2855" s="11">
        <f>ROUND(АТС!E615*$F$791*$F$792/100,2)</f>
        <v>15.21</v>
      </c>
      <c r="G2855" s="11">
        <f>ROUND(АТС!E615*$G$791*$G$792/100,2)</f>
        <v>8.9</v>
      </c>
    </row>
    <row r="2856" spans="1:7" x14ac:dyDescent="0.25">
      <c r="A2856" s="257"/>
      <c r="B2856" s="123">
        <f t="shared" si="45"/>
        <v>42818.958330000001</v>
      </c>
      <c r="C2856" s="124">
        <v>23</v>
      </c>
      <c r="D2856" s="11">
        <f>ROUND(АТС!E616*$D$791*$D$792/100,2)</f>
        <v>84.74</v>
      </c>
      <c r="E2856" s="11">
        <f>ROUND(АТС!E616*$E$791*$E$792/100,2)</f>
        <v>77.88</v>
      </c>
      <c r="F2856" s="11">
        <f>ROUND(АТС!E616*$F$791*$F$792/100,2)</f>
        <v>53.02</v>
      </c>
      <c r="G2856" s="11">
        <f>ROUND(АТС!E616*$G$791*$G$792/100,2)</f>
        <v>31.03</v>
      </c>
    </row>
    <row r="2857" spans="1:7" x14ac:dyDescent="0.25">
      <c r="A2857" s="257"/>
      <c r="B2857" s="121">
        <f t="shared" si="45"/>
        <v>42819</v>
      </c>
      <c r="C2857" s="124">
        <v>0</v>
      </c>
      <c r="D2857" s="11">
        <f>ROUND(АТС!E617*$D$791*$D$792/100,2)</f>
        <v>63.89</v>
      </c>
      <c r="E2857" s="11">
        <f>ROUND(АТС!E617*$E$791*$E$792/100,2)</f>
        <v>58.71</v>
      </c>
      <c r="F2857" s="11">
        <f>ROUND(АТС!E617*$F$791*$F$792/100,2)</f>
        <v>39.979999999999997</v>
      </c>
      <c r="G2857" s="11">
        <f>ROUND(АТС!E617*$G$791*$G$792/100,2)</f>
        <v>23.4</v>
      </c>
    </row>
    <row r="2858" spans="1:7" x14ac:dyDescent="0.25">
      <c r="A2858" s="257"/>
      <c r="B2858" s="123">
        <f t="shared" si="45"/>
        <v>42819.041669999999</v>
      </c>
      <c r="C2858" s="124">
        <v>1</v>
      </c>
      <c r="D2858" s="11">
        <f>ROUND(АТС!E618*$D$791*$D$792/100,2)</f>
        <v>62.38</v>
      </c>
      <c r="E2858" s="11">
        <f>ROUND(АТС!E618*$E$791*$E$792/100,2)</f>
        <v>57.32</v>
      </c>
      <c r="F2858" s="11">
        <f>ROUND(АТС!E618*$F$791*$F$792/100,2)</f>
        <v>39.03</v>
      </c>
      <c r="G2858" s="11">
        <f>ROUND(АТС!E618*$G$791*$G$792/100,2)</f>
        <v>22.84</v>
      </c>
    </row>
    <row r="2859" spans="1:7" x14ac:dyDescent="0.25">
      <c r="A2859" s="257"/>
      <c r="B2859" s="121">
        <f t="shared" si="45"/>
        <v>42819.083330000001</v>
      </c>
      <c r="C2859" s="124">
        <v>2</v>
      </c>
      <c r="D2859" s="11">
        <f>ROUND(АТС!E619*$D$791*$D$792/100,2)</f>
        <v>56.05</v>
      </c>
      <c r="E2859" s="11">
        <f>ROUND(АТС!E619*$E$791*$E$792/100,2)</f>
        <v>51.5</v>
      </c>
      <c r="F2859" s="11">
        <f>ROUND(АТС!E619*$F$791*$F$792/100,2)</f>
        <v>35.07</v>
      </c>
      <c r="G2859" s="11">
        <f>ROUND(АТС!E619*$G$791*$G$792/100,2)</f>
        <v>20.52</v>
      </c>
    </row>
    <row r="2860" spans="1:7" x14ac:dyDescent="0.25">
      <c r="A2860" s="257"/>
      <c r="B2860" s="123">
        <f t="shared" si="45"/>
        <v>42819.125</v>
      </c>
      <c r="C2860" s="124">
        <v>3</v>
      </c>
      <c r="D2860" s="11">
        <f>ROUND(АТС!E620*$D$791*$D$792/100,2)</f>
        <v>101.76</v>
      </c>
      <c r="E2860" s="11">
        <f>ROUND(АТС!E620*$E$791*$E$792/100,2)</f>
        <v>93.51</v>
      </c>
      <c r="F2860" s="11">
        <f>ROUND(АТС!E620*$F$791*$F$792/100,2)</f>
        <v>63.67</v>
      </c>
      <c r="G2860" s="11">
        <f>ROUND(АТС!E620*$G$791*$G$792/100,2)</f>
        <v>37.26</v>
      </c>
    </row>
    <row r="2861" spans="1:7" x14ac:dyDescent="0.25">
      <c r="A2861" s="257"/>
      <c r="B2861" s="121">
        <f t="shared" si="45"/>
        <v>42819.166669999999</v>
      </c>
      <c r="C2861" s="124">
        <v>4</v>
      </c>
      <c r="D2861" s="11">
        <f>ROUND(АТС!E621*$D$791*$D$792/100,2)</f>
        <v>52.47</v>
      </c>
      <c r="E2861" s="11">
        <f>ROUND(АТС!E621*$E$791*$E$792/100,2)</f>
        <v>48.22</v>
      </c>
      <c r="F2861" s="11">
        <f>ROUND(АТС!E621*$F$791*$F$792/100,2)</f>
        <v>32.83</v>
      </c>
      <c r="G2861" s="11">
        <f>ROUND(АТС!E621*$G$791*$G$792/100,2)</f>
        <v>19.21</v>
      </c>
    </row>
    <row r="2862" spans="1:7" x14ac:dyDescent="0.25">
      <c r="A2862" s="257"/>
      <c r="B2862" s="123">
        <f t="shared" si="45"/>
        <v>42819.208330000001</v>
      </c>
      <c r="C2862" s="124">
        <v>5</v>
      </c>
      <c r="D2862" s="11">
        <f>ROUND(АТС!E622*$D$791*$D$792/100,2)</f>
        <v>70.099999999999994</v>
      </c>
      <c r="E2862" s="11">
        <f>ROUND(АТС!E622*$E$791*$E$792/100,2)</f>
        <v>64.42</v>
      </c>
      <c r="F2862" s="11">
        <f>ROUND(АТС!E622*$F$791*$F$792/100,2)</f>
        <v>43.86</v>
      </c>
      <c r="G2862" s="11">
        <f>ROUND(АТС!E622*$G$791*$G$792/100,2)</f>
        <v>25.67</v>
      </c>
    </row>
    <row r="2863" spans="1:7" x14ac:dyDescent="0.25">
      <c r="A2863" s="257"/>
      <c r="B2863" s="121">
        <f t="shared" si="45"/>
        <v>42819.25</v>
      </c>
      <c r="C2863" s="124">
        <v>6</v>
      </c>
      <c r="D2863" s="11">
        <f>ROUND(АТС!E623*$D$791*$D$792/100,2)</f>
        <v>42.44</v>
      </c>
      <c r="E2863" s="11">
        <f>ROUND(АТС!E623*$E$791*$E$792/100,2)</f>
        <v>39</v>
      </c>
      <c r="F2863" s="11">
        <f>ROUND(АТС!E623*$F$791*$F$792/100,2)</f>
        <v>26.56</v>
      </c>
      <c r="G2863" s="11">
        <f>ROUND(АТС!E623*$G$791*$G$792/100,2)</f>
        <v>15.54</v>
      </c>
    </row>
    <row r="2864" spans="1:7" x14ac:dyDescent="0.25">
      <c r="A2864" s="257"/>
      <c r="B2864" s="123">
        <f t="shared" si="45"/>
        <v>42819.291669999999</v>
      </c>
      <c r="C2864" s="124">
        <v>7</v>
      </c>
      <c r="D2864" s="11">
        <f>ROUND(АТС!E624*$D$791*$D$792/100,2)</f>
        <v>0</v>
      </c>
      <c r="E2864" s="11">
        <f>ROUND(АТС!E624*$E$791*$E$792/100,2)</f>
        <v>0</v>
      </c>
      <c r="F2864" s="11">
        <f>ROUND(АТС!E624*$F$791*$F$792/100,2)</f>
        <v>0</v>
      </c>
      <c r="G2864" s="11">
        <f>ROUND(АТС!E624*$G$791*$G$792/100,2)</f>
        <v>0</v>
      </c>
    </row>
    <row r="2865" spans="1:7" x14ac:dyDescent="0.25">
      <c r="A2865" s="257"/>
      <c r="B2865" s="121">
        <f t="shared" si="45"/>
        <v>42819.333330000001</v>
      </c>
      <c r="C2865" s="124">
        <v>8</v>
      </c>
      <c r="D2865" s="11">
        <f>ROUND(АТС!E625*$D$791*$D$792/100,2)</f>
        <v>23.63</v>
      </c>
      <c r="E2865" s="11">
        <f>ROUND(АТС!E625*$E$791*$E$792/100,2)</f>
        <v>21.71</v>
      </c>
      <c r="F2865" s="11">
        <f>ROUND(АТС!E625*$F$791*$F$792/100,2)</f>
        <v>14.78</v>
      </c>
      <c r="G2865" s="11">
        <f>ROUND(АТС!E625*$G$791*$G$792/100,2)</f>
        <v>8.65</v>
      </c>
    </row>
    <row r="2866" spans="1:7" x14ac:dyDescent="0.25">
      <c r="A2866" s="257"/>
      <c r="B2866" s="123">
        <f t="shared" si="45"/>
        <v>42819.375</v>
      </c>
      <c r="C2866" s="124">
        <v>9</v>
      </c>
      <c r="D2866" s="11">
        <f>ROUND(АТС!E626*$D$791*$D$792/100,2)</f>
        <v>25.09</v>
      </c>
      <c r="E2866" s="11">
        <f>ROUND(АТС!E626*$E$791*$E$792/100,2)</f>
        <v>23.06</v>
      </c>
      <c r="F2866" s="11">
        <f>ROUND(АТС!E626*$F$791*$F$792/100,2)</f>
        <v>15.7</v>
      </c>
      <c r="G2866" s="11">
        <f>ROUND(АТС!E626*$G$791*$G$792/100,2)</f>
        <v>9.19</v>
      </c>
    </row>
    <row r="2867" spans="1:7" x14ac:dyDescent="0.25">
      <c r="A2867" s="257"/>
      <c r="B2867" s="121">
        <f t="shared" si="45"/>
        <v>42819.416669999999</v>
      </c>
      <c r="C2867" s="124">
        <v>10</v>
      </c>
      <c r="D2867" s="11">
        <f>ROUND(АТС!E627*$D$791*$D$792/100,2)</f>
        <v>30.82</v>
      </c>
      <c r="E2867" s="11">
        <f>ROUND(АТС!E627*$E$791*$E$792/100,2)</f>
        <v>28.32</v>
      </c>
      <c r="F2867" s="11">
        <f>ROUND(АТС!E627*$F$791*$F$792/100,2)</f>
        <v>19.28</v>
      </c>
      <c r="G2867" s="11">
        <f>ROUND(АТС!E627*$G$791*$G$792/100,2)</f>
        <v>11.28</v>
      </c>
    </row>
    <row r="2868" spans="1:7" x14ac:dyDescent="0.25">
      <c r="A2868" s="257"/>
      <c r="B2868" s="123">
        <f t="shared" si="45"/>
        <v>42819.458330000001</v>
      </c>
      <c r="C2868" s="124">
        <v>11</v>
      </c>
      <c r="D2868" s="11">
        <f>ROUND(АТС!E628*$D$791*$D$792/100,2)</f>
        <v>24.71</v>
      </c>
      <c r="E2868" s="11">
        <f>ROUND(АТС!E628*$E$791*$E$792/100,2)</f>
        <v>22.71</v>
      </c>
      <c r="F2868" s="11">
        <f>ROUND(АТС!E628*$F$791*$F$792/100,2)</f>
        <v>15.46</v>
      </c>
      <c r="G2868" s="11">
        <f>ROUND(АТС!E628*$G$791*$G$792/100,2)</f>
        <v>9.0500000000000007</v>
      </c>
    </row>
    <row r="2869" spans="1:7" x14ac:dyDescent="0.25">
      <c r="A2869" s="257"/>
      <c r="B2869" s="121">
        <f t="shared" si="45"/>
        <v>42819.5</v>
      </c>
      <c r="C2869" s="124">
        <v>12</v>
      </c>
      <c r="D2869" s="11">
        <f>ROUND(АТС!E629*$D$791*$D$792/100,2)</f>
        <v>31.48</v>
      </c>
      <c r="E2869" s="11">
        <f>ROUND(АТС!E629*$E$791*$E$792/100,2)</f>
        <v>28.93</v>
      </c>
      <c r="F2869" s="11">
        <f>ROUND(АТС!E629*$F$791*$F$792/100,2)</f>
        <v>19.7</v>
      </c>
      <c r="G2869" s="11">
        <f>ROUND(АТС!E629*$G$791*$G$792/100,2)</f>
        <v>11.53</v>
      </c>
    </row>
    <row r="2870" spans="1:7" x14ac:dyDescent="0.25">
      <c r="A2870" s="257"/>
      <c r="B2870" s="123">
        <f t="shared" si="45"/>
        <v>42819.541669999999</v>
      </c>
      <c r="C2870" s="124">
        <v>13</v>
      </c>
      <c r="D2870" s="11">
        <f>ROUND(АТС!E630*$D$791*$D$792/100,2)</f>
        <v>31.89</v>
      </c>
      <c r="E2870" s="11">
        <f>ROUND(АТС!E630*$E$791*$E$792/100,2)</f>
        <v>29.3</v>
      </c>
      <c r="F2870" s="11">
        <f>ROUND(АТС!E630*$F$791*$F$792/100,2)</f>
        <v>19.95</v>
      </c>
      <c r="G2870" s="11">
        <f>ROUND(АТС!E630*$G$791*$G$792/100,2)</f>
        <v>11.68</v>
      </c>
    </row>
    <row r="2871" spans="1:7" x14ac:dyDescent="0.25">
      <c r="A2871" s="257"/>
      <c r="B2871" s="121">
        <f t="shared" si="45"/>
        <v>42819.583330000001</v>
      </c>
      <c r="C2871" s="124">
        <v>14</v>
      </c>
      <c r="D2871" s="11">
        <f>ROUND(АТС!E631*$D$791*$D$792/100,2)</f>
        <v>42.24</v>
      </c>
      <c r="E2871" s="11">
        <f>ROUND(АТС!E631*$E$791*$E$792/100,2)</f>
        <v>38.82</v>
      </c>
      <c r="F2871" s="11">
        <f>ROUND(АТС!E631*$F$791*$F$792/100,2)</f>
        <v>26.43</v>
      </c>
      <c r="G2871" s="11">
        <f>ROUND(АТС!E631*$G$791*$G$792/100,2)</f>
        <v>15.47</v>
      </c>
    </row>
    <row r="2872" spans="1:7" x14ac:dyDescent="0.25">
      <c r="A2872" s="257"/>
      <c r="B2872" s="123">
        <f t="shared" si="45"/>
        <v>42819.625</v>
      </c>
      <c r="C2872" s="124">
        <v>15</v>
      </c>
      <c r="D2872" s="11">
        <f>ROUND(АТС!E632*$D$791*$D$792/100,2)</f>
        <v>53.53</v>
      </c>
      <c r="E2872" s="11">
        <f>ROUND(АТС!E632*$E$791*$E$792/100,2)</f>
        <v>49.19</v>
      </c>
      <c r="F2872" s="11">
        <f>ROUND(АТС!E632*$F$791*$F$792/100,2)</f>
        <v>33.49</v>
      </c>
      <c r="G2872" s="11">
        <f>ROUND(АТС!E632*$G$791*$G$792/100,2)</f>
        <v>19.600000000000001</v>
      </c>
    </row>
    <row r="2873" spans="1:7" x14ac:dyDescent="0.25">
      <c r="A2873" s="257"/>
      <c r="B2873" s="121">
        <f t="shared" si="45"/>
        <v>42819.666669999999</v>
      </c>
      <c r="C2873" s="124">
        <v>16</v>
      </c>
      <c r="D2873" s="11">
        <f>ROUND(АТС!E633*$D$791*$D$792/100,2)</f>
        <v>38.880000000000003</v>
      </c>
      <c r="E2873" s="11">
        <f>ROUND(АТС!E633*$E$791*$E$792/100,2)</f>
        <v>35.729999999999997</v>
      </c>
      <c r="F2873" s="11">
        <f>ROUND(АТС!E633*$F$791*$F$792/100,2)</f>
        <v>24.33</v>
      </c>
      <c r="G2873" s="11">
        <f>ROUND(АТС!E633*$G$791*$G$792/100,2)</f>
        <v>14.24</v>
      </c>
    </row>
    <row r="2874" spans="1:7" x14ac:dyDescent="0.25">
      <c r="A2874" s="257"/>
      <c r="B2874" s="123">
        <f t="shared" si="45"/>
        <v>42819.708330000001</v>
      </c>
      <c r="C2874" s="124">
        <v>17</v>
      </c>
      <c r="D2874" s="11">
        <f>ROUND(АТС!E634*$D$791*$D$792/100,2)</f>
        <v>62</v>
      </c>
      <c r="E2874" s="11">
        <f>ROUND(АТС!E634*$E$791*$E$792/100,2)</f>
        <v>56.97</v>
      </c>
      <c r="F2874" s="11">
        <f>ROUND(АТС!E634*$F$791*$F$792/100,2)</f>
        <v>38.79</v>
      </c>
      <c r="G2874" s="11">
        <f>ROUND(АТС!E634*$G$791*$G$792/100,2)</f>
        <v>22.7</v>
      </c>
    </row>
    <row r="2875" spans="1:7" x14ac:dyDescent="0.25">
      <c r="A2875" s="257"/>
      <c r="B2875" s="121">
        <f t="shared" si="45"/>
        <v>42819.75</v>
      </c>
      <c r="C2875" s="124">
        <v>18</v>
      </c>
      <c r="D2875" s="11">
        <f>ROUND(АТС!E635*$D$791*$D$792/100,2)</f>
        <v>20.45</v>
      </c>
      <c r="E2875" s="11">
        <f>ROUND(АТС!E635*$E$791*$E$792/100,2)</f>
        <v>18.79</v>
      </c>
      <c r="F2875" s="11">
        <f>ROUND(АТС!E635*$F$791*$F$792/100,2)</f>
        <v>12.79</v>
      </c>
      <c r="G2875" s="11">
        <f>ROUND(АТС!E635*$G$791*$G$792/100,2)</f>
        <v>7.49</v>
      </c>
    </row>
    <row r="2876" spans="1:7" x14ac:dyDescent="0.25">
      <c r="A2876" s="257"/>
      <c r="B2876" s="123">
        <f t="shared" si="45"/>
        <v>42819.791669999999</v>
      </c>
      <c r="C2876" s="124">
        <v>19</v>
      </c>
      <c r="D2876" s="11">
        <f>ROUND(АТС!E636*$D$791*$D$792/100,2)</f>
        <v>14.48</v>
      </c>
      <c r="E2876" s="11">
        <f>ROUND(АТС!E636*$E$791*$E$792/100,2)</f>
        <v>13.31</v>
      </c>
      <c r="F2876" s="11">
        <f>ROUND(АТС!E636*$F$791*$F$792/100,2)</f>
        <v>9.06</v>
      </c>
      <c r="G2876" s="11">
        <f>ROUND(АТС!E636*$G$791*$G$792/100,2)</f>
        <v>5.3</v>
      </c>
    </row>
    <row r="2877" spans="1:7" x14ac:dyDescent="0.25">
      <c r="A2877" s="257"/>
      <c r="B2877" s="121">
        <f t="shared" si="45"/>
        <v>42819.833330000001</v>
      </c>
      <c r="C2877" s="124">
        <v>20</v>
      </c>
      <c r="D2877" s="11">
        <f>ROUND(АТС!E637*$D$791*$D$792/100,2)</f>
        <v>144.78</v>
      </c>
      <c r="E2877" s="11">
        <f>ROUND(АТС!E637*$E$791*$E$792/100,2)</f>
        <v>133.05000000000001</v>
      </c>
      <c r="F2877" s="11">
        <f>ROUND(АТС!E637*$F$791*$F$792/100,2)</f>
        <v>90.59</v>
      </c>
      <c r="G2877" s="11">
        <f>ROUND(АТС!E637*$G$791*$G$792/100,2)</f>
        <v>53.02</v>
      </c>
    </row>
    <row r="2878" spans="1:7" x14ac:dyDescent="0.25">
      <c r="A2878" s="257"/>
      <c r="B2878" s="123">
        <f t="shared" si="45"/>
        <v>42819.875</v>
      </c>
      <c r="C2878" s="124">
        <v>21</v>
      </c>
      <c r="D2878" s="11">
        <f>ROUND(АТС!E638*$D$791*$D$792/100,2)</f>
        <v>192.73</v>
      </c>
      <c r="E2878" s="11">
        <f>ROUND(АТС!E638*$E$791*$E$792/100,2)</f>
        <v>177.11</v>
      </c>
      <c r="F2878" s="11">
        <f>ROUND(АТС!E638*$F$791*$F$792/100,2)</f>
        <v>120.58</v>
      </c>
      <c r="G2878" s="11">
        <f>ROUND(АТС!E638*$G$791*$G$792/100,2)</f>
        <v>70.58</v>
      </c>
    </row>
    <row r="2879" spans="1:7" x14ac:dyDescent="0.25">
      <c r="A2879" s="257"/>
      <c r="B2879" s="121">
        <f t="shared" si="45"/>
        <v>42819.916669999999</v>
      </c>
      <c r="C2879" s="124">
        <v>22</v>
      </c>
      <c r="D2879" s="11">
        <f>ROUND(АТС!E639*$D$791*$D$792/100,2)</f>
        <v>102.47</v>
      </c>
      <c r="E2879" s="11">
        <f>ROUND(АТС!E639*$E$791*$E$792/100,2)</f>
        <v>94.17</v>
      </c>
      <c r="F2879" s="11">
        <f>ROUND(АТС!E639*$F$791*$F$792/100,2)</f>
        <v>64.11</v>
      </c>
      <c r="G2879" s="11">
        <f>ROUND(АТС!E639*$G$791*$G$792/100,2)</f>
        <v>37.520000000000003</v>
      </c>
    </row>
    <row r="2880" spans="1:7" x14ac:dyDescent="0.25">
      <c r="A2880" s="257"/>
      <c r="B2880" s="123">
        <f t="shared" si="45"/>
        <v>42819.958330000001</v>
      </c>
      <c r="C2880" s="124">
        <v>23</v>
      </c>
      <c r="D2880" s="11">
        <f>ROUND(АТС!E640*$D$791*$D$792/100,2)</f>
        <v>209.97</v>
      </c>
      <c r="E2880" s="11">
        <f>ROUND(АТС!E640*$E$791*$E$792/100,2)</f>
        <v>192.95</v>
      </c>
      <c r="F2880" s="11">
        <f>ROUND(АТС!E640*$F$791*$F$792/100,2)</f>
        <v>131.37</v>
      </c>
      <c r="G2880" s="11">
        <f>ROUND(АТС!E640*$G$791*$G$792/100,2)</f>
        <v>76.89</v>
      </c>
    </row>
    <row r="2881" spans="1:7" x14ac:dyDescent="0.25">
      <c r="A2881" s="257"/>
      <c r="B2881" s="123">
        <f t="shared" si="45"/>
        <v>42820</v>
      </c>
      <c r="C2881" s="124">
        <v>0</v>
      </c>
      <c r="D2881" s="35">
        <f>ROUND(АТС!E641*$D$791*$D$792/100,2)</f>
        <v>91.35</v>
      </c>
      <c r="E2881" s="35">
        <f>ROUND(АТС!E641*$E$791*$E$792/100,2)</f>
        <v>83.95</v>
      </c>
      <c r="F2881" s="35">
        <f>ROUND(АТС!E641*$F$791*$F$792/100,2)</f>
        <v>57.15</v>
      </c>
      <c r="G2881" s="35">
        <f>ROUND(АТС!E641*$G$791*$G$792/100,2)</f>
        <v>33.450000000000003</v>
      </c>
    </row>
    <row r="2882" spans="1:7" x14ac:dyDescent="0.25">
      <c r="A2882" s="257"/>
      <c r="B2882" s="123">
        <f t="shared" ref="B2882:B2945" si="46">B2858+1</f>
        <v>42820.041669999999</v>
      </c>
      <c r="C2882" s="124">
        <v>1</v>
      </c>
      <c r="D2882" s="35">
        <f>ROUND(АТС!E642*$D$791*$D$792/100,2)</f>
        <v>79.22</v>
      </c>
      <c r="E2882" s="35">
        <f>ROUND(АТС!E642*$E$791*$E$792/100,2)</f>
        <v>72.8</v>
      </c>
      <c r="F2882" s="35">
        <f>ROUND(АТС!E642*$F$791*$F$792/100,2)</f>
        <v>49.56</v>
      </c>
      <c r="G2882" s="35">
        <f>ROUND(АТС!E642*$G$791*$G$792/100,2)</f>
        <v>29.01</v>
      </c>
    </row>
    <row r="2883" spans="1:7" x14ac:dyDescent="0.25">
      <c r="A2883" s="257"/>
      <c r="B2883" s="123">
        <f t="shared" si="46"/>
        <v>42820.083330000001</v>
      </c>
      <c r="C2883" s="124">
        <v>2</v>
      </c>
      <c r="D2883" s="35">
        <f>ROUND(АТС!E643*$D$791*$D$792/100,2)</f>
        <v>67.790000000000006</v>
      </c>
      <c r="E2883" s="35">
        <f>ROUND(АТС!E643*$E$791*$E$792/100,2)</f>
        <v>62.29</v>
      </c>
      <c r="F2883" s="35">
        <f>ROUND(АТС!E643*$F$791*$F$792/100,2)</f>
        <v>42.41</v>
      </c>
      <c r="G2883" s="35">
        <f>ROUND(АТС!E643*$G$791*$G$792/100,2)</f>
        <v>24.82</v>
      </c>
    </row>
    <row r="2884" spans="1:7" x14ac:dyDescent="0.25">
      <c r="A2884" s="257"/>
      <c r="B2884" s="123">
        <f t="shared" si="46"/>
        <v>42820.125</v>
      </c>
      <c r="C2884" s="124">
        <v>3</v>
      </c>
      <c r="D2884" s="35">
        <f>ROUND(АТС!E644*$D$791*$D$792/100,2)</f>
        <v>56.93</v>
      </c>
      <c r="E2884" s="35">
        <f>ROUND(АТС!E644*$E$791*$E$792/100,2)</f>
        <v>52.31</v>
      </c>
      <c r="F2884" s="35">
        <f>ROUND(АТС!E644*$F$791*$F$792/100,2)</f>
        <v>35.619999999999997</v>
      </c>
      <c r="G2884" s="35">
        <f>ROUND(АТС!E644*$G$791*$G$792/100,2)</f>
        <v>20.85</v>
      </c>
    </row>
    <row r="2885" spans="1:7" x14ac:dyDescent="0.25">
      <c r="A2885" s="257"/>
      <c r="B2885" s="123">
        <f t="shared" si="46"/>
        <v>42820.166669999999</v>
      </c>
      <c r="C2885" s="124">
        <v>4</v>
      </c>
      <c r="D2885" s="35">
        <f>ROUND(АТС!E645*$D$791*$D$792/100,2)</f>
        <v>61.36</v>
      </c>
      <c r="E2885" s="35">
        <f>ROUND(АТС!E645*$E$791*$E$792/100,2)</f>
        <v>56.39</v>
      </c>
      <c r="F2885" s="35">
        <f>ROUND(АТС!E645*$F$791*$F$792/100,2)</f>
        <v>38.39</v>
      </c>
      <c r="G2885" s="35">
        <f>ROUND(АТС!E645*$G$791*$G$792/100,2)</f>
        <v>22.47</v>
      </c>
    </row>
    <row r="2886" spans="1:7" x14ac:dyDescent="0.25">
      <c r="A2886" s="257"/>
      <c r="B2886" s="123">
        <f t="shared" si="46"/>
        <v>42820.208330000001</v>
      </c>
      <c r="C2886" s="124">
        <v>5</v>
      </c>
      <c r="D2886" s="35">
        <f>ROUND(АТС!E646*$D$791*$D$792/100,2)</f>
        <v>71.239999999999995</v>
      </c>
      <c r="E2886" s="35">
        <f>ROUND(АТС!E646*$E$791*$E$792/100,2)</f>
        <v>65.47</v>
      </c>
      <c r="F2886" s="35">
        <f>ROUND(АТС!E646*$F$791*$F$792/100,2)</f>
        <v>44.57</v>
      </c>
      <c r="G2886" s="35">
        <f>ROUND(АТС!E646*$G$791*$G$792/100,2)</f>
        <v>26.09</v>
      </c>
    </row>
    <row r="2887" spans="1:7" x14ac:dyDescent="0.25">
      <c r="A2887" s="257"/>
      <c r="B2887" s="123">
        <f t="shared" si="46"/>
        <v>42820.25</v>
      </c>
      <c r="C2887" s="124">
        <v>6</v>
      </c>
      <c r="D2887" s="35">
        <f>ROUND(АТС!E647*$D$791*$D$792/100,2)</f>
        <v>89.52</v>
      </c>
      <c r="E2887" s="35">
        <f>ROUND(АТС!E647*$E$791*$E$792/100,2)</f>
        <v>82.27</v>
      </c>
      <c r="F2887" s="35">
        <f>ROUND(АТС!E647*$F$791*$F$792/100,2)</f>
        <v>56.01</v>
      </c>
      <c r="G2887" s="35">
        <f>ROUND(АТС!E647*$G$791*$G$792/100,2)</f>
        <v>32.78</v>
      </c>
    </row>
    <row r="2888" spans="1:7" x14ac:dyDescent="0.25">
      <c r="A2888" s="257"/>
      <c r="B2888" s="123">
        <f t="shared" si="46"/>
        <v>42820.291669999999</v>
      </c>
      <c r="C2888" s="124">
        <v>7</v>
      </c>
      <c r="D2888" s="35">
        <f>ROUND(АТС!E648*$D$791*$D$792/100,2)</f>
        <v>120.02</v>
      </c>
      <c r="E2888" s="35">
        <f>ROUND(АТС!E648*$E$791*$E$792/100,2)</f>
        <v>110.29</v>
      </c>
      <c r="F2888" s="35">
        <f>ROUND(АТС!E648*$F$791*$F$792/100,2)</f>
        <v>75.09</v>
      </c>
      <c r="G2888" s="35">
        <f>ROUND(АТС!E648*$G$791*$G$792/100,2)</f>
        <v>43.95</v>
      </c>
    </row>
    <row r="2889" spans="1:7" x14ac:dyDescent="0.25">
      <c r="A2889" s="257"/>
      <c r="B2889" s="123">
        <f t="shared" si="46"/>
        <v>42820.333330000001</v>
      </c>
      <c r="C2889" s="124">
        <v>8</v>
      </c>
      <c r="D2889" s="35">
        <f>ROUND(АТС!E649*$D$791*$D$792/100,2)</f>
        <v>72.25</v>
      </c>
      <c r="E2889" s="35">
        <f>ROUND(АТС!E649*$E$791*$E$792/100,2)</f>
        <v>66.39</v>
      </c>
      <c r="F2889" s="35">
        <f>ROUND(АТС!E649*$F$791*$F$792/100,2)</f>
        <v>45.2</v>
      </c>
      <c r="G2889" s="35">
        <f>ROUND(АТС!E649*$G$791*$G$792/100,2)</f>
        <v>26.46</v>
      </c>
    </row>
    <row r="2890" spans="1:7" x14ac:dyDescent="0.25">
      <c r="A2890" s="257"/>
      <c r="B2890" s="123">
        <f t="shared" si="46"/>
        <v>42820.375</v>
      </c>
      <c r="C2890" s="124">
        <v>9</v>
      </c>
      <c r="D2890" s="35">
        <f>ROUND(АТС!E650*$D$791*$D$792/100,2)</f>
        <v>90.83</v>
      </c>
      <c r="E2890" s="35">
        <f>ROUND(АТС!E650*$E$791*$E$792/100,2)</f>
        <v>83.47</v>
      </c>
      <c r="F2890" s="35">
        <f>ROUND(АТС!E650*$F$791*$F$792/100,2)</f>
        <v>56.83</v>
      </c>
      <c r="G2890" s="35">
        <f>ROUND(АТС!E650*$G$791*$G$792/100,2)</f>
        <v>33.26</v>
      </c>
    </row>
    <row r="2891" spans="1:7" x14ac:dyDescent="0.25">
      <c r="A2891" s="257"/>
      <c r="B2891" s="123">
        <f t="shared" si="46"/>
        <v>42820.416669999999</v>
      </c>
      <c r="C2891" s="124">
        <v>10</v>
      </c>
      <c r="D2891" s="35">
        <f>ROUND(АТС!E651*$D$791*$D$792/100,2)</f>
        <v>100.42</v>
      </c>
      <c r="E2891" s="35">
        <f>ROUND(АТС!E651*$E$791*$E$792/100,2)</f>
        <v>92.28</v>
      </c>
      <c r="F2891" s="35">
        <f>ROUND(АТС!E651*$F$791*$F$792/100,2)</f>
        <v>62.83</v>
      </c>
      <c r="G2891" s="35">
        <f>ROUND(АТС!E651*$G$791*$G$792/100,2)</f>
        <v>36.770000000000003</v>
      </c>
    </row>
    <row r="2892" spans="1:7" x14ac:dyDescent="0.25">
      <c r="A2892" s="257"/>
      <c r="B2892" s="123">
        <f t="shared" si="46"/>
        <v>42820.458330000001</v>
      </c>
      <c r="C2892" s="124">
        <v>11</v>
      </c>
      <c r="D2892" s="35">
        <f>ROUND(АТС!E652*$D$791*$D$792/100,2)</f>
        <v>95.21</v>
      </c>
      <c r="E2892" s="35">
        <f>ROUND(АТС!E652*$E$791*$E$792/100,2)</f>
        <v>87.49</v>
      </c>
      <c r="F2892" s="35">
        <f>ROUND(АТС!E652*$F$791*$F$792/100,2)</f>
        <v>59.57</v>
      </c>
      <c r="G2892" s="35">
        <f>ROUND(АТС!E652*$G$791*$G$792/100,2)</f>
        <v>34.86</v>
      </c>
    </row>
    <row r="2893" spans="1:7" x14ac:dyDescent="0.25">
      <c r="A2893" s="257"/>
      <c r="B2893" s="123">
        <f t="shared" si="46"/>
        <v>42820.5</v>
      </c>
      <c r="C2893" s="124">
        <v>12</v>
      </c>
      <c r="D2893" s="35">
        <f>ROUND(АТС!E653*$D$791*$D$792/100,2)</f>
        <v>95.2</v>
      </c>
      <c r="E2893" s="35">
        <f>ROUND(АТС!E653*$E$791*$E$792/100,2)</f>
        <v>87.48</v>
      </c>
      <c r="F2893" s="35">
        <f>ROUND(АТС!E653*$F$791*$F$792/100,2)</f>
        <v>59.56</v>
      </c>
      <c r="G2893" s="35">
        <f>ROUND(АТС!E653*$G$791*$G$792/100,2)</f>
        <v>34.86</v>
      </c>
    </row>
    <row r="2894" spans="1:7" x14ac:dyDescent="0.25">
      <c r="A2894" s="257"/>
      <c r="B2894" s="123">
        <f t="shared" si="46"/>
        <v>42820.541669999999</v>
      </c>
      <c r="C2894" s="124">
        <v>13</v>
      </c>
      <c r="D2894" s="35">
        <f>ROUND(АТС!E654*$D$791*$D$792/100,2)</f>
        <v>49.17</v>
      </c>
      <c r="E2894" s="35">
        <f>ROUND(АТС!E654*$E$791*$E$792/100,2)</f>
        <v>45.18</v>
      </c>
      <c r="F2894" s="35">
        <f>ROUND(АТС!E654*$F$791*$F$792/100,2)</f>
        <v>30.76</v>
      </c>
      <c r="G2894" s="35">
        <f>ROUND(АТС!E654*$G$791*$G$792/100,2)</f>
        <v>18</v>
      </c>
    </row>
    <row r="2895" spans="1:7" x14ac:dyDescent="0.25">
      <c r="A2895" s="257"/>
      <c r="B2895" s="123">
        <f t="shared" si="46"/>
        <v>42820.583330000001</v>
      </c>
      <c r="C2895" s="124">
        <v>14</v>
      </c>
      <c r="D2895" s="35">
        <f>ROUND(АТС!E655*$D$791*$D$792/100,2)</f>
        <v>20.99</v>
      </c>
      <c r="E2895" s="35">
        <f>ROUND(АТС!E655*$E$791*$E$792/100,2)</f>
        <v>19.29</v>
      </c>
      <c r="F2895" s="35">
        <f>ROUND(АТС!E655*$F$791*$F$792/100,2)</f>
        <v>13.13</v>
      </c>
      <c r="G2895" s="35">
        <f>ROUND(АТС!E655*$G$791*$G$792/100,2)</f>
        <v>7.69</v>
      </c>
    </row>
    <row r="2896" spans="1:7" x14ac:dyDescent="0.25">
      <c r="A2896" s="257"/>
      <c r="B2896" s="123">
        <f t="shared" si="46"/>
        <v>42820.625</v>
      </c>
      <c r="C2896" s="124">
        <v>15</v>
      </c>
      <c r="D2896" s="35">
        <f>ROUND(АТС!E656*$D$791*$D$792/100,2)</f>
        <v>7.69</v>
      </c>
      <c r="E2896" s="35">
        <f>ROUND(АТС!E656*$E$791*$E$792/100,2)</f>
        <v>7.07</v>
      </c>
      <c r="F2896" s="35">
        <f>ROUND(АТС!E656*$F$791*$F$792/100,2)</f>
        <v>4.8099999999999996</v>
      </c>
      <c r="G2896" s="35">
        <f>ROUND(АТС!E656*$G$791*$G$792/100,2)</f>
        <v>2.82</v>
      </c>
    </row>
    <row r="2897" spans="1:7" x14ac:dyDescent="0.25">
      <c r="A2897" s="257"/>
      <c r="B2897" s="123">
        <f t="shared" si="46"/>
        <v>42820.666669999999</v>
      </c>
      <c r="C2897" s="124">
        <v>16</v>
      </c>
      <c r="D2897" s="35">
        <f>ROUND(АТС!E657*$D$791*$D$792/100,2)</f>
        <v>127.91</v>
      </c>
      <c r="E2897" s="35">
        <f>ROUND(АТС!E657*$E$791*$E$792/100,2)</f>
        <v>117.54</v>
      </c>
      <c r="F2897" s="35">
        <f>ROUND(АТС!E657*$F$791*$F$792/100,2)</f>
        <v>80.03</v>
      </c>
      <c r="G2897" s="35">
        <f>ROUND(АТС!E657*$G$791*$G$792/100,2)</f>
        <v>46.84</v>
      </c>
    </row>
    <row r="2898" spans="1:7" x14ac:dyDescent="0.25">
      <c r="A2898" s="257"/>
      <c r="B2898" s="123">
        <f t="shared" si="46"/>
        <v>42820.708330000001</v>
      </c>
      <c r="C2898" s="124">
        <v>17</v>
      </c>
      <c r="D2898" s="35">
        <f>ROUND(АТС!E658*$D$791*$D$792/100,2)</f>
        <v>75.959999999999994</v>
      </c>
      <c r="E2898" s="35">
        <f>ROUND(АТС!E658*$E$791*$E$792/100,2)</f>
        <v>69.8</v>
      </c>
      <c r="F2898" s="35">
        <f>ROUND(АТС!E658*$F$791*$F$792/100,2)</f>
        <v>47.53</v>
      </c>
      <c r="G2898" s="35">
        <f>ROUND(АТС!E658*$G$791*$G$792/100,2)</f>
        <v>27.82</v>
      </c>
    </row>
    <row r="2899" spans="1:7" x14ac:dyDescent="0.25">
      <c r="A2899" s="257"/>
      <c r="B2899" s="123">
        <f t="shared" si="46"/>
        <v>42820.75</v>
      </c>
      <c r="C2899" s="124">
        <v>18</v>
      </c>
      <c r="D2899" s="35">
        <f>ROUND(АТС!E659*$D$791*$D$792/100,2)</f>
        <v>34.36</v>
      </c>
      <c r="E2899" s="35">
        <f>ROUND(АТС!E659*$E$791*$E$792/100,2)</f>
        <v>31.57</v>
      </c>
      <c r="F2899" s="35">
        <f>ROUND(АТС!E659*$F$791*$F$792/100,2)</f>
        <v>21.5</v>
      </c>
      <c r="G2899" s="35">
        <f>ROUND(АТС!E659*$G$791*$G$792/100,2)</f>
        <v>12.58</v>
      </c>
    </row>
    <row r="2900" spans="1:7" x14ac:dyDescent="0.25">
      <c r="A2900" s="257"/>
      <c r="B2900" s="123">
        <f t="shared" si="46"/>
        <v>42820.791669999999</v>
      </c>
      <c r="C2900" s="124">
        <v>19</v>
      </c>
      <c r="D2900" s="35">
        <f>ROUND(АТС!E660*$D$791*$D$792/100,2)</f>
        <v>86.9</v>
      </c>
      <c r="E2900" s="35">
        <f>ROUND(АТС!E660*$E$791*$E$792/100,2)</f>
        <v>79.86</v>
      </c>
      <c r="F2900" s="35">
        <f>ROUND(АТС!E660*$F$791*$F$792/100,2)</f>
        <v>54.37</v>
      </c>
      <c r="G2900" s="35">
        <f>ROUND(АТС!E660*$G$791*$G$792/100,2)</f>
        <v>31.82</v>
      </c>
    </row>
    <row r="2901" spans="1:7" x14ac:dyDescent="0.25">
      <c r="A2901" s="257"/>
      <c r="B2901" s="123">
        <f t="shared" si="46"/>
        <v>42820.833330000001</v>
      </c>
      <c r="C2901" s="124">
        <v>20</v>
      </c>
      <c r="D2901" s="35">
        <f>ROUND(АТС!E661*$D$791*$D$792/100,2)</f>
        <v>99.57</v>
      </c>
      <c r="E2901" s="35">
        <f>ROUND(АТС!E661*$E$791*$E$792/100,2)</f>
        <v>91.49</v>
      </c>
      <c r="F2901" s="35">
        <f>ROUND(АТС!E661*$F$791*$F$792/100,2)</f>
        <v>62.29</v>
      </c>
      <c r="G2901" s="35">
        <f>ROUND(АТС!E661*$G$791*$G$792/100,2)</f>
        <v>36.46</v>
      </c>
    </row>
    <row r="2902" spans="1:7" x14ac:dyDescent="0.25">
      <c r="A2902" s="257"/>
      <c r="B2902" s="123">
        <f t="shared" si="46"/>
        <v>42820.875</v>
      </c>
      <c r="C2902" s="124">
        <v>21</v>
      </c>
      <c r="D2902" s="35">
        <f>ROUND(АТС!E662*$D$791*$D$792/100,2)</f>
        <v>18.78</v>
      </c>
      <c r="E2902" s="35">
        <f>ROUND(АТС!E662*$E$791*$E$792/100,2)</f>
        <v>17.260000000000002</v>
      </c>
      <c r="F2902" s="35">
        <f>ROUND(АТС!E662*$F$791*$F$792/100,2)</f>
        <v>11.75</v>
      </c>
      <c r="G2902" s="35">
        <f>ROUND(АТС!E662*$G$791*$G$792/100,2)</f>
        <v>6.88</v>
      </c>
    </row>
    <row r="2903" spans="1:7" x14ac:dyDescent="0.25">
      <c r="A2903" s="257"/>
      <c r="B2903" s="123">
        <f t="shared" si="46"/>
        <v>42820.916669999999</v>
      </c>
      <c r="C2903" s="124">
        <v>22</v>
      </c>
      <c r="D2903" s="35">
        <f>ROUND(АТС!E663*$D$791*$D$792/100,2)</f>
        <v>92.53</v>
      </c>
      <c r="E2903" s="35">
        <f>ROUND(АТС!E663*$E$791*$E$792/100,2)</f>
        <v>85.03</v>
      </c>
      <c r="F2903" s="35">
        <f>ROUND(АТС!E663*$F$791*$F$792/100,2)</f>
        <v>57.9</v>
      </c>
      <c r="G2903" s="35">
        <f>ROUND(АТС!E663*$G$791*$G$792/100,2)</f>
        <v>33.89</v>
      </c>
    </row>
    <row r="2904" spans="1:7" x14ac:dyDescent="0.25">
      <c r="A2904" s="257"/>
      <c r="B2904" s="123">
        <f t="shared" si="46"/>
        <v>42820.958330000001</v>
      </c>
      <c r="C2904" s="124">
        <v>23</v>
      </c>
      <c r="D2904" s="35">
        <f>ROUND(АТС!E664*$D$791*$D$792/100,2)</f>
        <v>77.37</v>
      </c>
      <c r="E2904" s="35">
        <f>ROUND(АТС!E664*$E$791*$E$792/100,2)</f>
        <v>71.099999999999994</v>
      </c>
      <c r="F2904" s="35">
        <f>ROUND(АТС!E664*$F$791*$F$792/100,2)</f>
        <v>48.41</v>
      </c>
      <c r="G2904" s="35">
        <f>ROUND(АТС!E664*$G$791*$G$792/100,2)</f>
        <v>28.33</v>
      </c>
    </row>
    <row r="2905" spans="1:7" x14ac:dyDescent="0.25">
      <c r="A2905" s="257"/>
      <c r="B2905" s="123">
        <f t="shared" si="46"/>
        <v>42821</v>
      </c>
      <c r="C2905" s="124">
        <v>0</v>
      </c>
      <c r="D2905" s="35">
        <f>ROUND(АТС!E665*$D$791*$D$792/100,2)</f>
        <v>162.63999999999999</v>
      </c>
      <c r="E2905" s="35">
        <f>ROUND(АТС!E665*$E$791*$E$792/100,2)</f>
        <v>149.46</v>
      </c>
      <c r="F2905" s="35">
        <f>ROUND(АТС!E665*$F$791*$F$792/100,2)</f>
        <v>101.76</v>
      </c>
      <c r="G2905" s="35">
        <f>ROUND(АТС!E665*$G$791*$G$792/100,2)</f>
        <v>59.56</v>
      </c>
    </row>
    <row r="2906" spans="1:7" x14ac:dyDescent="0.25">
      <c r="A2906" s="257"/>
      <c r="B2906" s="123">
        <f t="shared" si="46"/>
        <v>42821.041669999999</v>
      </c>
      <c r="C2906" s="124">
        <v>1</v>
      </c>
      <c r="D2906" s="35">
        <f>ROUND(АТС!E666*$D$791*$D$792/100,2)</f>
        <v>9.5</v>
      </c>
      <c r="E2906" s="35">
        <f>ROUND(АТС!E666*$E$791*$E$792/100,2)</f>
        <v>8.73</v>
      </c>
      <c r="F2906" s="35">
        <f>ROUND(АТС!E666*$F$791*$F$792/100,2)</f>
        <v>5.94</v>
      </c>
      <c r="G2906" s="35">
        <f>ROUND(АТС!E666*$G$791*$G$792/100,2)</f>
        <v>3.48</v>
      </c>
    </row>
    <row r="2907" spans="1:7" x14ac:dyDescent="0.25">
      <c r="A2907" s="257"/>
      <c r="B2907" s="123">
        <f t="shared" si="46"/>
        <v>42821.083330000001</v>
      </c>
      <c r="C2907" s="124">
        <v>2</v>
      </c>
      <c r="D2907" s="35">
        <f>ROUND(АТС!E667*$D$791*$D$792/100,2)</f>
        <v>59.58</v>
      </c>
      <c r="E2907" s="35">
        <f>ROUND(АТС!E667*$E$791*$E$792/100,2)</f>
        <v>54.75</v>
      </c>
      <c r="F2907" s="35">
        <f>ROUND(АТС!E667*$F$791*$F$792/100,2)</f>
        <v>37.28</v>
      </c>
      <c r="G2907" s="35">
        <f>ROUND(АТС!E667*$G$791*$G$792/100,2)</f>
        <v>21.82</v>
      </c>
    </row>
    <row r="2908" spans="1:7" x14ac:dyDescent="0.25">
      <c r="A2908" s="257"/>
      <c r="B2908" s="123">
        <f t="shared" si="46"/>
        <v>42821.125</v>
      </c>
      <c r="C2908" s="124">
        <v>3</v>
      </c>
      <c r="D2908" s="35">
        <f>ROUND(АТС!E668*$D$791*$D$792/100,2)</f>
        <v>66.28</v>
      </c>
      <c r="E2908" s="35">
        <f>ROUND(АТС!E668*$E$791*$E$792/100,2)</f>
        <v>60.91</v>
      </c>
      <c r="F2908" s="35">
        <f>ROUND(АТС!E668*$F$791*$F$792/100,2)</f>
        <v>41.47</v>
      </c>
      <c r="G2908" s="35">
        <f>ROUND(АТС!E668*$G$791*$G$792/100,2)</f>
        <v>24.27</v>
      </c>
    </row>
    <row r="2909" spans="1:7" x14ac:dyDescent="0.25">
      <c r="A2909" s="257"/>
      <c r="B2909" s="123">
        <f t="shared" si="46"/>
        <v>42821.166669999999</v>
      </c>
      <c r="C2909" s="124">
        <v>4</v>
      </c>
      <c r="D2909" s="35">
        <f>ROUND(АТС!E669*$D$791*$D$792/100,2)</f>
        <v>0</v>
      </c>
      <c r="E2909" s="35">
        <f>ROUND(АТС!E669*$E$791*$E$792/100,2)</f>
        <v>0</v>
      </c>
      <c r="F2909" s="35">
        <f>ROUND(АТС!E669*$F$791*$F$792/100,2)</f>
        <v>0</v>
      </c>
      <c r="G2909" s="35">
        <f>ROUND(АТС!E669*$G$791*$G$792/100,2)</f>
        <v>0</v>
      </c>
    </row>
    <row r="2910" spans="1:7" x14ac:dyDescent="0.25">
      <c r="A2910" s="257"/>
      <c r="B2910" s="123">
        <f t="shared" si="46"/>
        <v>42821.208330000001</v>
      </c>
      <c r="C2910" s="124">
        <v>5</v>
      </c>
      <c r="D2910" s="35">
        <f>ROUND(АТС!E670*$D$791*$D$792/100,2)</f>
        <v>0</v>
      </c>
      <c r="E2910" s="35">
        <f>ROUND(АТС!E670*$E$791*$E$792/100,2)</f>
        <v>0</v>
      </c>
      <c r="F2910" s="35">
        <f>ROUND(АТС!E670*$F$791*$F$792/100,2)</f>
        <v>0</v>
      </c>
      <c r="G2910" s="35">
        <f>ROUND(АТС!E670*$G$791*$G$792/100,2)</f>
        <v>0</v>
      </c>
    </row>
    <row r="2911" spans="1:7" x14ac:dyDescent="0.25">
      <c r="A2911" s="257"/>
      <c r="B2911" s="123">
        <f t="shared" si="46"/>
        <v>42821.25</v>
      </c>
      <c r="C2911" s="124">
        <v>6</v>
      </c>
      <c r="D2911" s="35">
        <f>ROUND(АТС!E671*$D$791*$D$792/100,2)</f>
        <v>0</v>
      </c>
      <c r="E2911" s="35">
        <f>ROUND(АТС!E671*$E$791*$E$792/100,2)</f>
        <v>0</v>
      </c>
      <c r="F2911" s="35">
        <f>ROUND(АТС!E671*$F$791*$F$792/100,2)</f>
        <v>0</v>
      </c>
      <c r="G2911" s="35">
        <f>ROUND(АТС!E671*$G$791*$G$792/100,2)</f>
        <v>0</v>
      </c>
    </row>
    <row r="2912" spans="1:7" x14ac:dyDescent="0.25">
      <c r="A2912" s="257"/>
      <c r="B2912" s="123">
        <f t="shared" si="46"/>
        <v>42821.291669999999</v>
      </c>
      <c r="C2912" s="124">
        <v>7</v>
      </c>
      <c r="D2912" s="35">
        <f>ROUND(АТС!E672*$D$791*$D$792/100,2)</f>
        <v>120.29</v>
      </c>
      <c r="E2912" s="35">
        <f>ROUND(АТС!E672*$E$791*$E$792/100,2)</f>
        <v>110.54</v>
      </c>
      <c r="F2912" s="35">
        <f>ROUND(АТС!E672*$F$791*$F$792/100,2)</f>
        <v>75.260000000000005</v>
      </c>
      <c r="G2912" s="35">
        <f>ROUND(АТС!E672*$G$791*$G$792/100,2)</f>
        <v>44.05</v>
      </c>
    </row>
    <row r="2913" spans="1:7" x14ac:dyDescent="0.25">
      <c r="A2913" s="257"/>
      <c r="B2913" s="123">
        <f t="shared" si="46"/>
        <v>42821.333330000001</v>
      </c>
      <c r="C2913" s="124">
        <v>8</v>
      </c>
      <c r="D2913" s="35">
        <f>ROUND(АТС!E673*$D$791*$D$792/100,2)</f>
        <v>104.42</v>
      </c>
      <c r="E2913" s="35">
        <f>ROUND(АТС!E673*$E$791*$E$792/100,2)</f>
        <v>95.96</v>
      </c>
      <c r="F2913" s="35">
        <f>ROUND(АТС!E673*$F$791*$F$792/100,2)</f>
        <v>65.33</v>
      </c>
      <c r="G2913" s="35">
        <f>ROUND(АТС!E673*$G$791*$G$792/100,2)</f>
        <v>38.24</v>
      </c>
    </row>
    <row r="2914" spans="1:7" x14ac:dyDescent="0.25">
      <c r="A2914" s="257"/>
      <c r="B2914" s="123">
        <f t="shared" si="46"/>
        <v>42821.375</v>
      </c>
      <c r="C2914" s="124">
        <v>9</v>
      </c>
      <c r="D2914" s="35">
        <f>ROUND(АТС!E674*$D$791*$D$792/100,2)</f>
        <v>59.44</v>
      </c>
      <c r="E2914" s="35">
        <f>ROUND(АТС!E674*$E$791*$E$792/100,2)</f>
        <v>54.62</v>
      </c>
      <c r="F2914" s="35">
        <f>ROUND(АТС!E674*$F$791*$F$792/100,2)</f>
        <v>37.19</v>
      </c>
      <c r="G2914" s="35">
        <f>ROUND(АТС!E674*$G$791*$G$792/100,2)</f>
        <v>21.77</v>
      </c>
    </row>
    <row r="2915" spans="1:7" x14ac:dyDescent="0.25">
      <c r="A2915" s="257"/>
      <c r="B2915" s="123">
        <f t="shared" si="46"/>
        <v>42821.416669999999</v>
      </c>
      <c r="C2915" s="124">
        <v>10</v>
      </c>
      <c r="D2915" s="35">
        <f>ROUND(АТС!E675*$D$791*$D$792/100,2)</f>
        <v>104.8</v>
      </c>
      <c r="E2915" s="35">
        <f>ROUND(АТС!E675*$E$791*$E$792/100,2)</f>
        <v>96.3</v>
      </c>
      <c r="F2915" s="35">
        <f>ROUND(АТС!E675*$F$791*$F$792/100,2)</f>
        <v>65.569999999999993</v>
      </c>
      <c r="G2915" s="35">
        <f>ROUND(АТС!E675*$G$791*$G$792/100,2)</f>
        <v>38.380000000000003</v>
      </c>
    </row>
    <row r="2916" spans="1:7" x14ac:dyDescent="0.25">
      <c r="A2916" s="257"/>
      <c r="B2916" s="123">
        <f t="shared" si="46"/>
        <v>42821.458330000001</v>
      </c>
      <c r="C2916" s="124">
        <v>11</v>
      </c>
      <c r="D2916" s="35">
        <f>ROUND(АТС!E676*$D$791*$D$792/100,2)</f>
        <v>97.55</v>
      </c>
      <c r="E2916" s="35">
        <f>ROUND(АТС!E676*$E$791*$E$792/100,2)</f>
        <v>89.65</v>
      </c>
      <c r="F2916" s="35">
        <f>ROUND(АТС!E676*$F$791*$F$792/100,2)</f>
        <v>61.04</v>
      </c>
      <c r="G2916" s="35">
        <f>ROUND(АТС!E676*$G$791*$G$792/100,2)</f>
        <v>35.72</v>
      </c>
    </row>
    <row r="2917" spans="1:7" x14ac:dyDescent="0.25">
      <c r="A2917" s="257"/>
      <c r="B2917" s="123">
        <f t="shared" si="46"/>
        <v>42821.5</v>
      </c>
      <c r="C2917" s="124">
        <v>12</v>
      </c>
      <c r="D2917" s="35">
        <f>ROUND(АТС!E677*$D$791*$D$792/100,2)</f>
        <v>33.1</v>
      </c>
      <c r="E2917" s="35">
        <f>ROUND(АТС!E677*$E$791*$E$792/100,2)</f>
        <v>30.41</v>
      </c>
      <c r="F2917" s="35">
        <f>ROUND(АТС!E677*$F$791*$F$792/100,2)</f>
        <v>20.71</v>
      </c>
      <c r="G2917" s="35">
        <f>ROUND(АТС!E677*$G$791*$G$792/100,2)</f>
        <v>12.12</v>
      </c>
    </row>
    <row r="2918" spans="1:7" x14ac:dyDescent="0.25">
      <c r="A2918" s="257"/>
      <c r="B2918" s="123">
        <f t="shared" si="46"/>
        <v>42821.541669999999</v>
      </c>
      <c r="C2918" s="124">
        <v>13</v>
      </c>
      <c r="D2918" s="35">
        <f>ROUND(АТС!E678*$D$791*$D$792/100,2)</f>
        <v>37.53</v>
      </c>
      <c r="E2918" s="35">
        <f>ROUND(АТС!E678*$E$791*$E$792/100,2)</f>
        <v>34.479999999999997</v>
      </c>
      <c r="F2918" s="35">
        <f>ROUND(АТС!E678*$F$791*$F$792/100,2)</f>
        <v>23.48</v>
      </c>
      <c r="G2918" s="35">
        <f>ROUND(АТС!E678*$G$791*$G$792/100,2)</f>
        <v>13.74</v>
      </c>
    </row>
    <row r="2919" spans="1:7" x14ac:dyDescent="0.25">
      <c r="A2919" s="257"/>
      <c r="B2919" s="123">
        <f t="shared" si="46"/>
        <v>42821.583330000001</v>
      </c>
      <c r="C2919" s="124">
        <v>14</v>
      </c>
      <c r="D2919" s="35">
        <f>ROUND(АТС!E679*$D$791*$D$792/100,2)</f>
        <v>40.82</v>
      </c>
      <c r="E2919" s="35">
        <f>ROUND(АТС!E679*$E$791*$E$792/100,2)</f>
        <v>37.51</v>
      </c>
      <c r="F2919" s="35">
        <f>ROUND(АТС!E679*$F$791*$F$792/100,2)</f>
        <v>25.54</v>
      </c>
      <c r="G2919" s="35">
        <f>ROUND(АТС!E679*$G$791*$G$792/100,2)</f>
        <v>14.95</v>
      </c>
    </row>
    <row r="2920" spans="1:7" x14ac:dyDescent="0.25">
      <c r="A2920" s="257"/>
      <c r="B2920" s="123">
        <f t="shared" si="46"/>
        <v>42821.625</v>
      </c>
      <c r="C2920" s="124">
        <v>15</v>
      </c>
      <c r="D2920" s="35">
        <f>ROUND(АТС!E680*$D$791*$D$792/100,2)</f>
        <v>132.49</v>
      </c>
      <c r="E2920" s="35">
        <f>ROUND(АТС!E680*$E$791*$E$792/100,2)</f>
        <v>121.75</v>
      </c>
      <c r="F2920" s="35">
        <f>ROUND(АТС!E680*$F$791*$F$792/100,2)</f>
        <v>82.89</v>
      </c>
      <c r="G2920" s="35">
        <f>ROUND(АТС!E680*$G$791*$G$792/100,2)</f>
        <v>48.52</v>
      </c>
    </row>
    <row r="2921" spans="1:7" x14ac:dyDescent="0.25">
      <c r="A2921" s="257"/>
      <c r="B2921" s="123">
        <f t="shared" si="46"/>
        <v>42821.666669999999</v>
      </c>
      <c r="C2921" s="124">
        <v>16</v>
      </c>
      <c r="D2921" s="35">
        <f>ROUND(АТС!E681*$D$791*$D$792/100,2)</f>
        <v>193.07</v>
      </c>
      <c r="E2921" s="35">
        <f>ROUND(АТС!E681*$E$791*$E$792/100,2)</f>
        <v>177.42</v>
      </c>
      <c r="F2921" s="35">
        <f>ROUND(АТС!E681*$F$791*$F$792/100,2)</f>
        <v>120.8</v>
      </c>
      <c r="G2921" s="35">
        <f>ROUND(АТС!E681*$G$791*$G$792/100,2)</f>
        <v>70.7</v>
      </c>
    </row>
    <row r="2922" spans="1:7" x14ac:dyDescent="0.25">
      <c r="A2922" s="257"/>
      <c r="B2922" s="123">
        <f t="shared" si="46"/>
        <v>42821.708330000001</v>
      </c>
      <c r="C2922" s="124">
        <v>17</v>
      </c>
      <c r="D2922" s="35">
        <f>ROUND(АТС!E682*$D$791*$D$792/100,2)</f>
        <v>88.53</v>
      </c>
      <c r="E2922" s="35">
        <f>ROUND(АТС!E682*$E$791*$E$792/100,2)</f>
        <v>81.349999999999994</v>
      </c>
      <c r="F2922" s="35">
        <f>ROUND(АТС!E682*$F$791*$F$792/100,2)</f>
        <v>55.39</v>
      </c>
      <c r="G2922" s="35">
        <f>ROUND(АТС!E682*$G$791*$G$792/100,2)</f>
        <v>32.42</v>
      </c>
    </row>
    <row r="2923" spans="1:7" x14ac:dyDescent="0.25">
      <c r="A2923" s="257"/>
      <c r="B2923" s="123">
        <f t="shared" si="46"/>
        <v>42821.75</v>
      </c>
      <c r="C2923" s="124">
        <v>18</v>
      </c>
      <c r="D2923" s="35">
        <f>ROUND(АТС!E683*$D$791*$D$792/100,2)</f>
        <v>43.42</v>
      </c>
      <c r="E2923" s="35">
        <f>ROUND(АТС!E683*$E$791*$E$792/100,2)</f>
        <v>39.9</v>
      </c>
      <c r="F2923" s="35">
        <f>ROUND(АТС!E683*$F$791*$F$792/100,2)</f>
        <v>27.17</v>
      </c>
      <c r="G2923" s="35">
        <f>ROUND(АТС!E683*$G$791*$G$792/100,2)</f>
        <v>15.9</v>
      </c>
    </row>
    <row r="2924" spans="1:7" x14ac:dyDescent="0.25">
      <c r="A2924" s="257"/>
      <c r="B2924" s="123">
        <f t="shared" si="46"/>
        <v>42821.791669999999</v>
      </c>
      <c r="C2924" s="124">
        <v>19</v>
      </c>
      <c r="D2924" s="35">
        <f>ROUND(АТС!E684*$D$791*$D$792/100,2)</f>
        <v>52.54</v>
      </c>
      <c r="E2924" s="35">
        <f>ROUND(АТС!E684*$E$791*$E$792/100,2)</f>
        <v>48.28</v>
      </c>
      <c r="F2924" s="35">
        <f>ROUND(АТС!E684*$F$791*$F$792/100,2)</f>
        <v>32.869999999999997</v>
      </c>
      <c r="G2924" s="35">
        <f>ROUND(АТС!E684*$G$791*$G$792/100,2)</f>
        <v>19.239999999999998</v>
      </c>
    </row>
    <row r="2925" spans="1:7" x14ac:dyDescent="0.25">
      <c r="A2925" s="257"/>
      <c r="B2925" s="123">
        <f t="shared" si="46"/>
        <v>42821.833330000001</v>
      </c>
      <c r="C2925" s="124">
        <v>20</v>
      </c>
      <c r="D2925" s="35">
        <f>ROUND(АТС!E685*$D$791*$D$792/100,2)</f>
        <v>33.08</v>
      </c>
      <c r="E2925" s="35">
        <f>ROUND(АТС!E685*$E$791*$E$792/100,2)</f>
        <v>30.4</v>
      </c>
      <c r="F2925" s="35">
        <f>ROUND(АТС!E685*$F$791*$F$792/100,2)</f>
        <v>20.7</v>
      </c>
      <c r="G2925" s="35">
        <f>ROUND(АТС!E685*$G$791*$G$792/100,2)</f>
        <v>12.12</v>
      </c>
    </row>
    <row r="2926" spans="1:7" x14ac:dyDescent="0.25">
      <c r="A2926" s="257"/>
      <c r="B2926" s="123">
        <f t="shared" si="46"/>
        <v>42821.875</v>
      </c>
      <c r="C2926" s="124">
        <v>21</v>
      </c>
      <c r="D2926" s="35">
        <f>ROUND(АТС!E686*$D$791*$D$792/100,2)</f>
        <v>145.25</v>
      </c>
      <c r="E2926" s="35">
        <f>ROUND(АТС!E686*$E$791*$E$792/100,2)</f>
        <v>133.47999999999999</v>
      </c>
      <c r="F2926" s="35">
        <f>ROUND(АТС!E686*$F$791*$F$792/100,2)</f>
        <v>90.88</v>
      </c>
      <c r="G2926" s="35">
        <f>ROUND(АТС!E686*$G$791*$G$792/100,2)</f>
        <v>53.19</v>
      </c>
    </row>
    <row r="2927" spans="1:7" x14ac:dyDescent="0.25">
      <c r="A2927" s="257"/>
      <c r="B2927" s="123">
        <f t="shared" si="46"/>
        <v>42821.916669999999</v>
      </c>
      <c r="C2927" s="124">
        <v>22</v>
      </c>
      <c r="D2927" s="35">
        <f>ROUND(АТС!E687*$D$791*$D$792/100,2)</f>
        <v>282.20999999999998</v>
      </c>
      <c r="E2927" s="35">
        <f>ROUND(АТС!E687*$E$791*$E$792/100,2)</f>
        <v>259.33999999999997</v>
      </c>
      <c r="F2927" s="35">
        <f>ROUND(АТС!E687*$F$791*$F$792/100,2)</f>
        <v>176.57</v>
      </c>
      <c r="G2927" s="35">
        <f>ROUND(АТС!E687*$G$791*$G$792/100,2)</f>
        <v>103.34</v>
      </c>
    </row>
    <row r="2928" spans="1:7" x14ac:dyDescent="0.25">
      <c r="A2928" s="257"/>
      <c r="B2928" s="123">
        <f t="shared" si="46"/>
        <v>42821.958330000001</v>
      </c>
      <c r="C2928" s="124">
        <v>23</v>
      </c>
      <c r="D2928" s="35">
        <f>ROUND(АТС!E688*$D$791*$D$792/100,2)</f>
        <v>0</v>
      </c>
      <c r="E2928" s="35">
        <f>ROUND(АТС!E688*$E$791*$E$792/100,2)</f>
        <v>0</v>
      </c>
      <c r="F2928" s="35">
        <f>ROUND(АТС!E688*$F$791*$F$792/100,2)</f>
        <v>0</v>
      </c>
      <c r="G2928" s="35">
        <f>ROUND(АТС!E688*$G$791*$G$792/100,2)</f>
        <v>0</v>
      </c>
    </row>
    <row r="2929" spans="1:7" x14ac:dyDescent="0.25">
      <c r="A2929" s="257"/>
      <c r="B2929" s="123">
        <f t="shared" si="46"/>
        <v>42822</v>
      </c>
      <c r="C2929" s="124">
        <v>0</v>
      </c>
      <c r="D2929" s="35">
        <f>ROUND(АТС!E689*$D$791*$D$792/100,2)</f>
        <v>143.62</v>
      </c>
      <c r="E2929" s="35">
        <f>ROUND(АТС!E689*$E$791*$E$792/100,2)</f>
        <v>131.97999999999999</v>
      </c>
      <c r="F2929" s="35">
        <f>ROUND(АТС!E689*$F$791*$F$792/100,2)</f>
        <v>89.86</v>
      </c>
      <c r="G2929" s="35">
        <f>ROUND(АТС!E689*$G$791*$G$792/100,2)</f>
        <v>52.59</v>
      </c>
    </row>
    <row r="2930" spans="1:7" x14ac:dyDescent="0.25">
      <c r="A2930" s="257"/>
      <c r="B2930" s="123">
        <f t="shared" si="46"/>
        <v>42822.041669999999</v>
      </c>
      <c r="C2930" s="124">
        <v>1</v>
      </c>
      <c r="D2930" s="35">
        <f>ROUND(АТС!E690*$D$791*$D$792/100,2)</f>
        <v>59.61</v>
      </c>
      <c r="E2930" s="35">
        <f>ROUND(АТС!E690*$E$791*$E$792/100,2)</f>
        <v>54.78</v>
      </c>
      <c r="F2930" s="35">
        <f>ROUND(АТС!E690*$F$791*$F$792/100,2)</f>
        <v>37.299999999999997</v>
      </c>
      <c r="G2930" s="35">
        <f>ROUND(АТС!E690*$G$791*$G$792/100,2)</f>
        <v>21.83</v>
      </c>
    </row>
    <row r="2931" spans="1:7" x14ac:dyDescent="0.25">
      <c r="A2931" s="257"/>
      <c r="B2931" s="123">
        <f t="shared" si="46"/>
        <v>42822.083330000001</v>
      </c>
      <c r="C2931" s="124">
        <v>2</v>
      </c>
      <c r="D2931" s="35">
        <f>ROUND(АТС!E691*$D$791*$D$792/100,2)</f>
        <v>39.19</v>
      </c>
      <c r="E2931" s="35">
        <f>ROUND(АТС!E691*$E$791*$E$792/100,2)</f>
        <v>36.020000000000003</v>
      </c>
      <c r="F2931" s="35">
        <f>ROUND(АТС!E691*$F$791*$F$792/100,2)</f>
        <v>24.52</v>
      </c>
      <c r="G2931" s="35">
        <f>ROUND(АТС!E691*$G$791*$G$792/100,2)</f>
        <v>14.35</v>
      </c>
    </row>
    <row r="2932" spans="1:7" x14ac:dyDescent="0.25">
      <c r="A2932" s="257"/>
      <c r="B2932" s="123">
        <f t="shared" si="46"/>
        <v>42822.125</v>
      </c>
      <c r="C2932" s="124">
        <v>3</v>
      </c>
      <c r="D2932" s="35">
        <f>ROUND(АТС!E692*$D$791*$D$792/100,2)</f>
        <v>101.51</v>
      </c>
      <c r="E2932" s="35">
        <f>ROUND(АТС!E692*$E$791*$E$792/100,2)</f>
        <v>93.28</v>
      </c>
      <c r="F2932" s="35">
        <f>ROUND(АТС!E692*$F$791*$F$792/100,2)</f>
        <v>63.51</v>
      </c>
      <c r="G2932" s="35">
        <f>ROUND(АТС!E692*$G$791*$G$792/100,2)</f>
        <v>37.17</v>
      </c>
    </row>
    <row r="2933" spans="1:7" x14ac:dyDescent="0.25">
      <c r="A2933" s="257"/>
      <c r="B2933" s="123">
        <f t="shared" si="46"/>
        <v>42822.166669999999</v>
      </c>
      <c r="C2933" s="124">
        <v>4</v>
      </c>
      <c r="D2933" s="35">
        <f>ROUND(АТС!E693*$D$791*$D$792/100,2)</f>
        <v>53.25</v>
      </c>
      <c r="E2933" s="35">
        <f>ROUND(АТС!E693*$E$791*$E$792/100,2)</f>
        <v>48.94</v>
      </c>
      <c r="F2933" s="35">
        <f>ROUND(АТС!E693*$F$791*$F$792/100,2)</f>
        <v>33.32</v>
      </c>
      <c r="G2933" s="35">
        <f>ROUND(АТС!E693*$G$791*$G$792/100,2)</f>
        <v>19.5</v>
      </c>
    </row>
    <row r="2934" spans="1:7" x14ac:dyDescent="0.25">
      <c r="A2934" s="257"/>
      <c r="B2934" s="123">
        <f t="shared" si="46"/>
        <v>42822.208330000001</v>
      </c>
      <c r="C2934" s="124">
        <v>5</v>
      </c>
      <c r="D2934" s="35">
        <f>ROUND(АТС!E694*$D$791*$D$792/100,2)</f>
        <v>0</v>
      </c>
      <c r="E2934" s="35">
        <f>ROUND(АТС!E694*$E$791*$E$792/100,2)</f>
        <v>0</v>
      </c>
      <c r="F2934" s="35">
        <f>ROUND(АТС!E694*$F$791*$F$792/100,2)</f>
        <v>0</v>
      </c>
      <c r="G2934" s="35">
        <f>ROUND(АТС!E694*$G$791*$G$792/100,2)</f>
        <v>0</v>
      </c>
    </row>
    <row r="2935" spans="1:7" x14ac:dyDescent="0.25">
      <c r="A2935" s="257"/>
      <c r="B2935" s="123">
        <f t="shared" si="46"/>
        <v>42822.25</v>
      </c>
      <c r="C2935" s="124">
        <v>6</v>
      </c>
      <c r="D2935" s="35">
        <f>ROUND(АТС!E695*$D$791*$D$792/100,2)</f>
        <v>0</v>
      </c>
      <c r="E2935" s="35">
        <f>ROUND(АТС!E695*$E$791*$E$792/100,2)</f>
        <v>0</v>
      </c>
      <c r="F2935" s="35">
        <f>ROUND(АТС!E695*$F$791*$F$792/100,2)</f>
        <v>0</v>
      </c>
      <c r="G2935" s="35">
        <f>ROUND(АТС!E695*$G$791*$G$792/100,2)</f>
        <v>0</v>
      </c>
    </row>
    <row r="2936" spans="1:7" x14ac:dyDescent="0.25">
      <c r="A2936" s="257"/>
      <c r="B2936" s="123">
        <f t="shared" si="46"/>
        <v>42822.291669999999</v>
      </c>
      <c r="C2936" s="124">
        <v>7</v>
      </c>
      <c r="D2936" s="35">
        <f>ROUND(АТС!E696*$D$791*$D$792/100,2)</f>
        <v>48.01</v>
      </c>
      <c r="E2936" s="35">
        <f>ROUND(АТС!E696*$E$791*$E$792/100,2)</f>
        <v>44.12</v>
      </c>
      <c r="F2936" s="35">
        <f>ROUND(АТС!E696*$F$791*$F$792/100,2)</f>
        <v>30.04</v>
      </c>
      <c r="G2936" s="35">
        <f>ROUND(АТС!E696*$G$791*$G$792/100,2)</f>
        <v>17.579999999999998</v>
      </c>
    </row>
    <row r="2937" spans="1:7" x14ac:dyDescent="0.25">
      <c r="A2937" s="257"/>
      <c r="B2937" s="123">
        <f t="shared" si="46"/>
        <v>42822.333330000001</v>
      </c>
      <c r="C2937" s="124">
        <v>8</v>
      </c>
      <c r="D2937" s="35">
        <f>ROUND(АТС!E697*$D$791*$D$792/100,2)</f>
        <v>16.850000000000001</v>
      </c>
      <c r="E2937" s="35">
        <f>ROUND(АТС!E697*$E$791*$E$792/100,2)</f>
        <v>15.48</v>
      </c>
      <c r="F2937" s="35">
        <f>ROUND(АТС!E697*$F$791*$F$792/100,2)</f>
        <v>10.54</v>
      </c>
      <c r="G2937" s="35">
        <f>ROUND(АТС!E697*$G$791*$G$792/100,2)</f>
        <v>6.17</v>
      </c>
    </row>
    <row r="2938" spans="1:7" x14ac:dyDescent="0.25">
      <c r="A2938" s="257"/>
      <c r="B2938" s="123">
        <f t="shared" si="46"/>
        <v>42822.375</v>
      </c>
      <c r="C2938" s="124">
        <v>9</v>
      </c>
      <c r="D2938" s="35">
        <f>ROUND(АТС!E698*$D$791*$D$792/100,2)</f>
        <v>38.67</v>
      </c>
      <c r="E2938" s="35">
        <f>ROUND(АТС!E698*$E$791*$E$792/100,2)</f>
        <v>35.54</v>
      </c>
      <c r="F2938" s="35">
        <f>ROUND(АТС!E698*$F$791*$F$792/100,2)</f>
        <v>24.19</v>
      </c>
      <c r="G2938" s="35">
        <f>ROUND(АТС!E698*$G$791*$G$792/100,2)</f>
        <v>14.16</v>
      </c>
    </row>
    <row r="2939" spans="1:7" x14ac:dyDescent="0.25">
      <c r="A2939" s="257"/>
      <c r="B2939" s="123">
        <f t="shared" si="46"/>
        <v>42822.416669999999</v>
      </c>
      <c r="C2939" s="124">
        <v>10</v>
      </c>
      <c r="D2939" s="35">
        <f>ROUND(АТС!E699*$D$791*$D$792/100,2)</f>
        <v>78.87</v>
      </c>
      <c r="E2939" s="35">
        <f>ROUND(АТС!E699*$E$791*$E$792/100,2)</f>
        <v>72.48</v>
      </c>
      <c r="F2939" s="35">
        <f>ROUND(АТС!E699*$F$791*$F$792/100,2)</f>
        <v>49.35</v>
      </c>
      <c r="G2939" s="35">
        <f>ROUND(АТС!E699*$G$791*$G$792/100,2)</f>
        <v>28.88</v>
      </c>
    </row>
    <row r="2940" spans="1:7" x14ac:dyDescent="0.25">
      <c r="A2940" s="257"/>
      <c r="B2940" s="123">
        <f t="shared" si="46"/>
        <v>42822.458330000001</v>
      </c>
      <c r="C2940" s="124">
        <v>11</v>
      </c>
      <c r="D2940" s="35">
        <f>ROUND(АТС!E700*$D$791*$D$792/100,2)</f>
        <v>120.16</v>
      </c>
      <c r="E2940" s="35">
        <f>ROUND(АТС!E700*$E$791*$E$792/100,2)</f>
        <v>110.42</v>
      </c>
      <c r="F2940" s="35">
        <f>ROUND(АТС!E700*$F$791*$F$792/100,2)</f>
        <v>75.180000000000007</v>
      </c>
      <c r="G2940" s="35">
        <f>ROUND(АТС!E700*$G$791*$G$792/100,2)</f>
        <v>44</v>
      </c>
    </row>
    <row r="2941" spans="1:7" x14ac:dyDescent="0.25">
      <c r="A2941" s="257"/>
      <c r="B2941" s="123">
        <f t="shared" si="46"/>
        <v>42822.5</v>
      </c>
      <c r="C2941" s="124">
        <v>12</v>
      </c>
      <c r="D2941" s="35">
        <f>ROUND(АТС!E701*$D$791*$D$792/100,2)</f>
        <v>31.06</v>
      </c>
      <c r="E2941" s="35">
        <f>ROUND(АТС!E701*$E$791*$E$792/100,2)</f>
        <v>28.54</v>
      </c>
      <c r="F2941" s="35">
        <f>ROUND(АТС!E701*$F$791*$F$792/100,2)</f>
        <v>19.43</v>
      </c>
      <c r="G2941" s="35">
        <f>ROUND(АТС!E701*$G$791*$G$792/100,2)</f>
        <v>11.37</v>
      </c>
    </row>
    <row r="2942" spans="1:7" x14ac:dyDescent="0.25">
      <c r="A2942" s="257"/>
      <c r="B2942" s="123">
        <f t="shared" si="46"/>
        <v>42822.541669999999</v>
      </c>
      <c r="C2942" s="124">
        <v>13</v>
      </c>
      <c r="D2942" s="35">
        <f>ROUND(АТС!E702*$D$791*$D$792/100,2)</f>
        <v>85.21</v>
      </c>
      <c r="E2942" s="35">
        <f>ROUND(АТС!E702*$E$791*$E$792/100,2)</f>
        <v>78.31</v>
      </c>
      <c r="F2942" s="35">
        <f>ROUND(АТС!E702*$F$791*$F$792/100,2)</f>
        <v>53.32</v>
      </c>
      <c r="G2942" s="35">
        <f>ROUND(АТС!E702*$G$791*$G$792/100,2)</f>
        <v>31.2</v>
      </c>
    </row>
    <row r="2943" spans="1:7" x14ac:dyDescent="0.25">
      <c r="A2943" s="257"/>
      <c r="B2943" s="123">
        <f t="shared" si="46"/>
        <v>42822.583330000001</v>
      </c>
      <c r="C2943" s="124">
        <v>14</v>
      </c>
      <c r="D2943" s="35">
        <f>ROUND(АТС!E703*$D$791*$D$792/100,2)</f>
        <v>152.47</v>
      </c>
      <c r="E2943" s="35">
        <f>ROUND(АТС!E703*$E$791*$E$792/100,2)</f>
        <v>140.11000000000001</v>
      </c>
      <c r="F2943" s="35">
        <f>ROUND(АТС!E703*$F$791*$F$792/100,2)</f>
        <v>95.39</v>
      </c>
      <c r="G2943" s="35">
        <f>ROUND(АТС!E703*$G$791*$G$792/100,2)</f>
        <v>55.83</v>
      </c>
    </row>
    <row r="2944" spans="1:7" x14ac:dyDescent="0.25">
      <c r="A2944" s="257"/>
      <c r="B2944" s="123">
        <f t="shared" si="46"/>
        <v>42822.625</v>
      </c>
      <c r="C2944" s="124">
        <v>15</v>
      </c>
      <c r="D2944" s="35">
        <f>ROUND(АТС!E704*$D$791*$D$792/100,2)</f>
        <v>170.66</v>
      </c>
      <c r="E2944" s="35">
        <f>ROUND(АТС!E704*$E$791*$E$792/100,2)</f>
        <v>156.82</v>
      </c>
      <c r="F2944" s="35">
        <f>ROUND(АТС!E704*$F$791*$F$792/100,2)</f>
        <v>106.77</v>
      </c>
      <c r="G2944" s="35">
        <f>ROUND(АТС!E704*$G$791*$G$792/100,2)</f>
        <v>62.49</v>
      </c>
    </row>
    <row r="2945" spans="1:7" x14ac:dyDescent="0.25">
      <c r="A2945" s="257"/>
      <c r="B2945" s="123">
        <f t="shared" si="46"/>
        <v>42822.666669999999</v>
      </c>
      <c r="C2945" s="124">
        <v>16</v>
      </c>
      <c r="D2945" s="35">
        <f>ROUND(АТС!E705*$D$791*$D$792/100,2)</f>
        <v>187.82</v>
      </c>
      <c r="E2945" s="35">
        <f>ROUND(АТС!E705*$E$791*$E$792/100,2)</f>
        <v>172.59</v>
      </c>
      <c r="F2945" s="35">
        <f>ROUND(АТС!E705*$F$791*$F$792/100,2)</f>
        <v>117.51</v>
      </c>
      <c r="G2945" s="35">
        <f>ROUND(АТС!E705*$G$791*$G$792/100,2)</f>
        <v>68.78</v>
      </c>
    </row>
    <row r="2946" spans="1:7" x14ac:dyDescent="0.25">
      <c r="A2946" s="257"/>
      <c r="B2946" s="123">
        <f t="shared" ref="B2946:B3009" si="47">B2922+1</f>
        <v>42822.708330000001</v>
      </c>
      <c r="C2946" s="124">
        <v>17</v>
      </c>
      <c r="D2946" s="35">
        <f>ROUND(АТС!E706*$D$791*$D$792/100,2)</f>
        <v>191.75</v>
      </c>
      <c r="E2946" s="35">
        <f>ROUND(АТС!E706*$E$791*$E$792/100,2)</f>
        <v>176.21</v>
      </c>
      <c r="F2946" s="35">
        <f>ROUND(АТС!E706*$F$791*$F$792/100,2)</f>
        <v>119.97</v>
      </c>
      <c r="G2946" s="35">
        <f>ROUND(АТС!E706*$G$791*$G$792/100,2)</f>
        <v>70.22</v>
      </c>
    </row>
    <row r="2947" spans="1:7" x14ac:dyDescent="0.25">
      <c r="A2947" s="257"/>
      <c r="B2947" s="123">
        <f t="shared" si="47"/>
        <v>42822.75</v>
      </c>
      <c r="C2947" s="124">
        <v>18</v>
      </c>
      <c r="D2947" s="35">
        <f>ROUND(АТС!E707*$D$791*$D$792/100,2)</f>
        <v>31.91</v>
      </c>
      <c r="E2947" s="35">
        <f>ROUND(АТС!E707*$E$791*$E$792/100,2)</f>
        <v>29.32</v>
      </c>
      <c r="F2947" s="35">
        <f>ROUND(АТС!E707*$F$791*$F$792/100,2)</f>
        <v>19.96</v>
      </c>
      <c r="G2947" s="35">
        <f>ROUND(АТС!E707*$G$791*$G$792/100,2)</f>
        <v>11.68</v>
      </c>
    </row>
    <row r="2948" spans="1:7" x14ac:dyDescent="0.25">
      <c r="A2948" s="257"/>
      <c r="B2948" s="123">
        <f t="shared" si="47"/>
        <v>42822.791669999999</v>
      </c>
      <c r="C2948" s="124">
        <v>19</v>
      </c>
      <c r="D2948" s="35">
        <f>ROUND(АТС!E708*$D$791*$D$792/100,2)</f>
        <v>63.57</v>
      </c>
      <c r="E2948" s="35">
        <f>ROUND(АТС!E708*$E$791*$E$792/100,2)</f>
        <v>58.41</v>
      </c>
      <c r="F2948" s="35">
        <f>ROUND(АТС!E708*$F$791*$F$792/100,2)</f>
        <v>39.770000000000003</v>
      </c>
      <c r="G2948" s="35">
        <f>ROUND(АТС!E708*$G$791*$G$792/100,2)</f>
        <v>23.28</v>
      </c>
    </row>
    <row r="2949" spans="1:7" x14ac:dyDescent="0.25">
      <c r="A2949" s="257"/>
      <c r="B2949" s="123">
        <f t="shared" si="47"/>
        <v>42822.833330000001</v>
      </c>
      <c r="C2949" s="124">
        <v>20</v>
      </c>
      <c r="D2949" s="35">
        <f>ROUND(АТС!E709*$D$791*$D$792/100,2)</f>
        <v>197.85</v>
      </c>
      <c r="E2949" s="35">
        <f>ROUND(АТС!E709*$E$791*$E$792/100,2)</f>
        <v>181.81</v>
      </c>
      <c r="F2949" s="35">
        <f>ROUND(АТС!E709*$F$791*$F$792/100,2)</f>
        <v>123.79</v>
      </c>
      <c r="G2949" s="35">
        <f>ROUND(АТС!E709*$G$791*$G$792/100,2)</f>
        <v>72.45</v>
      </c>
    </row>
    <row r="2950" spans="1:7" x14ac:dyDescent="0.25">
      <c r="A2950" s="257"/>
      <c r="B2950" s="123">
        <f t="shared" si="47"/>
        <v>42822.875</v>
      </c>
      <c r="C2950" s="124">
        <v>21</v>
      </c>
      <c r="D2950" s="35">
        <f>ROUND(АТС!E710*$D$791*$D$792/100,2)</f>
        <v>212.61</v>
      </c>
      <c r="E2950" s="35">
        <f>ROUND(АТС!E710*$E$791*$E$792/100,2)</f>
        <v>195.38</v>
      </c>
      <c r="F2950" s="35">
        <f>ROUND(АТС!E710*$F$791*$F$792/100,2)</f>
        <v>133.02000000000001</v>
      </c>
      <c r="G2950" s="35">
        <f>ROUND(АТС!E710*$G$791*$G$792/100,2)</f>
        <v>77.86</v>
      </c>
    </row>
    <row r="2951" spans="1:7" x14ac:dyDescent="0.25">
      <c r="A2951" s="257"/>
      <c r="B2951" s="123">
        <f t="shared" si="47"/>
        <v>42822.916669999999</v>
      </c>
      <c r="C2951" s="124">
        <v>22</v>
      </c>
      <c r="D2951" s="35">
        <f>ROUND(АТС!E711*$D$791*$D$792/100,2)</f>
        <v>307.12</v>
      </c>
      <c r="E2951" s="35">
        <f>ROUND(АТС!E711*$E$791*$E$792/100,2)</f>
        <v>282.22000000000003</v>
      </c>
      <c r="F2951" s="35">
        <f>ROUND(АТС!E711*$F$791*$F$792/100,2)</f>
        <v>192.15</v>
      </c>
      <c r="G2951" s="35">
        <f>ROUND(АТС!E711*$G$791*$G$792/100,2)</f>
        <v>112.46</v>
      </c>
    </row>
    <row r="2952" spans="1:7" x14ac:dyDescent="0.25">
      <c r="A2952" s="257"/>
      <c r="B2952" s="123">
        <f t="shared" si="47"/>
        <v>42822.958330000001</v>
      </c>
      <c r="C2952" s="124">
        <v>23</v>
      </c>
      <c r="D2952" s="35">
        <f>ROUND(АТС!E712*$D$791*$D$792/100,2)</f>
        <v>17.16</v>
      </c>
      <c r="E2952" s="35">
        <f>ROUND(АТС!E712*$E$791*$E$792/100,2)</f>
        <v>15.77</v>
      </c>
      <c r="F2952" s="35">
        <f>ROUND(АТС!E712*$F$791*$F$792/100,2)</f>
        <v>10.74</v>
      </c>
      <c r="G2952" s="35">
        <f>ROUND(АТС!E712*$G$791*$G$792/100,2)</f>
        <v>6.28</v>
      </c>
    </row>
    <row r="2953" spans="1:7" x14ac:dyDescent="0.25">
      <c r="A2953" s="257"/>
      <c r="B2953" s="123">
        <f t="shared" si="47"/>
        <v>42823</v>
      </c>
      <c r="C2953" s="124">
        <v>0</v>
      </c>
      <c r="D2953" s="35">
        <f>ROUND(АТС!E713*$D$791*$D$792/100,2)</f>
        <v>7.37</v>
      </c>
      <c r="E2953" s="35">
        <f>ROUND(АТС!E713*$E$791*$E$792/100,2)</f>
        <v>6.77</v>
      </c>
      <c r="F2953" s="35">
        <f>ROUND(АТС!E713*$F$791*$F$792/100,2)</f>
        <v>4.6100000000000003</v>
      </c>
      <c r="G2953" s="35">
        <f>ROUND(АТС!E713*$G$791*$G$792/100,2)</f>
        <v>2.7</v>
      </c>
    </row>
    <row r="2954" spans="1:7" x14ac:dyDescent="0.25">
      <c r="A2954" s="257"/>
      <c r="B2954" s="123">
        <f t="shared" si="47"/>
        <v>42823.041669999999</v>
      </c>
      <c r="C2954" s="124">
        <v>1</v>
      </c>
      <c r="D2954" s="35">
        <f>ROUND(АТС!E714*$D$791*$D$792/100,2)</f>
        <v>180.3</v>
      </c>
      <c r="E2954" s="35">
        <f>ROUND(АТС!E714*$E$791*$E$792/100,2)</f>
        <v>165.68</v>
      </c>
      <c r="F2954" s="35">
        <f>ROUND(АТС!E714*$F$791*$F$792/100,2)</f>
        <v>112.81</v>
      </c>
      <c r="G2954" s="35">
        <f>ROUND(АТС!E714*$G$791*$G$792/100,2)</f>
        <v>66.02</v>
      </c>
    </row>
    <row r="2955" spans="1:7" x14ac:dyDescent="0.25">
      <c r="A2955" s="257"/>
      <c r="B2955" s="123">
        <f t="shared" si="47"/>
        <v>42823.083330000001</v>
      </c>
      <c r="C2955" s="124">
        <v>2</v>
      </c>
      <c r="D2955" s="35">
        <f>ROUND(АТС!E715*$D$791*$D$792/100,2)</f>
        <v>183.44</v>
      </c>
      <c r="E2955" s="35">
        <f>ROUND(АТС!E715*$E$791*$E$792/100,2)</f>
        <v>168.57</v>
      </c>
      <c r="F2955" s="35">
        <f>ROUND(АТС!E715*$F$791*$F$792/100,2)</f>
        <v>114.77</v>
      </c>
      <c r="G2955" s="35">
        <f>ROUND(АТС!E715*$G$791*$G$792/100,2)</f>
        <v>67.180000000000007</v>
      </c>
    </row>
    <row r="2956" spans="1:7" x14ac:dyDescent="0.25">
      <c r="A2956" s="257"/>
      <c r="B2956" s="123">
        <f t="shared" si="47"/>
        <v>42823.125</v>
      </c>
      <c r="C2956" s="124">
        <v>3</v>
      </c>
      <c r="D2956" s="35">
        <f>ROUND(АТС!E716*$D$791*$D$792/100,2)</f>
        <v>209.87</v>
      </c>
      <c r="E2956" s="35">
        <f>ROUND(АТС!E716*$E$791*$E$792/100,2)</f>
        <v>192.86</v>
      </c>
      <c r="F2956" s="35">
        <f>ROUND(АТС!E716*$F$791*$F$792/100,2)</f>
        <v>131.31</v>
      </c>
      <c r="G2956" s="35">
        <f>ROUND(АТС!E716*$G$791*$G$792/100,2)</f>
        <v>76.849999999999994</v>
      </c>
    </row>
    <row r="2957" spans="1:7" x14ac:dyDescent="0.25">
      <c r="A2957" s="257"/>
      <c r="B2957" s="123">
        <f t="shared" si="47"/>
        <v>42823.166669999999</v>
      </c>
      <c r="C2957" s="124">
        <v>4</v>
      </c>
      <c r="D2957" s="35">
        <f>ROUND(АТС!E717*$D$791*$D$792/100,2)</f>
        <v>34.49</v>
      </c>
      <c r="E2957" s="35">
        <f>ROUND(АТС!E717*$E$791*$E$792/100,2)</f>
        <v>31.7</v>
      </c>
      <c r="F2957" s="35">
        <f>ROUND(АТС!E717*$F$791*$F$792/100,2)</f>
        <v>21.58</v>
      </c>
      <c r="G2957" s="35">
        <f>ROUND(АТС!E717*$G$791*$G$792/100,2)</f>
        <v>12.63</v>
      </c>
    </row>
    <row r="2958" spans="1:7" x14ac:dyDescent="0.25">
      <c r="A2958" s="257"/>
      <c r="B2958" s="123">
        <f t="shared" si="47"/>
        <v>42823.208330000001</v>
      </c>
      <c r="C2958" s="124">
        <v>5</v>
      </c>
      <c r="D2958" s="35">
        <f>ROUND(АТС!E718*$D$791*$D$792/100,2)</f>
        <v>3.32</v>
      </c>
      <c r="E2958" s="35">
        <f>ROUND(АТС!E718*$E$791*$E$792/100,2)</f>
        <v>3.05</v>
      </c>
      <c r="F2958" s="35">
        <f>ROUND(АТС!E718*$F$791*$F$792/100,2)</f>
        <v>2.08</v>
      </c>
      <c r="G2958" s="35">
        <f>ROUND(АТС!E718*$G$791*$G$792/100,2)</f>
        <v>1.22</v>
      </c>
    </row>
    <row r="2959" spans="1:7" x14ac:dyDescent="0.25">
      <c r="A2959" s="257"/>
      <c r="B2959" s="123">
        <f t="shared" si="47"/>
        <v>42823.25</v>
      </c>
      <c r="C2959" s="124">
        <v>6</v>
      </c>
      <c r="D2959" s="35">
        <f>ROUND(АТС!E719*$D$791*$D$792/100,2)</f>
        <v>82.07</v>
      </c>
      <c r="E2959" s="35">
        <f>ROUND(АТС!E719*$E$791*$E$792/100,2)</f>
        <v>75.42</v>
      </c>
      <c r="F2959" s="35">
        <f>ROUND(АТС!E719*$F$791*$F$792/100,2)</f>
        <v>51.35</v>
      </c>
      <c r="G2959" s="35">
        <f>ROUND(АТС!E719*$G$791*$G$792/100,2)</f>
        <v>30.05</v>
      </c>
    </row>
    <row r="2960" spans="1:7" x14ac:dyDescent="0.25">
      <c r="A2960" s="257"/>
      <c r="B2960" s="123">
        <f t="shared" si="47"/>
        <v>42823.291669999999</v>
      </c>
      <c r="C2960" s="124">
        <v>7</v>
      </c>
      <c r="D2960" s="35">
        <f>ROUND(АТС!E720*$D$791*$D$792/100,2)</f>
        <v>34.840000000000003</v>
      </c>
      <c r="E2960" s="35">
        <f>ROUND(АТС!E720*$E$791*$E$792/100,2)</f>
        <v>32.020000000000003</v>
      </c>
      <c r="F2960" s="35">
        <f>ROUND(АТС!E720*$F$791*$F$792/100,2)</f>
        <v>21.8</v>
      </c>
      <c r="G2960" s="35">
        <f>ROUND(АТС!E720*$G$791*$G$792/100,2)</f>
        <v>12.76</v>
      </c>
    </row>
    <row r="2961" spans="1:7" x14ac:dyDescent="0.25">
      <c r="A2961" s="257"/>
      <c r="B2961" s="123">
        <f t="shared" si="47"/>
        <v>42823.333330000001</v>
      </c>
      <c r="C2961" s="124">
        <v>8</v>
      </c>
      <c r="D2961" s="35">
        <f>ROUND(АТС!E721*$D$791*$D$792/100,2)</f>
        <v>106.93</v>
      </c>
      <c r="E2961" s="35">
        <f>ROUND(АТС!E721*$E$791*$E$792/100,2)</f>
        <v>98.26</v>
      </c>
      <c r="F2961" s="35">
        <f>ROUND(АТС!E721*$F$791*$F$792/100,2)</f>
        <v>66.900000000000006</v>
      </c>
      <c r="G2961" s="35">
        <f>ROUND(АТС!E721*$G$791*$G$792/100,2)</f>
        <v>39.159999999999997</v>
      </c>
    </row>
    <row r="2962" spans="1:7" x14ac:dyDescent="0.25">
      <c r="A2962" s="257"/>
      <c r="B2962" s="123">
        <f t="shared" si="47"/>
        <v>42823.375</v>
      </c>
      <c r="C2962" s="124">
        <v>9</v>
      </c>
      <c r="D2962" s="35">
        <f>ROUND(АТС!E722*$D$791*$D$792/100,2)</f>
        <v>83.98</v>
      </c>
      <c r="E2962" s="35">
        <f>ROUND(АТС!E722*$E$791*$E$792/100,2)</f>
        <v>77.180000000000007</v>
      </c>
      <c r="F2962" s="35">
        <f>ROUND(АТС!E722*$F$791*$F$792/100,2)</f>
        <v>52.55</v>
      </c>
      <c r="G2962" s="35">
        <f>ROUND(АТС!E722*$G$791*$G$792/100,2)</f>
        <v>30.75</v>
      </c>
    </row>
    <row r="2963" spans="1:7" x14ac:dyDescent="0.25">
      <c r="A2963" s="257"/>
      <c r="B2963" s="123">
        <f t="shared" si="47"/>
        <v>42823.416669999999</v>
      </c>
      <c r="C2963" s="124">
        <v>10</v>
      </c>
      <c r="D2963" s="35">
        <f>ROUND(АТС!E723*$D$791*$D$792/100,2)</f>
        <v>145.9</v>
      </c>
      <c r="E2963" s="35">
        <f>ROUND(АТС!E723*$E$791*$E$792/100,2)</f>
        <v>134.07</v>
      </c>
      <c r="F2963" s="35">
        <f>ROUND(АТС!E723*$F$791*$F$792/100,2)</f>
        <v>91.28</v>
      </c>
      <c r="G2963" s="35">
        <f>ROUND(АТС!E723*$G$791*$G$792/100,2)</f>
        <v>53.43</v>
      </c>
    </row>
    <row r="2964" spans="1:7" x14ac:dyDescent="0.25">
      <c r="A2964" s="257"/>
      <c r="B2964" s="123">
        <f t="shared" si="47"/>
        <v>42823.458330000001</v>
      </c>
      <c r="C2964" s="124">
        <v>11</v>
      </c>
      <c r="D2964" s="35">
        <f>ROUND(АТС!E724*$D$791*$D$792/100,2)</f>
        <v>146.69999999999999</v>
      </c>
      <c r="E2964" s="35">
        <f>ROUND(АТС!E724*$E$791*$E$792/100,2)</f>
        <v>134.81</v>
      </c>
      <c r="F2964" s="35">
        <f>ROUND(АТС!E724*$F$791*$F$792/100,2)</f>
        <v>91.79</v>
      </c>
      <c r="G2964" s="35">
        <f>ROUND(АТС!E724*$G$791*$G$792/100,2)</f>
        <v>53.72</v>
      </c>
    </row>
    <row r="2965" spans="1:7" x14ac:dyDescent="0.25">
      <c r="A2965" s="257"/>
      <c r="B2965" s="123">
        <f t="shared" si="47"/>
        <v>42823.5</v>
      </c>
      <c r="C2965" s="124">
        <v>12</v>
      </c>
      <c r="D2965" s="35">
        <f>ROUND(АТС!E725*$D$791*$D$792/100,2)</f>
        <v>181.92</v>
      </c>
      <c r="E2965" s="35">
        <f>ROUND(АТС!E725*$E$791*$E$792/100,2)</f>
        <v>167.18</v>
      </c>
      <c r="F2965" s="35">
        <f>ROUND(АТС!E725*$F$791*$F$792/100,2)</f>
        <v>113.82</v>
      </c>
      <c r="G2965" s="35">
        <f>ROUND(АТС!E725*$G$791*$G$792/100,2)</f>
        <v>66.62</v>
      </c>
    </row>
    <row r="2966" spans="1:7" x14ac:dyDescent="0.25">
      <c r="A2966" s="257"/>
      <c r="B2966" s="123">
        <f t="shared" si="47"/>
        <v>42823.541669999999</v>
      </c>
      <c r="C2966" s="124">
        <v>13</v>
      </c>
      <c r="D2966" s="35">
        <f>ROUND(АТС!E726*$D$791*$D$792/100,2)</f>
        <v>141.16</v>
      </c>
      <c r="E2966" s="35">
        <f>ROUND(АТС!E726*$E$791*$E$792/100,2)</f>
        <v>129.71</v>
      </c>
      <c r="F2966" s="35">
        <f>ROUND(АТС!E726*$F$791*$F$792/100,2)</f>
        <v>88.32</v>
      </c>
      <c r="G2966" s="35">
        <f>ROUND(АТС!E726*$G$791*$G$792/100,2)</f>
        <v>51.69</v>
      </c>
    </row>
    <row r="2967" spans="1:7" x14ac:dyDescent="0.25">
      <c r="A2967" s="257"/>
      <c r="B2967" s="123">
        <f t="shared" si="47"/>
        <v>42823.583330000001</v>
      </c>
      <c r="C2967" s="124">
        <v>14</v>
      </c>
      <c r="D2967" s="35">
        <f>ROUND(АТС!E727*$D$791*$D$792/100,2)</f>
        <v>205.03</v>
      </c>
      <c r="E2967" s="35">
        <f>ROUND(АТС!E727*$E$791*$E$792/100,2)</f>
        <v>188.41</v>
      </c>
      <c r="F2967" s="35">
        <f>ROUND(АТС!E727*$F$791*$F$792/100,2)</f>
        <v>128.28</v>
      </c>
      <c r="G2967" s="35">
        <f>ROUND(АТС!E727*$G$791*$G$792/100,2)</f>
        <v>75.08</v>
      </c>
    </row>
    <row r="2968" spans="1:7" x14ac:dyDescent="0.25">
      <c r="A2968" s="257"/>
      <c r="B2968" s="123">
        <f t="shared" si="47"/>
        <v>42823.625</v>
      </c>
      <c r="C2968" s="124">
        <v>15</v>
      </c>
      <c r="D2968" s="35">
        <f>ROUND(АТС!E728*$D$791*$D$792/100,2)</f>
        <v>243.04</v>
      </c>
      <c r="E2968" s="35">
        <f>ROUND(АТС!E728*$E$791*$E$792/100,2)</f>
        <v>223.34</v>
      </c>
      <c r="F2968" s="35">
        <f>ROUND(АТС!E728*$F$791*$F$792/100,2)</f>
        <v>152.06</v>
      </c>
      <c r="G2968" s="35">
        <f>ROUND(АТС!E728*$G$791*$G$792/100,2)</f>
        <v>89</v>
      </c>
    </row>
    <row r="2969" spans="1:7" x14ac:dyDescent="0.25">
      <c r="A2969" s="257"/>
      <c r="B2969" s="123">
        <f t="shared" si="47"/>
        <v>42823.666669999999</v>
      </c>
      <c r="C2969" s="124">
        <v>16</v>
      </c>
      <c r="D2969" s="35">
        <f>ROUND(АТС!E729*$D$791*$D$792/100,2)</f>
        <v>146.63</v>
      </c>
      <c r="E2969" s="35">
        <f>ROUND(АТС!E729*$E$791*$E$792/100,2)</f>
        <v>134.74</v>
      </c>
      <c r="F2969" s="35">
        <f>ROUND(АТС!E729*$F$791*$F$792/100,2)</f>
        <v>91.74</v>
      </c>
      <c r="G2969" s="35">
        <f>ROUND(АТС!E729*$G$791*$G$792/100,2)</f>
        <v>53.69</v>
      </c>
    </row>
    <row r="2970" spans="1:7" x14ac:dyDescent="0.25">
      <c r="A2970" s="257"/>
      <c r="B2970" s="123">
        <f t="shared" si="47"/>
        <v>42823.708330000001</v>
      </c>
      <c r="C2970" s="124">
        <v>17</v>
      </c>
      <c r="D2970" s="35">
        <f>ROUND(АТС!E730*$D$791*$D$792/100,2)</f>
        <v>196.56</v>
      </c>
      <c r="E2970" s="35">
        <f>ROUND(АТС!E730*$E$791*$E$792/100,2)</f>
        <v>180.63</v>
      </c>
      <c r="F2970" s="35">
        <f>ROUND(АТС!E730*$F$791*$F$792/100,2)</f>
        <v>122.98</v>
      </c>
      <c r="G2970" s="35">
        <f>ROUND(АТС!E730*$G$791*$G$792/100,2)</f>
        <v>71.98</v>
      </c>
    </row>
    <row r="2971" spans="1:7" x14ac:dyDescent="0.25">
      <c r="A2971" s="257"/>
      <c r="B2971" s="123">
        <f t="shared" si="47"/>
        <v>42823.75</v>
      </c>
      <c r="C2971" s="124">
        <v>18</v>
      </c>
      <c r="D2971" s="35">
        <f>ROUND(АТС!E731*$D$791*$D$792/100,2)</f>
        <v>38.06</v>
      </c>
      <c r="E2971" s="35">
        <f>ROUND(АТС!E731*$E$791*$E$792/100,2)</f>
        <v>34.97</v>
      </c>
      <c r="F2971" s="35">
        <f>ROUND(АТС!E731*$F$791*$F$792/100,2)</f>
        <v>23.81</v>
      </c>
      <c r="G2971" s="35">
        <f>ROUND(АТС!E731*$G$791*$G$792/100,2)</f>
        <v>13.94</v>
      </c>
    </row>
    <row r="2972" spans="1:7" x14ac:dyDescent="0.25">
      <c r="A2972" s="257"/>
      <c r="B2972" s="123">
        <f t="shared" si="47"/>
        <v>42823.791669999999</v>
      </c>
      <c r="C2972" s="124">
        <v>19</v>
      </c>
      <c r="D2972" s="35">
        <f>ROUND(АТС!E732*$D$791*$D$792/100,2)</f>
        <v>74.510000000000005</v>
      </c>
      <c r="E2972" s="35">
        <f>ROUND(АТС!E732*$E$791*$E$792/100,2)</f>
        <v>68.47</v>
      </c>
      <c r="F2972" s="35">
        <f>ROUND(АТС!E732*$F$791*$F$792/100,2)</f>
        <v>46.62</v>
      </c>
      <c r="G2972" s="35">
        <f>ROUND(АТС!E732*$G$791*$G$792/100,2)</f>
        <v>27.29</v>
      </c>
    </row>
    <row r="2973" spans="1:7" x14ac:dyDescent="0.25">
      <c r="A2973" s="257"/>
      <c r="B2973" s="123">
        <f t="shared" si="47"/>
        <v>42823.833330000001</v>
      </c>
      <c r="C2973" s="124">
        <v>20</v>
      </c>
      <c r="D2973" s="35">
        <f>ROUND(АТС!E733*$D$791*$D$792/100,2)</f>
        <v>141.99</v>
      </c>
      <c r="E2973" s="35">
        <f>ROUND(АТС!E733*$E$791*$E$792/100,2)</f>
        <v>130.47999999999999</v>
      </c>
      <c r="F2973" s="35">
        <f>ROUND(АТС!E733*$F$791*$F$792/100,2)</f>
        <v>88.84</v>
      </c>
      <c r="G2973" s="35">
        <f>ROUND(АТС!E733*$G$791*$G$792/100,2)</f>
        <v>52</v>
      </c>
    </row>
    <row r="2974" spans="1:7" x14ac:dyDescent="0.25">
      <c r="A2974" s="257"/>
      <c r="B2974" s="123">
        <f t="shared" si="47"/>
        <v>42823.875</v>
      </c>
      <c r="C2974" s="124">
        <v>21</v>
      </c>
      <c r="D2974" s="35">
        <f>ROUND(АТС!E734*$D$791*$D$792/100,2)</f>
        <v>53.19</v>
      </c>
      <c r="E2974" s="35">
        <f>ROUND(АТС!E734*$E$791*$E$792/100,2)</f>
        <v>48.88</v>
      </c>
      <c r="F2974" s="35">
        <f>ROUND(АТС!E734*$F$791*$F$792/100,2)</f>
        <v>33.28</v>
      </c>
      <c r="G2974" s="35">
        <f>ROUND(АТС!E734*$G$791*$G$792/100,2)</f>
        <v>19.48</v>
      </c>
    </row>
    <row r="2975" spans="1:7" x14ac:dyDescent="0.25">
      <c r="A2975" s="257"/>
      <c r="B2975" s="123">
        <f t="shared" si="47"/>
        <v>42823.916669999999</v>
      </c>
      <c r="C2975" s="124">
        <v>22</v>
      </c>
      <c r="D2975" s="35">
        <f>ROUND(АТС!E735*$D$791*$D$792/100,2)</f>
        <v>314.06</v>
      </c>
      <c r="E2975" s="35">
        <f>ROUND(АТС!E735*$E$791*$E$792/100,2)</f>
        <v>288.60000000000002</v>
      </c>
      <c r="F2975" s="35">
        <f>ROUND(АТС!E735*$F$791*$F$792/100,2)</f>
        <v>196.49</v>
      </c>
      <c r="G2975" s="35">
        <f>ROUND(АТС!E735*$G$791*$G$792/100,2)</f>
        <v>115</v>
      </c>
    </row>
    <row r="2976" spans="1:7" x14ac:dyDescent="0.25">
      <c r="A2976" s="257"/>
      <c r="B2976" s="123">
        <f t="shared" si="47"/>
        <v>42823.958330000001</v>
      </c>
      <c r="C2976" s="124">
        <v>23</v>
      </c>
      <c r="D2976" s="35">
        <f>ROUND(АТС!E736*$D$791*$D$792/100,2)</f>
        <v>329.26</v>
      </c>
      <c r="E2976" s="35">
        <f>ROUND(АТС!E736*$E$791*$E$792/100,2)</f>
        <v>302.57</v>
      </c>
      <c r="F2976" s="35">
        <f>ROUND(АТС!E736*$F$791*$F$792/100,2)</f>
        <v>206</v>
      </c>
      <c r="G2976" s="35">
        <f>ROUND(АТС!E736*$G$791*$G$792/100,2)</f>
        <v>120.57</v>
      </c>
    </row>
    <row r="2977" spans="1:7" x14ac:dyDescent="0.25">
      <c r="A2977" s="257"/>
      <c r="B2977" s="123">
        <f t="shared" si="47"/>
        <v>42824</v>
      </c>
      <c r="C2977" s="124">
        <v>0</v>
      </c>
      <c r="D2977" s="35">
        <f>ROUND(АТС!E737*$D$791*$D$792/100,2)</f>
        <v>172.19</v>
      </c>
      <c r="E2977" s="35">
        <f>ROUND(АТС!E737*$E$791*$E$792/100,2)</f>
        <v>158.22999999999999</v>
      </c>
      <c r="F2977" s="35">
        <f>ROUND(АТС!E737*$F$791*$F$792/100,2)</f>
        <v>107.73</v>
      </c>
      <c r="G2977" s="35">
        <f>ROUND(АТС!E737*$G$791*$G$792/100,2)</f>
        <v>63.05</v>
      </c>
    </row>
    <row r="2978" spans="1:7" x14ac:dyDescent="0.25">
      <c r="A2978" s="257"/>
      <c r="B2978" s="123">
        <f t="shared" si="47"/>
        <v>42824.041669999999</v>
      </c>
      <c r="C2978" s="124">
        <v>1</v>
      </c>
      <c r="D2978" s="35">
        <f>ROUND(АТС!E738*$D$791*$D$792/100,2)</f>
        <v>197.56</v>
      </c>
      <c r="E2978" s="35">
        <f>ROUND(АТС!E738*$E$791*$E$792/100,2)</f>
        <v>181.54</v>
      </c>
      <c r="F2978" s="35">
        <f>ROUND(АТС!E738*$F$791*$F$792/100,2)</f>
        <v>123.6</v>
      </c>
      <c r="G2978" s="35">
        <f>ROUND(АТС!E738*$G$791*$G$792/100,2)</f>
        <v>72.34</v>
      </c>
    </row>
    <row r="2979" spans="1:7" x14ac:dyDescent="0.25">
      <c r="A2979" s="257"/>
      <c r="B2979" s="123">
        <f t="shared" si="47"/>
        <v>42824.083330000001</v>
      </c>
      <c r="C2979" s="124">
        <v>2</v>
      </c>
      <c r="D2979" s="35">
        <f>ROUND(АТС!E739*$D$791*$D$792/100,2)</f>
        <v>349.51</v>
      </c>
      <c r="E2979" s="35">
        <f>ROUND(АТС!E739*$E$791*$E$792/100,2)</f>
        <v>321.18</v>
      </c>
      <c r="F2979" s="35">
        <f>ROUND(АТС!E739*$F$791*$F$792/100,2)</f>
        <v>218.68</v>
      </c>
      <c r="G2979" s="35">
        <f>ROUND(АТС!E739*$G$791*$G$792/100,2)</f>
        <v>127.99</v>
      </c>
    </row>
    <row r="2980" spans="1:7" x14ac:dyDescent="0.25">
      <c r="A2980" s="257"/>
      <c r="B2980" s="123">
        <f t="shared" si="47"/>
        <v>42824.125</v>
      </c>
      <c r="C2980" s="124">
        <v>3</v>
      </c>
      <c r="D2980" s="35">
        <f>ROUND(АТС!E740*$D$791*$D$792/100,2)</f>
        <v>226.83</v>
      </c>
      <c r="E2980" s="35">
        <f>ROUND(АТС!E740*$E$791*$E$792/100,2)</f>
        <v>208.45</v>
      </c>
      <c r="F2980" s="35">
        <f>ROUND(АТС!E740*$F$791*$F$792/100,2)</f>
        <v>141.91999999999999</v>
      </c>
      <c r="G2980" s="35">
        <f>ROUND(АТС!E740*$G$791*$G$792/100,2)</f>
        <v>83.06</v>
      </c>
    </row>
    <row r="2981" spans="1:7" x14ac:dyDescent="0.25">
      <c r="A2981" s="257"/>
      <c r="B2981" s="123">
        <f t="shared" si="47"/>
        <v>42824.166669999999</v>
      </c>
      <c r="C2981" s="124">
        <v>4</v>
      </c>
      <c r="D2981" s="35">
        <f>ROUND(АТС!E741*$D$791*$D$792/100,2)</f>
        <v>35.14</v>
      </c>
      <c r="E2981" s="35">
        <f>ROUND(АТС!E741*$E$791*$E$792/100,2)</f>
        <v>32.299999999999997</v>
      </c>
      <c r="F2981" s="35">
        <f>ROUND(АТС!E741*$F$791*$F$792/100,2)</f>
        <v>21.99</v>
      </c>
      <c r="G2981" s="35">
        <f>ROUND(АТС!E741*$G$791*$G$792/100,2)</f>
        <v>12.87</v>
      </c>
    </row>
    <row r="2982" spans="1:7" x14ac:dyDescent="0.25">
      <c r="A2982" s="257"/>
      <c r="B2982" s="123">
        <f t="shared" si="47"/>
        <v>42824.208330000001</v>
      </c>
      <c r="C2982" s="124">
        <v>5</v>
      </c>
      <c r="D2982" s="35">
        <f>ROUND(АТС!E742*$D$791*$D$792/100,2)</f>
        <v>25.37</v>
      </c>
      <c r="E2982" s="35">
        <f>ROUND(АТС!E742*$E$791*$E$792/100,2)</f>
        <v>23.31</v>
      </c>
      <c r="F2982" s="35">
        <f>ROUND(АТС!E742*$F$791*$F$792/100,2)</f>
        <v>15.87</v>
      </c>
      <c r="G2982" s="35">
        <f>ROUND(АТС!E742*$G$791*$G$792/100,2)</f>
        <v>9.2899999999999991</v>
      </c>
    </row>
    <row r="2983" spans="1:7" x14ac:dyDescent="0.25">
      <c r="A2983" s="257"/>
      <c r="B2983" s="123">
        <f t="shared" si="47"/>
        <v>42824.25</v>
      </c>
      <c r="C2983" s="124">
        <v>6</v>
      </c>
      <c r="D2983" s="35">
        <f>ROUND(АТС!E743*$D$791*$D$792/100,2)</f>
        <v>52.66</v>
      </c>
      <c r="E2983" s="35">
        <f>ROUND(АТС!E743*$E$791*$E$792/100,2)</f>
        <v>48.39</v>
      </c>
      <c r="F2983" s="35">
        <f>ROUND(АТС!E743*$F$791*$F$792/100,2)</f>
        <v>32.950000000000003</v>
      </c>
      <c r="G2983" s="35">
        <f>ROUND(АТС!E743*$G$791*$G$792/100,2)</f>
        <v>19.28</v>
      </c>
    </row>
    <row r="2984" spans="1:7" x14ac:dyDescent="0.25">
      <c r="A2984" s="257"/>
      <c r="B2984" s="123">
        <f t="shared" si="47"/>
        <v>42824.291669999999</v>
      </c>
      <c r="C2984" s="124">
        <v>7</v>
      </c>
      <c r="D2984" s="35">
        <f>ROUND(АТС!E744*$D$791*$D$792/100,2)</f>
        <v>36.18</v>
      </c>
      <c r="E2984" s="35">
        <f>ROUND(АТС!E744*$E$791*$E$792/100,2)</f>
        <v>33.25</v>
      </c>
      <c r="F2984" s="35">
        <f>ROUND(АТС!E744*$F$791*$F$792/100,2)</f>
        <v>22.64</v>
      </c>
      <c r="G2984" s="35">
        <f>ROUND(АТС!E744*$G$791*$G$792/100,2)</f>
        <v>13.25</v>
      </c>
    </row>
    <row r="2985" spans="1:7" x14ac:dyDescent="0.25">
      <c r="A2985" s="257"/>
      <c r="B2985" s="123">
        <f t="shared" si="47"/>
        <v>42824.333330000001</v>
      </c>
      <c r="C2985" s="124">
        <v>8</v>
      </c>
      <c r="D2985" s="35">
        <f>ROUND(АТС!E745*$D$791*$D$792/100,2)</f>
        <v>92.05</v>
      </c>
      <c r="E2985" s="35">
        <f>ROUND(АТС!E745*$E$791*$E$792/100,2)</f>
        <v>84.59</v>
      </c>
      <c r="F2985" s="35">
        <f>ROUND(АТС!E745*$F$791*$F$792/100,2)</f>
        <v>57.59</v>
      </c>
      <c r="G2985" s="35">
        <f>ROUND(АТС!E745*$G$791*$G$792/100,2)</f>
        <v>33.71</v>
      </c>
    </row>
    <row r="2986" spans="1:7" x14ac:dyDescent="0.25">
      <c r="A2986" s="257"/>
      <c r="B2986" s="123">
        <f t="shared" si="47"/>
        <v>42824.375</v>
      </c>
      <c r="C2986" s="124">
        <v>9</v>
      </c>
      <c r="D2986" s="35">
        <f>ROUND(АТС!E746*$D$791*$D$792/100,2)</f>
        <v>144.56</v>
      </c>
      <c r="E2986" s="35">
        <f>ROUND(АТС!E746*$E$791*$E$792/100,2)</f>
        <v>132.84</v>
      </c>
      <c r="F2986" s="35">
        <f>ROUND(АТС!E746*$F$791*$F$792/100,2)</f>
        <v>90.45</v>
      </c>
      <c r="G2986" s="35">
        <f>ROUND(АТС!E746*$G$791*$G$792/100,2)</f>
        <v>52.94</v>
      </c>
    </row>
    <row r="2987" spans="1:7" x14ac:dyDescent="0.25">
      <c r="A2987" s="257"/>
      <c r="B2987" s="123">
        <f t="shared" si="47"/>
        <v>42824.416669999999</v>
      </c>
      <c r="C2987" s="124">
        <v>10</v>
      </c>
      <c r="D2987" s="35">
        <f>ROUND(АТС!E747*$D$791*$D$792/100,2)</f>
        <v>169.91</v>
      </c>
      <c r="E2987" s="35">
        <f>ROUND(АТС!E747*$E$791*$E$792/100,2)</f>
        <v>156.13999999999999</v>
      </c>
      <c r="F2987" s="35">
        <f>ROUND(АТС!E747*$F$791*$F$792/100,2)</f>
        <v>106.31</v>
      </c>
      <c r="G2987" s="35">
        <f>ROUND(АТС!E747*$G$791*$G$792/100,2)</f>
        <v>62.22</v>
      </c>
    </row>
    <row r="2988" spans="1:7" x14ac:dyDescent="0.25">
      <c r="A2988" s="257"/>
      <c r="B2988" s="123">
        <f t="shared" si="47"/>
        <v>42824.458330000001</v>
      </c>
      <c r="C2988" s="124">
        <v>11</v>
      </c>
      <c r="D2988" s="35">
        <f>ROUND(АТС!E748*$D$791*$D$792/100,2)</f>
        <v>139.26</v>
      </c>
      <c r="E2988" s="35">
        <f>ROUND(АТС!E748*$E$791*$E$792/100,2)</f>
        <v>127.97</v>
      </c>
      <c r="F2988" s="35">
        <f>ROUND(АТС!E748*$F$791*$F$792/100,2)</f>
        <v>87.13</v>
      </c>
      <c r="G2988" s="35">
        <f>ROUND(АТС!E748*$G$791*$G$792/100,2)</f>
        <v>51</v>
      </c>
    </row>
    <row r="2989" spans="1:7" x14ac:dyDescent="0.25">
      <c r="A2989" s="257"/>
      <c r="B2989" s="123">
        <f t="shared" si="47"/>
        <v>42824.5</v>
      </c>
      <c r="C2989" s="124">
        <v>12</v>
      </c>
      <c r="D2989" s="35">
        <f>ROUND(АТС!E749*$D$791*$D$792/100,2)</f>
        <v>128.18</v>
      </c>
      <c r="E2989" s="35">
        <f>ROUND(АТС!E749*$E$791*$E$792/100,2)</f>
        <v>117.79</v>
      </c>
      <c r="F2989" s="35">
        <f>ROUND(АТС!E749*$F$791*$F$792/100,2)</f>
        <v>80.2</v>
      </c>
      <c r="G2989" s="35">
        <f>ROUND(АТС!E749*$G$791*$G$792/100,2)</f>
        <v>46.94</v>
      </c>
    </row>
    <row r="2990" spans="1:7" x14ac:dyDescent="0.25">
      <c r="A2990" s="257"/>
      <c r="B2990" s="123">
        <f t="shared" si="47"/>
        <v>42824.541669999999</v>
      </c>
      <c r="C2990" s="124">
        <v>13</v>
      </c>
      <c r="D2990" s="35">
        <f>ROUND(АТС!E750*$D$791*$D$792/100,2)</f>
        <v>145.69</v>
      </c>
      <c r="E2990" s="35">
        <f>ROUND(АТС!E750*$E$791*$E$792/100,2)</f>
        <v>133.88999999999999</v>
      </c>
      <c r="F2990" s="35">
        <f>ROUND(АТС!E750*$F$791*$F$792/100,2)</f>
        <v>91.16</v>
      </c>
      <c r="G2990" s="35">
        <f>ROUND(АТС!E750*$G$791*$G$792/100,2)</f>
        <v>53.35</v>
      </c>
    </row>
    <row r="2991" spans="1:7" x14ac:dyDescent="0.25">
      <c r="A2991" s="257"/>
      <c r="B2991" s="123">
        <f t="shared" si="47"/>
        <v>42824.583330000001</v>
      </c>
      <c r="C2991" s="124">
        <v>14</v>
      </c>
      <c r="D2991" s="35">
        <f>ROUND(АТС!E751*$D$791*$D$792/100,2)</f>
        <v>149.56</v>
      </c>
      <c r="E2991" s="35">
        <f>ROUND(АТС!E751*$E$791*$E$792/100,2)</f>
        <v>137.44</v>
      </c>
      <c r="F2991" s="35">
        <f>ROUND(АТС!E751*$F$791*$F$792/100,2)</f>
        <v>93.57</v>
      </c>
      <c r="G2991" s="35">
        <f>ROUND(АТС!E751*$G$791*$G$792/100,2)</f>
        <v>54.77</v>
      </c>
    </row>
    <row r="2992" spans="1:7" x14ac:dyDescent="0.25">
      <c r="A2992" s="257"/>
      <c r="B2992" s="123">
        <f t="shared" si="47"/>
        <v>42824.625</v>
      </c>
      <c r="C2992" s="124">
        <v>15</v>
      </c>
      <c r="D2992" s="35">
        <f>ROUND(АТС!E752*$D$791*$D$792/100,2)</f>
        <v>129.6</v>
      </c>
      <c r="E2992" s="35">
        <f>ROUND(АТС!E752*$E$791*$E$792/100,2)</f>
        <v>119.09</v>
      </c>
      <c r="F2992" s="35">
        <f>ROUND(АТС!E752*$F$791*$F$792/100,2)</f>
        <v>81.08</v>
      </c>
      <c r="G2992" s="35">
        <f>ROUND(АТС!E752*$G$791*$G$792/100,2)</f>
        <v>47.46</v>
      </c>
    </row>
    <row r="2993" spans="1:7" x14ac:dyDescent="0.25">
      <c r="A2993" s="257"/>
      <c r="B2993" s="123">
        <f t="shared" si="47"/>
        <v>42824.666669999999</v>
      </c>
      <c r="C2993" s="124">
        <v>16</v>
      </c>
      <c r="D2993" s="35">
        <f>ROUND(АТС!E753*$D$791*$D$792/100,2)</f>
        <v>133.02000000000001</v>
      </c>
      <c r="E2993" s="35">
        <f>ROUND(АТС!E753*$E$791*$E$792/100,2)</f>
        <v>122.24</v>
      </c>
      <c r="F2993" s="35">
        <f>ROUND(АТС!E753*$F$791*$F$792/100,2)</f>
        <v>83.23</v>
      </c>
      <c r="G2993" s="35">
        <f>ROUND(АТС!E753*$G$791*$G$792/100,2)</f>
        <v>48.71</v>
      </c>
    </row>
    <row r="2994" spans="1:7" x14ac:dyDescent="0.25">
      <c r="A2994" s="257"/>
      <c r="B2994" s="123">
        <f t="shared" si="47"/>
        <v>42824.708330000001</v>
      </c>
      <c r="C2994" s="124">
        <v>17</v>
      </c>
      <c r="D2994" s="35">
        <f>ROUND(АТС!E754*$D$791*$D$792/100,2)</f>
        <v>142.58000000000001</v>
      </c>
      <c r="E2994" s="35">
        <f>ROUND(АТС!E754*$E$791*$E$792/100,2)</f>
        <v>131.02000000000001</v>
      </c>
      <c r="F2994" s="35">
        <f>ROUND(АТС!E754*$F$791*$F$792/100,2)</f>
        <v>89.21</v>
      </c>
      <c r="G2994" s="35">
        <f>ROUND(АТС!E754*$G$791*$G$792/100,2)</f>
        <v>52.21</v>
      </c>
    </row>
    <row r="2995" spans="1:7" x14ac:dyDescent="0.25">
      <c r="A2995" s="257"/>
      <c r="B2995" s="123">
        <f t="shared" si="47"/>
        <v>42824.75</v>
      </c>
      <c r="C2995" s="124">
        <v>18</v>
      </c>
      <c r="D2995" s="35">
        <f>ROUND(АТС!E755*$D$791*$D$792/100,2)</f>
        <v>109.03</v>
      </c>
      <c r="E2995" s="35">
        <f>ROUND(АТС!E755*$E$791*$E$792/100,2)</f>
        <v>100.19</v>
      </c>
      <c r="F2995" s="35">
        <f>ROUND(АТС!E755*$F$791*$F$792/100,2)</f>
        <v>68.209999999999994</v>
      </c>
      <c r="G2995" s="35">
        <f>ROUND(АТС!E755*$G$791*$G$792/100,2)</f>
        <v>39.93</v>
      </c>
    </row>
    <row r="2996" spans="1:7" x14ac:dyDescent="0.25">
      <c r="A2996" s="257"/>
      <c r="B2996" s="123">
        <f t="shared" si="47"/>
        <v>42824.791669999999</v>
      </c>
      <c r="C2996" s="124">
        <v>19</v>
      </c>
      <c r="D2996" s="35">
        <f>ROUND(АТС!E756*$D$791*$D$792/100,2)</f>
        <v>130.28</v>
      </c>
      <c r="E2996" s="35">
        <f>ROUND(АТС!E756*$E$791*$E$792/100,2)</f>
        <v>119.72</v>
      </c>
      <c r="F2996" s="35">
        <f>ROUND(АТС!E756*$F$791*$F$792/100,2)</f>
        <v>81.510000000000005</v>
      </c>
      <c r="G2996" s="35">
        <f>ROUND(АТС!E756*$G$791*$G$792/100,2)</f>
        <v>47.71</v>
      </c>
    </row>
    <row r="2997" spans="1:7" x14ac:dyDescent="0.25">
      <c r="A2997" s="257"/>
      <c r="B2997" s="123">
        <f t="shared" si="47"/>
        <v>42824.833330000001</v>
      </c>
      <c r="C2997" s="124">
        <v>20</v>
      </c>
      <c r="D2997" s="35">
        <f>ROUND(АТС!E757*$D$791*$D$792/100,2)</f>
        <v>58.94</v>
      </c>
      <c r="E2997" s="35">
        <f>ROUND(АТС!E757*$E$791*$E$792/100,2)</f>
        <v>54.16</v>
      </c>
      <c r="F2997" s="35">
        <f>ROUND(АТС!E757*$F$791*$F$792/100,2)</f>
        <v>36.880000000000003</v>
      </c>
      <c r="G2997" s="35">
        <f>ROUND(АТС!E757*$G$791*$G$792/100,2)</f>
        <v>21.58</v>
      </c>
    </row>
    <row r="2998" spans="1:7" x14ac:dyDescent="0.25">
      <c r="A2998" s="257"/>
      <c r="B2998" s="123">
        <f t="shared" si="47"/>
        <v>42824.875</v>
      </c>
      <c r="C2998" s="124">
        <v>21</v>
      </c>
      <c r="D2998" s="35">
        <f>ROUND(АТС!E758*$D$791*$D$792/100,2)</f>
        <v>177.4</v>
      </c>
      <c r="E2998" s="35">
        <f>ROUND(АТС!E758*$E$791*$E$792/100,2)</f>
        <v>163.02000000000001</v>
      </c>
      <c r="F2998" s="35">
        <f>ROUND(АТС!E758*$F$791*$F$792/100,2)</f>
        <v>110.99</v>
      </c>
      <c r="G2998" s="35">
        <f>ROUND(АТС!E758*$G$791*$G$792/100,2)</f>
        <v>64.959999999999994</v>
      </c>
    </row>
    <row r="2999" spans="1:7" x14ac:dyDescent="0.25">
      <c r="A2999" s="257"/>
      <c r="B2999" s="123">
        <f t="shared" si="47"/>
        <v>42824.916669999999</v>
      </c>
      <c r="C2999" s="124">
        <v>22</v>
      </c>
      <c r="D2999" s="35">
        <f>ROUND(АТС!E759*$D$791*$D$792/100,2)</f>
        <v>248.88</v>
      </c>
      <c r="E2999" s="35">
        <f>ROUND(АТС!E759*$E$791*$E$792/100,2)</f>
        <v>228.7</v>
      </c>
      <c r="F2999" s="35">
        <f>ROUND(АТС!E759*$F$791*$F$792/100,2)</f>
        <v>155.71</v>
      </c>
      <c r="G2999" s="35">
        <f>ROUND(АТС!E759*$G$791*$G$792/100,2)</f>
        <v>91.14</v>
      </c>
    </row>
    <row r="3000" spans="1:7" x14ac:dyDescent="0.25">
      <c r="A3000" s="257"/>
      <c r="B3000" s="123">
        <f t="shared" si="47"/>
        <v>42824.958330000001</v>
      </c>
      <c r="C3000" s="124">
        <v>23</v>
      </c>
      <c r="D3000" s="35">
        <f>ROUND(АТС!E760*$D$791*$D$792/100,2)</f>
        <v>273.85000000000002</v>
      </c>
      <c r="E3000" s="35">
        <f>ROUND(АТС!E760*$E$791*$E$792/100,2)</f>
        <v>251.65</v>
      </c>
      <c r="F3000" s="35">
        <f>ROUND(АТС!E760*$F$791*$F$792/100,2)</f>
        <v>171.33</v>
      </c>
      <c r="G3000" s="35">
        <f>ROUND(АТС!E760*$G$791*$G$792/100,2)</f>
        <v>100.28</v>
      </c>
    </row>
    <row r="3001" spans="1:7" hidden="1" x14ac:dyDescent="0.25">
      <c r="A3001" s="257"/>
      <c r="B3001" s="123">
        <f t="shared" si="47"/>
        <v>42825</v>
      </c>
      <c r="C3001" s="124">
        <v>0</v>
      </c>
      <c r="D3001" s="35">
        <f>ROUND(АТС!E761*$D$791*$D$792/100,2)</f>
        <v>184.31</v>
      </c>
      <c r="E3001" s="35">
        <f>ROUND(АТС!E761*$E$791*$E$792/100,2)</f>
        <v>169.37</v>
      </c>
      <c r="F3001" s="35">
        <f>ROUND(АТС!E761*$F$791*$F$792/100,2)</f>
        <v>115.32</v>
      </c>
      <c r="G3001" s="35">
        <f>ROUND(АТС!E761*$G$791*$G$792/100,2)</f>
        <v>67.489999999999995</v>
      </c>
    </row>
    <row r="3002" spans="1:7" hidden="1" x14ac:dyDescent="0.25">
      <c r="A3002" s="257"/>
      <c r="B3002" s="123">
        <f t="shared" si="47"/>
        <v>42825.041669999999</v>
      </c>
      <c r="C3002" s="124">
        <v>1</v>
      </c>
      <c r="D3002" s="35">
        <f>ROUND(АТС!E762*$D$791*$D$792/100,2)</f>
        <v>200</v>
      </c>
      <c r="E3002" s="35">
        <f>ROUND(АТС!E762*$E$791*$E$792/100,2)</f>
        <v>183.78</v>
      </c>
      <c r="F3002" s="35">
        <f>ROUND(АТС!E762*$F$791*$F$792/100,2)</f>
        <v>125.13</v>
      </c>
      <c r="G3002" s="35">
        <f>ROUND(АТС!E762*$G$791*$G$792/100,2)</f>
        <v>73.239999999999995</v>
      </c>
    </row>
    <row r="3003" spans="1:7" hidden="1" x14ac:dyDescent="0.25">
      <c r="A3003" s="257"/>
      <c r="B3003" s="123">
        <f t="shared" si="47"/>
        <v>42825.083330000001</v>
      </c>
      <c r="C3003" s="124">
        <v>2</v>
      </c>
      <c r="D3003" s="35">
        <f>ROUND(АТС!E763*$D$791*$D$792/100,2)</f>
        <v>209.3</v>
      </c>
      <c r="E3003" s="35">
        <f>ROUND(АТС!E763*$E$791*$E$792/100,2)</f>
        <v>192.34</v>
      </c>
      <c r="F3003" s="35">
        <f>ROUND(АТС!E763*$F$791*$F$792/100,2)</f>
        <v>130.94999999999999</v>
      </c>
      <c r="G3003" s="35">
        <f>ROUND(АТС!E763*$G$791*$G$792/100,2)</f>
        <v>76.64</v>
      </c>
    </row>
    <row r="3004" spans="1:7" hidden="1" x14ac:dyDescent="0.25">
      <c r="A3004" s="257"/>
      <c r="B3004" s="123">
        <f t="shared" si="47"/>
        <v>42825.125</v>
      </c>
      <c r="C3004" s="124">
        <v>3</v>
      </c>
      <c r="D3004" s="35">
        <f>ROUND(АТС!E764*$D$791*$D$792/100,2)</f>
        <v>18.260000000000002</v>
      </c>
      <c r="E3004" s="35">
        <f>ROUND(АТС!E764*$E$791*$E$792/100,2)</f>
        <v>16.78</v>
      </c>
      <c r="F3004" s="35">
        <f>ROUND(АТС!E764*$F$791*$F$792/100,2)</f>
        <v>11.42</v>
      </c>
      <c r="G3004" s="35">
        <f>ROUND(АТС!E764*$G$791*$G$792/100,2)</f>
        <v>6.69</v>
      </c>
    </row>
    <row r="3005" spans="1:7" hidden="1" x14ac:dyDescent="0.25">
      <c r="A3005" s="257"/>
      <c r="B3005" s="123">
        <f t="shared" si="47"/>
        <v>42825.166669999999</v>
      </c>
      <c r="C3005" s="124">
        <v>4</v>
      </c>
      <c r="D3005" s="35">
        <f>ROUND(АТС!E765*$D$791*$D$792/100,2)</f>
        <v>11.52</v>
      </c>
      <c r="E3005" s="35">
        <f>ROUND(АТС!E765*$E$791*$E$792/100,2)</f>
        <v>10.59</v>
      </c>
      <c r="F3005" s="35">
        <f>ROUND(АТС!E765*$F$791*$F$792/100,2)</f>
        <v>7.21</v>
      </c>
      <c r="G3005" s="35">
        <f>ROUND(АТС!E765*$G$791*$G$792/100,2)</f>
        <v>4.22</v>
      </c>
    </row>
    <row r="3006" spans="1:7" hidden="1" x14ac:dyDescent="0.25">
      <c r="A3006" s="257"/>
      <c r="B3006" s="123">
        <f t="shared" si="47"/>
        <v>42825.208330000001</v>
      </c>
      <c r="C3006" s="124">
        <v>5</v>
      </c>
      <c r="D3006" s="35">
        <f>ROUND(АТС!E766*$D$791*$D$792/100,2)</f>
        <v>5.24</v>
      </c>
      <c r="E3006" s="35">
        <f>ROUND(АТС!E766*$E$791*$E$792/100,2)</f>
        <v>4.82</v>
      </c>
      <c r="F3006" s="35">
        <f>ROUND(АТС!E766*$F$791*$F$792/100,2)</f>
        <v>3.28</v>
      </c>
      <c r="G3006" s="35">
        <f>ROUND(АТС!E766*$G$791*$G$792/100,2)</f>
        <v>1.92</v>
      </c>
    </row>
    <row r="3007" spans="1:7" hidden="1" x14ac:dyDescent="0.25">
      <c r="A3007" s="257"/>
      <c r="B3007" s="123">
        <f t="shared" si="47"/>
        <v>42825.25</v>
      </c>
      <c r="C3007" s="124">
        <v>6</v>
      </c>
      <c r="D3007" s="35">
        <f>ROUND(АТС!E767*$D$791*$D$792/100,2)</f>
        <v>44.98</v>
      </c>
      <c r="E3007" s="35">
        <f>ROUND(АТС!E767*$E$791*$E$792/100,2)</f>
        <v>41.34</v>
      </c>
      <c r="F3007" s="35">
        <f>ROUND(АТС!E767*$F$791*$F$792/100,2)</f>
        <v>28.15</v>
      </c>
      <c r="G3007" s="35">
        <f>ROUND(АТС!E767*$G$791*$G$792/100,2)</f>
        <v>16.47</v>
      </c>
    </row>
    <row r="3008" spans="1:7" hidden="1" x14ac:dyDescent="0.25">
      <c r="A3008" s="257"/>
      <c r="B3008" s="123">
        <f t="shared" si="47"/>
        <v>42825.291669999999</v>
      </c>
      <c r="C3008" s="124">
        <v>7</v>
      </c>
      <c r="D3008" s="35">
        <f>ROUND(АТС!E768*$D$791*$D$792/100,2)</f>
        <v>48.31</v>
      </c>
      <c r="E3008" s="35">
        <f>ROUND(АТС!E768*$E$791*$E$792/100,2)</f>
        <v>44.39</v>
      </c>
      <c r="F3008" s="35">
        <f>ROUND(АТС!E768*$F$791*$F$792/100,2)</f>
        <v>30.22</v>
      </c>
      <c r="G3008" s="35">
        <f>ROUND(АТС!E768*$G$791*$G$792/100,2)</f>
        <v>17.690000000000001</v>
      </c>
    </row>
    <row r="3009" spans="1:7" hidden="1" x14ac:dyDescent="0.25">
      <c r="A3009" s="257"/>
      <c r="B3009" s="123">
        <f t="shared" si="47"/>
        <v>42825.333330000001</v>
      </c>
      <c r="C3009" s="124">
        <v>8</v>
      </c>
      <c r="D3009" s="35">
        <f>ROUND(АТС!E769*$D$791*$D$792/100,2)</f>
        <v>53.34</v>
      </c>
      <c r="E3009" s="35">
        <f>ROUND(АТС!E769*$E$791*$E$792/100,2)</f>
        <v>49.01</v>
      </c>
      <c r="F3009" s="35">
        <f>ROUND(АТС!E769*$F$791*$F$792/100,2)</f>
        <v>33.369999999999997</v>
      </c>
      <c r="G3009" s="35">
        <f>ROUND(АТС!E769*$G$791*$G$792/100,2)</f>
        <v>19.53</v>
      </c>
    </row>
    <row r="3010" spans="1:7" hidden="1" x14ac:dyDescent="0.25">
      <c r="A3010" s="257"/>
      <c r="B3010" s="123">
        <f t="shared" ref="B3010:B3024" si="48">B2986+1</f>
        <v>42825.375</v>
      </c>
      <c r="C3010" s="124">
        <v>9</v>
      </c>
      <c r="D3010" s="35">
        <f>ROUND(АТС!E770*$D$791*$D$792/100,2)</f>
        <v>126.72</v>
      </c>
      <c r="E3010" s="35">
        <f>ROUND(АТС!E770*$E$791*$E$792/100,2)</f>
        <v>116.45</v>
      </c>
      <c r="F3010" s="35">
        <f>ROUND(АТС!E770*$F$791*$F$792/100,2)</f>
        <v>79.290000000000006</v>
      </c>
      <c r="G3010" s="35">
        <f>ROUND(АТС!E770*$G$791*$G$792/100,2)</f>
        <v>46.4</v>
      </c>
    </row>
    <row r="3011" spans="1:7" hidden="1" x14ac:dyDescent="0.25">
      <c r="A3011" s="257"/>
      <c r="B3011" s="123">
        <f t="shared" si="48"/>
        <v>42825.416669999999</v>
      </c>
      <c r="C3011" s="124">
        <v>10</v>
      </c>
      <c r="D3011" s="35">
        <f>ROUND(АТС!E771*$D$791*$D$792/100,2)</f>
        <v>124.67</v>
      </c>
      <c r="E3011" s="35">
        <f>ROUND(АТС!E771*$E$791*$E$792/100,2)</f>
        <v>114.57</v>
      </c>
      <c r="F3011" s="35">
        <f>ROUND(АТС!E771*$F$791*$F$792/100,2)</f>
        <v>78</v>
      </c>
      <c r="G3011" s="35">
        <f>ROUND(АТС!E771*$G$791*$G$792/100,2)</f>
        <v>45.65</v>
      </c>
    </row>
    <row r="3012" spans="1:7" hidden="1" x14ac:dyDescent="0.25">
      <c r="A3012" s="257"/>
      <c r="B3012" s="123">
        <f t="shared" si="48"/>
        <v>42825.458330000001</v>
      </c>
      <c r="C3012" s="124">
        <v>11</v>
      </c>
      <c r="D3012" s="35">
        <f>ROUND(АТС!E772*$D$791*$D$792/100,2)</f>
        <v>114.1</v>
      </c>
      <c r="E3012" s="35">
        <f>ROUND(АТС!E772*$E$791*$E$792/100,2)</f>
        <v>104.85</v>
      </c>
      <c r="F3012" s="35">
        <f>ROUND(АТС!E772*$F$791*$F$792/100,2)</f>
        <v>71.39</v>
      </c>
      <c r="G3012" s="35">
        <f>ROUND(АТС!E772*$G$791*$G$792/100,2)</f>
        <v>41.78</v>
      </c>
    </row>
    <row r="3013" spans="1:7" hidden="1" x14ac:dyDescent="0.25">
      <c r="A3013" s="257"/>
      <c r="B3013" s="123">
        <f t="shared" si="48"/>
        <v>42825.5</v>
      </c>
      <c r="C3013" s="124">
        <v>12</v>
      </c>
      <c r="D3013" s="35">
        <f>ROUND(АТС!E773*$D$791*$D$792/100,2)</f>
        <v>134.99</v>
      </c>
      <c r="E3013" s="35">
        <f>ROUND(АТС!E773*$E$791*$E$792/100,2)</f>
        <v>124.05</v>
      </c>
      <c r="F3013" s="35">
        <f>ROUND(АТС!E773*$F$791*$F$792/100,2)</f>
        <v>84.46</v>
      </c>
      <c r="G3013" s="35">
        <f>ROUND(АТС!E773*$G$791*$G$792/100,2)</f>
        <v>49.43</v>
      </c>
    </row>
    <row r="3014" spans="1:7" hidden="1" x14ac:dyDescent="0.25">
      <c r="A3014" s="257"/>
      <c r="B3014" s="123">
        <f t="shared" si="48"/>
        <v>42825.541669999999</v>
      </c>
      <c r="C3014" s="124">
        <v>13</v>
      </c>
      <c r="D3014" s="35">
        <f>ROUND(АТС!E774*$D$791*$D$792/100,2)</f>
        <v>135.82</v>
      </c>
      <c r="E3014" s="35">
        <f>ROUND(АТС!E774*$E$791*$E$792/100,2)</f>
        <v>124.81</v>
      </c>
      <c r="F3014" s="35">
        <f>ROUND(АТС!E774*$F$791*$F$792/100,2)</f>
        <v>84.97</v>
      </c>
      <c r="G3014" s="35">
        <f>ROUND(АТС!E774*$G$791*$G$792/100,2)</f>
        <v>49.73</v>
      </c>
    </row>
    <row r="3015" spans="1:7" hidden="1" x14ac:dyDescent="0.25">
      <c r="A3015" s="257"/>
      <c r="B3015" s="123">
        <f t="shared" si="48"/>
        <v>42825.583330000001</v>
      </c>
      <c r="C3015" s="124">
        <v>14</v>
      </c>
      <c r="D3015" s="35">
        <f>ROUND(АТС!E775*$D$791*$D$792/100,2)</f>
        <v>150.4</v>
      </c>
      <c r="E3015" s="35">
        <f>ROUND(АТС!E775*$E$791*$E$792/100,2)</f>
        <v>138.21</v>
      </c>
      <c r="F3015" s="35">
        <f>ROUND(АТС!E775*$F$791*$F$792/100,2)</f>
        <v>94.1</v>
      </c>
      <c r="G3015" s="35">
        <f>ROUND(АТС!E775*$G$791*$G$792/100,2)</f>
        <v>55.08</v>
      </c>
    </row>
    <row r="3016" spans="1:7" hidden="1" x14ac:dyDescent="0.25">
      <c r="A3016" s="257"/>
      <c r="B3016" s="123">
        <f t="shared" si="48"/>
        <v>42825.625</v>
      </c>
      <c r="C3016" s="124">
        <v>15</v>
      </c>
      <c r="D3016" s="35">
        <f>ROUND(АТС!E776*$D$791*$D$792/100,2)</f>
        <v>121.05</v>
      </c>
      <c r="E3016" s="35">
        <f>ROUND(АТС!E776*$E$791*$E$792/100,2)</f>
        <v>111.24</v>
      </c>
      <c r="F3016" s="35">
        <f>ROUND(АТС!E776*$F$791*$F$792/100,2)</f>
        <v>75.739999999999995</v>
      </c>
      <c r="G3016" s="35">
        <f>ROUND(АТС!E776*$G$791*$G$792/100,2)</f>
        <v>44.33</v>
      </c>
    </row>
    <row r="3017" spans="1:7" hidden="1" x14ac:dyDescent="0.25">
      <c r="A3017" s="257"/>
      <c r="B3017" s="123">
        <f t="shared" si="48"/>
        <v>42825.666669999999</v>
      </c>
      <c r="C3017" s="124">
        <v>16</v>
      </c>
      <c r="D3017" s="35">
        <f>ROUND(АТС!E777*$D$791*$D$792/100,2)</f>
        <v>78.61</v>
      </c>
      <c r="E3017" s="35">
        <f>ROUND(АТС!E777*$E$791*$E$792/100,2)</f>
        <v>72.23</v>
      </c>
      <c r="F3017" s="35">
        <f>ROUND(АТС!E777*$F$791*$F$792/100,2)</f>
        <v>49.18</v>
      </c>
      <c r="G3017" s="35">
        <f>ROUND(АТС!E777*$G$791*$G$792/100,2)</f>
        <v>28.78</v>
      </c>
    </row>
    <row r="3018" spans="1:7" hidden="1" x14ac:dyDescent="0.25">
      <c r="A3018" s="257"/>
      <c r="B3018" s="123">
        <f t="shared" si="48"/>
        <v>42825.708330000001</v>
      </c>
      <c r="C3018" s="124">
        <v>17</v>
      </c>
      <c r="D3018" s="35">
        <f>ROUND(АТС!E778*$D$791*$D$792/100,2)</f>
        <v>196.85</v>
      </c>
      <c r="E3018" s="35">
        <f>ROUND(АТС!E778*$E$791*$E$792/100,2)</f>
        <v>180.89</v>
      </c>
      <c r="F3018" s="35">
        <f>ROUND(АТС!E778*$F$791*$F$792/100,2)</f>
        <v>123.16</v>
      </c>
      <c r="G3018" s="35">
        <f>ROUND(АТС!E778*$G$791*$G$792/100,2)</f>
        <v>72.08</v>
      </c>
    </row>
    <row r="3019" spans="1:7" hidden="1" x14ac:dyDescent="0.25">
      <c r="A3019" s="257"/>
      <c r="B3019" s="123">
        <f t="shared" si="48"/>
        <v>42825.75</v>
      </c>
      <c r="C3019" s="124">
        <v>18</v>
      </c>
      <c r="D3019" s="35">
        <f>ROUND(АТС!E779*$D$791*$D$792/100,2)</f>
        <v>160.19999999999999</v>
      </c>
      <c r="E3019" s="35">
        <f>ROUND(АТС!E779*$E$791*$E$792/100,2)</f>
        <v>147.21</v>
      </c>
      <c r="F3019" s="35">
        <f>ROUND(АТС!E779*$F$791*$F$792/100,2)</f>
        <v>100.23</v>
      </c>
      <c r="G3019" s="35">
        <f>ROUND(АТС!E779*$G$791*$G$792/100,2)</f>
        <v>58.66</v>
      </c>
    </row>
    <row r="3020" spans="1:7" hidden="1" x14ac:dyDescent="0.25">
      <c r="A3020" s="257"/>
      <c r="B3020" s="123">
        <f t="shared" si="48"/>
        <v>42825.791669999999</v>
      </c>
      <c r="C3020" s="124">
        <v>19</v>
      </c>
      <c r="D3020" s="35">
        <f>ROUND(АТС!E780*$D$791*$D$792/100,2)</f>
        <v>87.49</v>
      </c>
      <c r="E3020" s="35">
        <f>ROUND(АТС!E780*$E$791*$E$792/100,2)</f>
        <v>80.400000000000006</v>
      </c>
      <c r="F3020" s="35">
        <f>ROUND(АТС!E780*$F$791*$F$792/100,2)</f>
        <v>54.74</v>
      </c>
      <c r="G3020" s="35">
        <f>ROUND(АТС!E780*$G$791*$G$792/100,2)</f>
        <v>32.04</v>
      </c>
    </row>
    <row r="3021" spans="1:7" hidden="1" x14ac:dyDescent="0.25">
      <c r="A3021" s="257"/>
      <c r="B3021" s="123">
        <f t="shared" si="48"/>
        <v>42825.833330000001</v>
      </c>
      <c r="C3021" s="124">
        <v>20</v>
      </c>
      <c r="D3021" s="35">
        <f>ROUND(АТС!E781*$D$791*$D$792/100,2)</f>
        <v>125.34</v>
      </c>
      <c r="E3021" s="35">
        <f>ROUND(АТС!E781*$E$791*$E$792/100,2)</f>
        <v>115.18</v>
      </c>
      <c r="F3021" s="35">
        <f>ROUND(АТС!E781*$F$791*$F$792/100,2)</f>
        <v>78.42</v>
      </c>
      <c r="G3021" s="35">
        <f>ROUND(АТС!E781*$G$791*$G$792/100,2)</f>
        <v>45.9</v>
      </c>
    </row>
    <row r="3022" spans="1:7" hidden="1" x14ac:dyDescent="0.25">
      <c r="A3022" s="257"/>
      <c r="B3022" s="123">
        <f t="shared" si="48"/>
        <v>42825.875</v>
      </c>
      <c r="C3022" s="124">
        <v>21</v>
      </c>
      <c r="D3022" s="35">
        <f>ROUND(АТС!E782*$D$791*$D$792/100,2)</f>
        <v>110.88</v>
      </c>
      <c r="E3022" s="35">
        <f>ROUND(АТС!E782*$E$791*$E$792/100,2)</f>
        <v>101.89</v>
      </c>
      <c r="F3022" s="35">
        <f>ROUND(АТС!E782*$F$791*$F$792/100,2)</f>
        <v>69.37</v>
      </c>
      <c r="G3022" s="35">
        <f>ROUND(АТС!E782*$G$791*$G$792/100,2)</f>
        <v>40.6</v>
      </c>
    </row>
    <row r="3023" spans="1:7" hidden="1" x14ac:dyDescent="0.25">
      <c r="A3023" s="257"/>
      <c r="B3023" s="123">
        <f t="shared" si="48"/>
        <v>42825.916669999999</v>
      </c>
      <c r="C3023" s="124">
        <v>22</v>
      </c>
      <c r="D3023" s="35">
        <f>ROUND(АТС!E783*$D$791*$D$792/100,2)</f>
        <v>345.11</v>
      </c>
      <c r="E3023" s="35">
        <f>ROUND(АТС!E783*$E$791*$E$792/100,2)</f>
        <v>317.14</v>
      </c>
      <c r="F3023" s="35">
        <f>ROUND(АТС!E783*$F$791*$F$792/100,2)</f>
        <v>215.93</v>
      </c>
      <c r="G3023" s="35">
        <f>ROUND(АТС!E783*$G$791*$G$792/100,2)</f>
        <v>126.38</v>
      </c>
    </row>
    <row r="3024" spans="1:7" hidden="1" x14ac:dyDescent="0.25">
      <c r="A3024" s="257"/>
      <c r="B3024" s="123">
        <f t="shared" si="48"/>
        <v>42825.958330000001</v>
      </c>
      <c r="C3024" s="124">
        <v>23</v>
      </c>
      <c r="D3024" s="35">
        <f>ROUND(АТС!E784*$D$791*$D$792/100,2)</f>
        <v>517.12</v>
      </c>
      <c r="E3024" s="35">
        <f>ROUND(АТС!E784*$E$791*$E$792/100,2)</f>
        <v>475.21</v>
      </c>
      <c r="F3024" s="35">
        <f>ROUND(АТС!E784*$F$791*$F$792/100,2)</f>
        <v>323.55</v>
      </c>
      <c r="G3024" s="35">
        <f>ROUND(АТС!E784*$G$791*$G$792/100,2)</f>
        <v>189.37</v>
      </c>
    </row>
    <row r="3025" spans="1:9" ht="98.25" customHeight="1" x14ac:dyDescent="0.25">
      <c r="A3025" s="242" t="s">
        <v>172</v>
      </c>
      <c r="B3025" s="243"/>
      <c r="C3025" s="244"/>
      <c r="D3025" s="16">
        <f>ROUND(АТС!B37*$D$791*$D$792/100,2)</f>
        <v>1.55</v>
      </c>
      <c r="E3025" s="16">
        <f>ROUND(АТС!B37*$E$791*$E$792/100,2)</f>
        <v>1.43</v>
      </c>
      <c r="F3025" s="16">
        <f>ROUND(АТС!B37*$F$791*$F$792/100,2)</f>
        <v>0.97</v>
      </c>
      <c r="G3025" s="16">
        <f>ROUND(АТС!B37*$G$791*$G$792/100,2)</f>
        <v>0.56999999999999995</v>
      </c>
    </row>
    <row r="3026" spans="1:9" ht="100.5" customHeight="1" x14ac:dyDescent="0.25">
      <c r="A3026" s="242" t="s">
        <v>173</v>
      </c>
      <c r="B3026" s="243"/>
      <c r="C3026" s="244"/>
      <c r="D3026" s="16">
        <f>ROUND(АТС!B38*$D$791*$D$792/100,2)</f>
        <v>108.75</v>
      </c>
      <c r="E3026" s="16">
        <f>ROUND(АТС!B38*$E$791*$E$792/100,2)</f>
        <v>99.94</v>
      </c>
      <c r="F3026" s="16">
        <f>ROUND(АТС!B38*$F$791*$F$792/100,2)</f>
        <v>68.040000000000006</v>
      </c>
      <c r="G3026" s="16">
        <f>ROUND(АТС!B38*$G$791*$G$792/100,2)</f>
        <v>39.82</v>
      </c>
      <c r="I3026" s="39"/>
    </row>
    <row r="3029" spans="1:9" x14ac:dyDescent="0.25">
      <c r="A3029" s="255" t="s">
        <v>50</v>
      </c>
      <c r="B3029" s="255"/>
      <c r="C3029" s="255"/>
      <c r="D3029" s="255"/>
      <c r="E3029" s="255"/>
      <c r="F3029" s="255"/>
      <c r="G3029" s="255"/>
    </row>
    <row r="3030" spans="1:9" ht="71.25" customHeight="1" x14ac:dyDescent="0.25">
      <c r="A3030" s="245" t="s">
        <v>11</v>
      </c>
      <c r="B3030" s="246"/>
      <c r="C3030" s="102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47" t="s">
        <v>170</v>
      </c>
      <c r="B3031" s="248"/>
      <c r="C3031" s="101" t="s">
        <v>113</v>
      </c>
      <c r="D3031" s="15">
        <f t="shared" ref="D3031:G3032" si="49">D791</f>
        <v>24.55</v>
      </c>
      <c r="E3031" s="15">
        <f t="shared" si="49"/>
        <v>22.56</v>
      </c>
      <c r="F3031" s="15">
        <f t="shared" si="49"/>
        <v>15.36</v>
      </c>
      <c r="G3031" s="15">
        <f t="shared" si="49"/>
        <v>8.99</v>
      </c>
    </row>
    <row r="3032" spans="1:9" ht="17.25" customHeight="1" x14ac:dyDescent="0.25">
      <c r="A3032" s="231" t="s">
        <v>8</v>
      </c>
      <c r="B3032" s="232"/>
      <c r="C3032" s="102" t="s">
        <v>166</v>
      </c>
      <c r="D3032" s="14">
        <f t="shared" si="49"/>
        <v>1.1319999999999999</v>
      </c>
      <c r="E3032" s="14">
        <f t="shared" si="49"/>
        <v>1.1319999999999999</v>
      </c>
      <c r="F3032" s="14">
        <f t="shared" si="49"/>
        <v>1.1319999999999999</v>
      </c>
      <c r="G3032" s="14">
        <f t="shared" si="49"/>
        <v>1.1319999999999999</v>
      </c>
    </row>
    <row r="3033" spans="1:9" ht="31.5" customHeight="1" x14ac:dyDescent="0.25">
      <c r="A3033" s="231" t="s">
        <v>49</v>
      </c>
      <c r="B3033" s="232"/>
      <c r="C3033" s="102" t="s">
        <v>176</v>
      </c>
      <c r="D3033" s="15">
        <f>АТС!B24</f>
        <v>376668.61</v>
      </c>
      <c r="E3033" s="15">
        <f>D3033</f>
        <v>376668.61</v>
      </c>
      <c r="F3033" s="15">
        <f>E3033</f>
        <v>376668.61</v>
      </c>
      <c r="G3033" s="15">
        <f>F3033</f>
        <v>376668.61</v>
      </c>
    </row>
    <row r="3034" spans="1:9" ht="30" customHeight="1" x14ac:dyDescent="0.25">
      <c r="A3034" s="233" t="s">
        <v>175</v>
      </c>
      <c r="B3034" s="234"/>
      <c r="C3034" s="74" t="s">
        <v>174</v>
      </c>
      <c r="D3034" s="120">
        <f>ROUND(D3031/100*D3033*D3032,2)</f>
        <v>104678.47</v>
      </c>
      <c r="E3034" s="120">
        <f>ROUND(E3031/100*E3033*E3032,2)</f>
        <v>96193.33</v>
      </c>
      <c r="F3034" s="120">
        <f>ROUND(F3031/100*F3033*F3032,2)</f>
        <v>65493.33</v>
      </c>
      <c r="G3034" s="120">
        <f>ROUND(G3031/100*G3033*G3032,2)</f>
        <v>38332.36</v>
      </c>
    </row>
  </sheetData>
  <mergeCells count="53">
    <mergeCell ref="A1:G1"/>
    <mergeCell ref="A7:B7"/>
    <mergeCell ref="A6:B6"/>
    <mergeCell ref="A5:B5"/>
    <mergeCell ref="A8:B8"/>
    <mergeCell ref="A3:G3"/>
    <mergeCell ref="A4:B4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26:B26"/>
    <mergeCell ref="A25:B25"/>
    <mergeCell ref="A24:B24"/>
    <mergeCell ref="A23:B23"/>
    <mergeCell ref="A31:B31"/>
    <mergeCell ref="A30:B30"/>
    <mergeCell ref="A29:B29"/>
    <mergeCell ref="A28:B28"/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topLeftCell="A28" zoomScale="70" zoomScaleNormal="70" workbookViewId="0">
      <selection activeCell="A42" sqref="A42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13</v>
      </c>
      <c r="B2" s="21"/>
      <c r="C2" s="21"/>
      <c r="D2" s="21"/>
      <c r="E2" s="21"/>
      <c r="F2" s="21"/>
    </row>
    <row r="3" spans="1:6" ht="15.75" x14ac:dyDescent="0.2">
      <c r="A3" s="20" t="s">
        <v>14</v>
      </c>
      <c r="B3" s="22">
        <v>42795</v>
      </c>
      <c r="C3" s="21"/>
      <c r="D3" s="21"/>
      <c r="E3" s="21"/>
      <c r="F3" s="21"/>
    </row>
    <row r="4" spans="1:6" ht="15.75" x14ac:dyDescent="0.2">
      <c r="A4" s="20" t="s">
        <v>15</v>
      </c>
      <c r="B4" s="23" t="s">
        <v>16</v>
      </c>
      <c r="C4" s="21"/>
      <c r="D4" s="21"/>
      <c r="E4" s="21"/>
      <c r="F4" s="21"/>
    </row>
    <row r="5" spans="1:6" ht="15.75" x14ac:dyDescent="0.2">
      <c r="A5" s="20" t="s">
        <v>17</v>
      </c>
      <c r="B5" s="23" t="s">
        <v>188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18</v>
      </c>
      <c r="B9" s="26"/>
      <c r="C9" s="21"/>
      <c r="D9" s="21"/>
      <c r="E9" s="21"/>
      <c r="F9" s="21"/>
    </row>
    <row r="10" spans="1:6" ht="38.25" customHeight="1" x14ac:dyDescent="0.2">
      <c r="A10" s="6" t="s">
        <v>19</v>
      </c>
      <c r="B10" s="7"/>
      <c r="C10" s="21"/>
      <c r="D10" s="21"/>
      <c r="E10" s="21"/>
      <c r="F10" s="21"/>
    </row>
    <row r="11" spans="1:6" ht="12.75" customHeight="1" x14ac:dyDescent="0.2">
      <c r="A11" s="27" t="s">
        <v>20</v>
      </c>
      <c r="B11" s="7">
        <v>730.83</v>
      </c>
      <c r="C11" s="21"/>
      <c r="D11" s="21"/>
      <c r="E11" s="21"/>
      <c r="F11" s="21"/>
    </row>
    <row r="12" spans="1:6" ht="12.75" customHeight="1" x14ac:dyDescent="0.2">
      <c r="A12" s="27" t="s">
        <v>21</v>
      </c>
      <c r="B12" s="7">
        <v>1295.44</v>
      </c>
      <c r="C12" s="21"/>
      <c r="D12" s="21"/>
      <c r="E12" s="21"/>
      <c r="F12" s="21"/>
    </row>
    <row r="13" spans="1:6" ht="12.75" customHeight="1" x14ac:dyDescent="0.2">
      <c r="A13" s="27" t="s">
        <v>22</v>
      </c>
      <c r="B13" s="7">
        <v>4297.84</v>
      </c>
      <c r="C13" s="21"/>
      <c r="D13" s="21"/>
      <c r="E13" s="21"/>
      <c r="F13" s="21"/>
    </row>
    <row r="14" spans="1:6" ht="38.25" customHeight="1" x14ac:dyDescent="0.2">
      <c r="A14" s="6" t="s">
        <v>23</v>
      </c>
      <c r="B14" s="136"/>
      <c r="C14" s="21"/>
      <c r="D14" s="21"/>
      <c r="E14" s="21"/>
      <c r="F14" s="21"/>
    </row>
    <row r="15" spans="1:6" ht="12.75" customHeight="1" x14ac:dyDescent="0.2">
      <c r="A15" s="28" t="s">
        <v>20</v>
      </c>
      <c r="B15" s="7">
        <v>730.83</v>
      </c>
      <c r="C15" s="21"/>
      <c r="D15" s="21"/>
      <c r="E15" s="21"/>
      <c r="F15" s="21"/>
    </row>
    <row r="16" spans="1:6" ht="12.75" customHeight="1" x14ac:dyDescent="0.2">
      <c r="A16" s="28" t="s">
        <v>24</v>
      </c>
      <c r="B16" s="7">
        <v>2187.64</v>
      </c>
      <c r="C16" s="21"/>
      <c r="D16" s="21"/>
      <c r="E16" s="21"/>
      <c r="F16" s="21"/>
    </row>
    <row r="17" spans="1:6" ht="30" customHeight="1" x14ac:dyDescent="0.2">
      <c r="A17" s="116" t="s">
        <v>25</v>
      </c>
      <c r="B17" s="137"/>
      <c r="C17" s="21"/>
      <c r="D17" s="21"/>
      <c r="E17" s="21"/>
      <c r="F17" s="21"/>
    </row>
    <row r="18" spans="1:6" ht="12.75" customHeight="1" x14ac:dyDescent="0.2">
      <c r="A18" s="27" t="s">
        <v>20</v>
      </c>
      <c r="B18" s="7">
        <v>730.83</v>
      </c>
      <c r="C18" s="21"/>
      <c r="D18" s="21"/>
      <c r="E18" s="21"/>
      <c r="F18" s="21"/>
    </row>
    <row r="19" spans="1:6" ht="12.75" customHeight="1" x14ac:dyDescent="0.2">
      <c r="A19" s="27" t="s">
        <v>21</v>
      </c>
      <c r="B19" s="7">
        <v>737.02</v>
      </c>
      <c r="C19" s="21"/>
      <c r="D19" s="21"/>
      <c r="E19" s="21"/>
      <c r="F19" s="21"/>
    </row>
    <row r="20" spans="1:6" ht="12.75" customHeight="1" x14ac:dyDescent="0.2">
      <c r="A20" s="27" t="s">
        <v>22</v>
      </c>
      <c r="B20" s="7">
        <v>761</v>
      </c>
      <c r="C20" s="21"/>
      <c r="D20" s="21"/>
      <c r="E20" s="21"/>
      <c r="F20" s="21"/>
    </row>
    <row r="21" spans="1:6" ht="30" customHeight="1" x14ac:dyDescent="0.2">
      <c r="A21" s="116" t="s">
        <v>25</v>
      </c>
      <c r="B21" s="137"/>
      <c r="C21" s="21"/>
      <c r="D21" s="21"/>
      <c r="E21" s="21"/>
      <c r="F21" s="21"/>
    </row>
    <row r="22" spans="1:6" ht="12.75" customHeight="1" x14ac:dyDescent="0.2">
      <c r="A22" s="28" t="s">
        <v>20</v>
      </c>
      <c r="B22" s="7">
        <v>730.83</v>
      </c>
      <c r="C22" s="21"/>
      <c r="D22" s="21"/>
      <c r="E22" s="21"/>
      <c r="F22" s="21"/>
    </row>
    <row r="23" spans="1:6" ht="12.75" customHeight="1" x14ac:dyDescent="0.2">
      <c r="A23" s="28" t="s">
        <v>24</v>
      </c>
      <c r="B23" s="7">
        <v>744.13</v>
      </c>
      <c r="C23" s="21"/>
      <c r="D23" s="21"/>
      <c r="E23" s="21"/>
      <c r="F23" s="21"/>
    </row>
    <row r="24" spans="1:6" ht="14.25" customHeight="1" x14ac:dyDescent="0.2">
      <c r="A24" s="29" t="s">
        <v>26</v>
      </c>
      <c r="B24" s="131">
        <v>376668.61</v>
      </c>
      <c r="C24" s="21"/>
      <c r="D24" s="21"/>
      <c r="E24" s="21"/>
      <c r="F24" s="21"/>
    </row>
    <row r="25" spans="1:6" ht="38.25" customHeight="1" x14ac:dyDescent="0.2">
      <c r="A25" s="29" t="s">
        <v>27</v>
      </c>
      <c r="B25" s="131">
        <v>740.08</v>
      </c>
      <c r="C25" s="21"/>
      <c r="D25" s="21"/>
      <c r="E25" s="21"/>
      <c r="F25" s="21"/>
    </row>
    <row r="26" spans="1:6" ht="12.75" customHeight="1" x14ac:dyDescent="0.25">
      <c r="A26" s="30"/>
      <c r="B26" s="138"/>
      <c r="C26" s="21"/>
      <c r="D26" s="21"/>
      <c r="E26" s="21"/>
      <c r="F26" s="21"/>
    </row>
    <row r="27" spans="1:6" ht="12.75" customHeight="1" x14ac:dyDescent="0.25">
      <c r="A27" s="31"/>
      <c r="B27" s="139"/>
      <c r="C27" s="21"/>
      <c r="D27" s="21"/>
      <c r="E27" s="21"/>
      <c r="F27" s="21"/>
    </row>
    <row r="28" spans="1:6" ht="12.75" customHeight="1" x14ac:dyDescent="0.25">
      <c r="A28" s="1"/>
      <c r="B28" s="139"/>
      <c r="C28" s="21"/>
      <c r="D28" s="21"/>
      <c r="E28" s="21"/>
      <c r="F28" s="21"/>
    </row>
    <row r="29" spans="1:6" ht="15.75" customHeight="1" x14ac:dyDescent="0.25">
      <c r="A29" s="32"/>
      <c r="B29" s="140"/>
      <c r="C29" s="21"/>
      <c r="D29" s="21"/>
      <c r="E29" s="21"/>
      <c r="F29" s="21"/>
    </row>
    <row r="30" spans="1:6" ht="25.5" customHeight="1" x14ac:dyDescent="0.2">
      <c r="A30" s="25" t="s">
        <v>28</v>
      </c>
      <c r="B30" s="131">
        <v>146559.97500000001</v>
      </c>
      <c r="C30" s="21"/>
      <c r="D30" s="21"/>
      <c r="E30" s="21"/>
      <c r="F30" s="21"/>
    </row>
    <row r="31" spans="1:6" ht="38.25" customHeight="1" x14ac:dyDescent="0.2">
      <c r="A31" s="25" t="s">
        <v>29</v>
      </c>
      <c r="B31" s="131">
        <v>0</v>
      </c>
      <c r="C31" s="21"/>
      <c r="D31" s="21"/>
      <c r="E31" s="21"/>
      <c r="F31" s="21"/>
    </row>
    <row r="32" spans="1:6" ht="12.75" customHeight="1" x14ac:dyDescent="0.25">
      <c r="A32" s="30"/>
      <c r="B32" s="128"/>
      <c r="C32" s="21"/>
      <c r="D32" s="21"/>
      <c r="E32" s="21"/>
      <c r="F32" s="21"/>
    </row>
    <row r="33" spans="1:6" ht="12.75" customHeight="1" x14ac:dyDescent="0.25">
      <c r="A33" s="31"/>
      <c r="B33" s="129"/>
      <c r="C33" s="21"/>
      <c r="D33" s="21"/>
      <c r="E33" s="21"/>
      <c r="F33" s="21"/>
    </row>
    <row r="34" spans="1:6" ht="12.75" customHeight="1" x14ac:dyDescent="0.25">
      <c r="A34" s="31"/>
      <c r="B34" s="129"/>
      <c r="C34" s="36"/>
      <c r="D34" s="21"/>
      <c r="E34" s="21"/>
      <c r="F34" s="21"/>
    </row>
    <row r="35" spans="1:6" ht="12.75" customHeight="1" x14ac:dyDescent="0.25">
      <c r="A35" s="31"/>
      <c r="B35" s="129"/>
      <c r="C35" s="36"/>
      <c r="D35" s="21"/>
      <c r="E35" s="21"/>
      <c r="F35" s="21"/>
    </row>
    <row r="36" spans="1:6" ht="15.75" customHeight="1" x14ac:dyDescent="0.25">
      <c r="A36" s="33"/>
      <c r="B36" s="130"/>
      <c r="C36" s="36"/>
      <c r="D36" s="21"/>
      <c r="E36" s="21"/>
      <c r="F36" s="21"/>
    </row>
    <row r="37" spans="1:6" ht="38.25" customHeight="1" x14ac:dyDescent="0.2">
      <c r="A37" s="25" t="s">
        <v>30</v>
      </c>
      <c r="B37" s="131">
        <v>5.58</v>
      </c>
      <c r="C37" s="37"/>
      <c r="D37" s="21"/>
      <c r="E37" s="21"/>
      <c r="F37" s="21"/>
    </row>
    <row r="38" spans="1:6" ht="38.25" customHeight="1" x14ac:dyDescent="0.2">
      <c r="A38" s="25" t="s">
        <v>31</v>
      </c>
      <c r="B38" s="131">
        <v>391.33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32</v>
      </c>
      <c r="B40" s="8" t="s">
        <v>33</v>
      </c>
      <c r="C40" s="26" t="s">
        <v>34</v>
      </c>
      <c r="D40" s="26" t="s">
        <v>35</v>
      </c>
      <c r="E40" s="26" t="s">
        <v>36</v>
      </c>
      <c r="F40" s="26" t="s">
        <v>37</v>
      </c>
    </row>
    <row r="41" spans="1:6" ht="14.25" customHeight="1" x14ac:dyDescent="0.2">
      <c r="A41" s="95">
        <v>42795</v>
      </c>
      <c r="B41" s="34">
        <v>0</v>
      </c>
      <c r="C41" s="40" t="s">
        <v>323</v>
      </c>
      <c r="D41" s="40" t="s">
        <v>190</v>
      </c>
      <c r="E41" s="40" t="s">
        <v>324</v>
      </c>
      <c r="F41" s="40" t="s">
        <v>264</v>
      </c>
    </row>
    <row r="42" spans="1:6" ht="14.25" customHeight="1" x14ac:dyDescent="0.2">
      <c r="A42" s="83">
        <f t="shared" ref="A42:A64" si="0">A$41+ROUND(B42/24,5)</f>
        <v>42795.041669999999</v>
      </c>
      <c r="B42" s="34">
        <v>1</v>
      </c>
      <c r="C42" s="40" t="s">
        <v>325</v>
      </c>
      <c r="D42" s="40" t="s">
        <v>191</v>
      </c>
      <c r="E42" s="40" t="s">
        <v>326</v>
      </c>
      <c r="F42" s="40" t="s">
        <v>327</v>
      </c>
    </row>
    <row r="43" spans="1:6" ht="14.25" customHeight="1" x14ac:dyDescent="0.2">
      <c r="A43" s="83">
        <f t="shared" si="0"/>
        <v>42795.083330000001</v>
      </c>
      <c r="B43" s="34">
        <v>2</v>
      </c>
      <c r="C43" s="40" t="s">
        <v>328</v>
      </c>
      <c r="D43" s="40" t="s">
        <v>191</v>
      </c>
      <c r="E43" s="40" t="s">
        <v>329</v>
      </c>
      <c r="F43" s="40" t="s">
        <v>330</v>
      </c>
    </row>
    <row r="44" spans="1:6" ht="14.25" customHeight="1" x14ac:dyDescent="0.2">
      <c r="A44" s="83">
        <f t="shared" si="0"/>
        <v>42795.125</v>
      </c>
      <c r="B44" s="34">
        <v>3</v>
      </c>
      <c r="C44" s="40" t="s">
        <v>331</v>
      </c>
      <c r="D44" s="40" t="s">
        <v>190</v>
      </c>
      <c r="E44" s="40" t="s">
        <v>332</v>
      </c>
      <c r="F44" s="40" t="s">
        <v>333</v>
      </c>
    </row>
    <row r="45" spans="1:6" ht="14.25" customHeight="1" x14ac:dyDescent="0.2">
      <c r="A45" s="83">
        <f t="shared" si="0"/>
        <v>42795.166669999999</v>
      </c>
      <c r="B45" s="34">
        <v>4</v>
      </c>
      <c r="C45" s="40" t="s">
        <v>334</v>
      </c>
      <c r="D45" s="40" t="s">
        <v>190</v>
      </c>
      <c r="E45" s="40" t="s">
        <v>335</v>
      </c>
      <c r="F45" s="40" t="s">
        <v>336</v>
      </c>
    </row>
    <row r="46" spans="1:6" ht="14.25" customHeight="1" x14ac:dyDescent="0.2">
      <c r="A46" s="83">
        <f t="shared" si="0"/>
        <v>42795.208330000001</v>
      </c>
      <c r="B46" s="34">
        <v>5</v>
      </c>
      <c r="C46" s="40" t="s">
        <v>337</v>
      </c>
      <c r="D46" s="40" t="s">
        <v>338</v>
      </c>
      <c r="E46" s="40" t="s">
        <v>190</v>
      </c>
      <c r="F46" s="40" t="s">
        <v>339</v>
      </c>
    </row>
    <row r="47" spans="1:6" ht="14.25" customHeight="1" x14ac:dyDescent="0.2">
      <c r="A47" s="83">
        <f t="shared" si="0"/>
        <v>42795.25</v>
      </c>
      <c r="B47" s="34">
        <v>6</v>
      </c>
      <c r="C47" s="40" t="s">
        <v>340</v>
      </c>
      <c r="D47" s="40" t="s">
        <v>341</v>
      </c>
      <c r="E47" s="40" t="s">
        <v>190</v>
      </c>
      <c r="F47" s="40" t="s">
        <v>342</v>
      </c>
    </row>
    <row r="48" spans="1:6" ht="14.25" customHeight="1" x14ac:dyDescent="0.2">
      <c r="A48" s="83">
        <f t="shared" si="0"/>
        <v>42795.291669999999</v>
      </c>
      <c r="B48" s="34">
        <v>7</v>
      </c>
      <c r="C48" s="40" t="s">
        <v>343</v>
      </c>
      <c r="D48" s="40" t="s">
        <v>190</v>
      </c>
      <c r="E48" s="40" t="s">
        <v>344</v>
      </c>
      <c r="F48" s="40" t="s">
        <v>345</v>
      </c>
    </row>
    <row r="49" spans="1:6" ht="14.25" customHeight="1" x14ac:dyDescent="0.2">
      <c r="A49" s="83">
        <f t="shared" si="0"/>
        <v>42795.333330000001</v>
      </c>
      <c r="B49" s="34">
        <v>8</v>
      </c>
      <c r="C49" s="40" t="s">
        <v>346</v>
      </c>
      <c r="D49" s="40" t="s">
        <v>347</v>
      </c>
      <c r="E49" s="40" t="s">
        <v>190</v>
      </c>
      <c r="F49" s="40" t="s">
        <v>348</v>
      </c>
    </row>
    <row r="50" spans="1:6" ht="14.25" customHeight="1" x14ac:dyDescent="0.2">
      <c r="A50" s="83">
        <f t="shared" si="0"/>
        <v>42795.375</v>
      </c>
      <c r="B50" s="34">
        <v>9</v>
      </c>
      <c r="C50" s="40" t="s">
        <v>349</v>
      </c>
      <c r="D50" s="40" t="s">
        <v>191</v>
      </c>
      <c r="E50" s="40" t="s">
        <v>350</v>
      </c>
      <c r="F50" s="40" t="s">
        <v>351</v>
      </c>
    </row>
    <row r="51" spans="1:6" ht="14.25" customHeight="1" x14ac:dyDescent="0.2">
      <c r="A51" s="83">
        <f t="shared" si="0"/>
        <v>42795.416669999999</v>
      </c>
      <c r="B51" s="34">
        <v>10</v>
      </c>
      <c r="C51" s="40" t="s">
        <v>352</v>
      </c>
      <c r="D51" s="40" t="s">
        <v>190</v>
      </c>
      <c r="E51" s="40" t="s">
        <v>353</v>
      </c>
      <c r="F51" s="40" t="s">
        <v>354</v>
      </c>
    </row>
    <row r="52" spans="1:6" ht="14.25" customHeight="1" x14ac:dyDescent="0.2">
      <c r="A52" s="83">
        <f t="shared" si="0"/>
        <v>42795.458330000001</v>
      </c>
      <c r="B52" s="34">
        <v>11</v>
      </c>
      <c r="C52" s="40" t="s">
        <v>355</v>
      </c>
      <c r="D52" s="40" t="s">
        <v>190</v>
      </c>
      <c r="E52" s="40" t="s">
        <v>356</v>
      </c>
      <c r="F52" s="40" t="s">
        <v>357</v>
      </c>
    </row>
    <row r="53" spans="1:6" ht="14.25" customHeight="1" x14ac:dyDescent="0.2">
      <c r="A53" s="83">
        <f t="shared" si="0"/>
        <v>42795.5</v>
      </c>
      <c r="B53" s="34">
        <v>12</v>
      </c>
      <c r="C53" s="40" t="s">
        <v>358</v>
      </c>
      <c r="D53" s="40" t="s">
        <v>190</v>
      </c>
      <c r="E53" s="40" t="s">
        <v>359</v>
      </c>
      <c r="F53" s="40" t="s">
        <v>360</v>
      </c>
    </row>
    <row r="54" spans="1:6" ht="14.25" customHeight="1" x14ac:dyDescent="0.2">
      <c r="A54" s="83">
        <f t="shared" si="0"/>
        <v>42795.541669999999</v>
      </c>
      <c r="B54" s="34">
        <v>13</v>
      </c>
      <c r="C54" s="40" t="s">
        <v>361</v>
      </c>
      <c r="D54" s="40" t="s">
        <v>190</v>
      </c>
      <c r="E54" s="40" t="s">
        <v>362</v>
      </c>
      <c r="F54" s="40" t="s">
        <v>363</v>
      </c>
    </row>
    <row r="55" spans="1:6" ht="14.25" customHeight="1" x14ac:dyDescent="0.2">
      <c r="A55" s="83">
        <f t="shared" si="0"/>
        <v>42795.583330000001</v>
      </c>
      <c r="B55" s="34">
        <v>14</v>
      </c>
      <c r="C55" s="40" t="s">
        <v>364</v>
      </c>
      <c r="D55" s="40" t="s">
        <v>190</v>
      </c>
      <c r="E55" s="40" t="s">
        <v>365</v>
      </c>
      <c r="F55" s="40" t="s">
        <v>366</v>
      </c>
    </row>
    <row r="56" spans="1:6" ht="14.25" customHeight="1" x14ac:dyDescent="0.2">
      <c r="A56" s="83">
        <f t="shared" si="0"/>
        <v>42795.625</v>
      </c>
      <c r="B56" s="34">
        <v>15</v>
      </c>
      <c r="C56" s="40" t="s">
        <v>367</v>
      </c>
      <c r="D56" s="40" t="s">
        <v>190</v>
      </c>
      <c r="E56" s="40" t="s">
        <v>368</v>
      </c>
      <c r="F56" s="40" t="s">
        <v>369</v>
      </c>
    </row>
    <row r="57" spans="1:6" ht="14.25" customHeight="1" x14ac:dyDescent="0.2">
      <c r="A57" s="83">
        <f t="shared" si="0"/>
        <v>42795.666669999999</v>
      </c>
      <c r="B57" s="34">
        <v>16</v>
      </c>
      <c r="C57" s="40" t="s">
        <v>370</v>
      </c>
      <c r="D57" s="40" t="s">
        <v>190</v>
      </c>
      <c r="E57" s="40" t="s">
        <v>371</v>
      </c>
      <c r="F57" s="40" t="s">
        <v>372</v>
      </c>
    </row>
    <row r="58" spans="1:6" ht="14.25" customHeight="1" x14ac:dyDescent="0.2">
      <c r="A58" s="83">
        <f t="shared" si="0"/>
        <v>42795.708330000001</v>
      </c>
      <c r="B58" s="34">
        <v>17</v>
      </c>
      <c r="C58" s="40" t="s">
        <v>373</v>
      </c>
      <c r="D58" s="40" t="s">
        <v>190</v>
      </c>
      <c r="E58" s="40" t="s">
        <v>374</v>
      </c>
      <c r="F58" s="40" t="s">
        <v>375</v>
      </c>
    </row>
    <row r="59" spans="1:6" ht="14.25" customHeight="1" x14ac:dyDescent="0.2">
      <c r="A59" s="83">
        <f t="shared" si="0"/>
        <v>42795.75</v>
      </c>
      <c r="B59" s="34">
        <v>18</v>
      </c>
      <c r="C59" s="40" t="s">
        <v>376</v>
      </c>
      <c r="D59" s="40" t="s">
        <v>377</v>
      </c>
      <c r="E59" s="40" t="s">
        <v>294</v>
      </c>
      <c r="F59" s="40" t="s">
        <v>378</v>
      </c>
    </row>
    <row r="60" spans="1:6" ht="14.25" customHeight="1" x14ac:dyDescent="0.2">
      <c r="A60" s="83">
        <f t="shared" si="0"/>
        <v>42795.791669999999</v>
      </c>
      <c r="B60" s="34">
        <v>19</v>
      </c>
      <c r="C60" s="40" t="s">
        <v>379</v>
      </c>
      <c r="D60" s="40" t="s">
        <v>190</v>
      </c>
      <c r="E60" s="40" t="s">
        <v>380</v>
      </c>
      <c r="F60" s="40" t="s">
        <v>381</v>
      </c>
    </row>
    <row r="61" spans="1:6" ht="14.25" customHeight="1" x14ac:dyDescent="0.2">
      <c r="A61" s="83">
        <f t="shared" si="0"/>
        <v>42795.833330000001</v>
      </c>
      <c r="B61" s="34">
        <v>20</v>
      </c>
      <c r="C61" s="40" t="s">
        <v>382</v>
      </c>
      <c r="D61" s="40" t="s">
        <v>190</v>
      </c>
      <c r="E61" s="40" t="s">
        <v>383</v>
      </c>
      <c r="F61" s="40" t="s">
        <v>384</v>
      </c>
    </row>
    <row r="62" spans="1:6" ht="14.25" customHeight="1" x14ac:dyDescent="0.2">
      <c r="A62" s="83">
        <f t="shared" si="0"/>
        <v>42795.875</v>
      </c>
      <c r="B62" s="34">
        <v>21</v>
      </c>
      <c r="C62" s="40" t="s">
        <v>385</v>
      </c>
      <c r="D62" s="40" t="s">
        <v>190</v>
      </c>
      <c r="E62" s="40" t="s">
        <v>293</v>
      </c>
      <c r="F62" s="40" t="s">
        <v>386</v>
      </c>
    </row>
    <row r="63" spans="1:6" ht="14.25" customHeight="1" x14ac:dyDescent="0.2">
      <c r="A63" s="83">
        <f t="shared" si="0"/>
        <v>42795.916669999999</v>
      </c>
      <c r="B63" s="34">
        <v>22</v>
      </c>
      <c r="C63" s="40" t="s">
        <v>387</v>
      </c>
      <c r="D63" s="40" t="s">
        <v>190</v>
      </c>
      <c r="E63" s="40" t="s">
        <v>388</v>
      </c>
      <c r="F63" s="40" t="s">
        <v>389</v>
      </c>
    </row>
    <row r="64" spans="1:6" ht="14.25" customHeight="1" x14ac:dyDescent="0.2">
      <c r="A64" s="83">
        <f t="shared" si="0"/>
        <v>42795.958330000001</v>
      </c>
      <c r="B64" s="34">
        <v>23</v>
      </c>
      <c r="C64" s="40" t="s">
        <v>390</v>
      </c>
      <c r="D64" s="40" t="s">
        <v>190</v>
      </c>
      <c r="E64" s="40" t="s">
        <v>391</v>
      </c>
      <c r="F64" s="40" t="s">
        <v>392</v>
      </c>
    </row>
    <row r="65" spans="1:6" ht="14.25" customHeight="1" x14ac:dyDescent="0.2">
      <c r="A65" s="83">
        <f>A41+1</f>
        <v>42796</v>
      </c>
      <c r="B65" s="34">
        <v>0</v>
      </c>
      <c r="C65" s="40" t="s">
        <v>393</v>
      </c>
      <c r="D65" s="40" t="s">
        <v>191</v>
      </c>
      <c r="E65" s="40" t="s">
        <v>394</v>
      </c>
      <c r="F65" s="40" t="s">
        <v>395</v>
      </c>
    </row>
    <row r="66" spans="1:6" ht="14.25" customHeight="1" x14ac:dyDescent="0.2">
      <c r="A66" s="83">
        <f t="shared" ref="A66:A129" si="1">A42+1</f>
        <v>42796.041669999999</v>
      </c>
      <c r="B66" s="34">
        <v>1</v>
      </c>
      <c r="C66" s="40" t="s">
        <v>396</v>
      </c>
      <c r="D66" s="40" t="s">
        <v>191</v>
      </c>
      <c r="E66" s="40" t="s">
        <v>397</v>
      </c>
      <c r="F66" s="40" t="s">
        <v>398</v>
      </c>
    </row>
    <row r="67" spans="1:6" ht="14.25" customHeight="1" x14ac:dyDescent="0.2">
      <c r="A67" s="83">
        <f t="shared" si="1"/>
        <v>42796.083330000001</v>
      </c>
      <c r="B67" s="34">
        <v>2</v>
      </c>
      <c r="C67" s="40" t="s">
        <v>399</v>
      </c>
      <c r="D67" s="40" t="s">
        <v>190</v>
      </c>
      <c r="E67" s="40" t="s">
        <v>400</v>
      </c>
      <c r="F67" s="40" t="s">
        <v>237</v>
      </c>
    </row>
    <row r="68" spans="1:6" ht="14.25" customHeight="1" x14ac:dyDescent="0.2">
      <c r="A68" s="83">
        <f t="shared" si="1"/>
        <v>42796.125</v>
      </c>
      <c r="B68" s="34">
        <v>3</v>
      </c>
      <c r="C68" s="40" t="s">
        <v>401</v>
      </c>
      <c r="D68" s="40" t="s">
        <v>190</v>
      </c>
      <c r="E68" s="40" t="s">
        <v>402</v>
      </c>
      <c r="F68" s="40" t="s">
        <v>403</v>
      </c>
    </row>
    <row r="69" spans="1:6" ht="14.25" customHeight="1" x14ac:dyDescent="0.2">
      <c r="A69" s="83">
        <f t="shared" si="1"/>
        <v>42796.166669999999</v>
      </c>
      <c r="B69" s="34">
        <v>4</v>
      </c>
      <c r="C69" s="40" t="s">
        <v>404</v>
      </c>
      <c r="D69" s="40" t="s">
        <v>190</v>
      </c>
      <c r="E69" s="40" t="s">
        <v>405</v>
      </c>
      <c r="F69" s="40" t="s">
        <v>406</v>
      </c>
    </row>
    <row r="70" spans="1:6" ht="14.25" customHeight="1" x14ac:dyDescent="0.2">
      <c r="A70" s="83">
        <f t="shared" si="1"/>
        <v>42796.208330000001</v>
      </c>
      <c r="B70" s="34">
        <v>5</v>
      </c>
      <c r="C70" s="40" t="s">
        <v>407</v>
      </c>
      <c r="D70" s="40" t="s">
        <v>408</v>
      </c>
      <c r="E70" s="40" t="s">
        <v>190</v>
      </c>
      <c r="F70" s="40" t="s">
        <v>409</v>
      </c>
    </row>
    <row r="71" spans="1:6" ht="14.25" customHeight="1" x14ac:dyDescent="0.2">
      <c r="A71" s="83">
        <f t="shared" si="1"/>
        <v>42796.25</v>
      </c>
      <c r="B71" s="34">
        <v>6</v>
      </c>
      <c r="C71" s="40" t="s">
        <v>410</v>
      </c>
      <c r="D71" s="40" t="s">
        <v>411</v>
      </c>
      <c r="E71" s="40" t="s">
        <v>190</v>
      </c>
      <c r="F71" s="40" t="s">
        <v>314</v>
      </c>
    </row>
    <row r="72" spans="1:6" ht="14.25" customHeight="1" x14ac:dyDescent="0.2">
      <c r="A72" s="83">
        <f t="shared" si="1"/>
        <v>42796.291669999999</v>
      </c>
      <c r="B72" s="34">
        <v>7</v>
      </c>
      <c r="C72" s="40" t="s">
        <v>412</v>
      </c>
      <c r="D72" s="40" t="s">
        <v>191</v>
      </c>
      <c r="E72" s="40" t="s">
        <v>413</v>
      </c>
      <c r="F72" s="40" t="s">
        <v>414</v>
      </c>
    </row>
    <row r="73" spans="1:6" ht="14.25" customHeight="1" x14ac:dyDescent="0.2">
      <c r="A73" s="83">
        <f t="shared" si="1"/>
        <v>42796.333330000001</v>
      </c>
      <c r="B73" s="34">
        <v>8</v>
      </c>
      <c r="C73" s="40" t="s">
        <v>415</v>
      </c>
      <c r="D73" s="40" t="s">
        <v>190</v>
      </c>
      <c r="E73" s="40" t="s">
        <v>416</v>
      </c>
      <c r="F73" s="40" t="s">
        <v>417</v>
      </c>
    </row>
    <row r="74" spans="1:6" ht="14.25" customHeight="1" x14ac:dyDescent="0.2">
      <c r="A74" s="83">
        <f t="shared" si="1"/>
        <v>42796.375</v>
      </c>
      <c r="B74" s="34">
        <v>9</v>
      </c>
      <c r="C74" s="40" t="s">
        <v>418</v>
      </c>
      <c r="D74" s="40" t="s">
        <v>190</v>
      </c>
      <c r="E74" s="40" t="s">
        <v>419</v>
      </c>
      <c r="F74" s="40" t="s">
        <v>420</v>
      </c>
    </row>
    <row r="75" spans="1:6" ht="14.25" customHeight="1" x14ac:dyDescent="0.2">
      <c r="A75" s="83">
        <f t="shared" si="1"/>
        <v>42796.416669999999</v>
      </c>
      <c r="B75" s="34">
        <v>10</v>
      </c>
      <c r="C75" s="40" t="s">
        <v>421</v>
      </c>
      <c r="D75" s="40" t="s">
        <v>190</v>
      </c>
      <c r="E75" s="40" t="s">
        <v>422</v>
      </c>
      <c r="F75" s="40" t="s">
        <v>423</v>
      </c>
    </row>
    <row r="76" spans="1:6" ht="14.25" customHeight="1" x14ac:dyDescent="0.2">
      <c r="A76" s="83">
        <f t="shared" si="1"/>
        <v>42796.458330000001</v>
      </c>
      <c r="B76" s="34">
        <v>11</v>
      </c>
      <c r="C76" s="40" t="s">
        <v>424</v>
      </c>
      <c r="D76" s="40" t="s">
        <v>190</v>
      </c>
      <c r="E76" s="40" t="s">
        <v>425</v>
      </c>
      <c r="F76" s="40" t="s">
        <v>426</v>
      </c>
    </row>
    <row r="77" spans="1:6" ht="14.25" customHeight="1" x14ac:dyDescent="0.2">
      <c r="A77" s="83">
        <f t="shared" si="1"/>
        <v>42796.5</v>
      </c>
      <c r="B77" s="34">
        <v>12</v>
      </c>
      <c r="C77" s="40" t="s">
        <v>427</v>
      </c>
      <c r="D77" s="40" t="s">
        <v>190</v>
      </c>
      <c r="E77" s="40" t="s">
        <v>428</v>
      </c>
      <c r="F77" s="40" t="s">
        <v>429</v>
      </c>
    </row>
    <row r="78" spans="1:6" ht="14.25" customHeight="1" x14ac:dyDescent="0.2">
      <c r="A78" s="83">
        <f t="shared" si="1"/>
        <v>42796.541669999999</v>
      </c>
      <c r="B78" s="34">
        <v>13</v>
      </c>
      <c r="C78" s="40" t="s">
        <v>430</v>
      </c>
      <c r="D78" s="40" t="s">
        <v>191</v>
      </c>
      <c r="E78" s="40" t="s">
        <v>431</v>
      </c>
      <c r="F78" s="40" t="s">
        <v>432</v>
      </c>
    </row>
    <row r="79" spans="1:6" ht="14.25" customHeight="1" x14ac:dyDescent="0.2">
      <c r="A79" s="83">
        <f t="shared" si="1"/>
        <v>42796.583330000001</v>
      </c>
      <c r="B79" s="34">
        <v>14</v>
      </c>
      <c r="C79" s="40" t="s">
        <v>433</v>
      </c>
      <c r="D79" s="40" t="s">
        <v>190</v>
      </c>
      <c r="E79" s="40" t="s">
        <v>434</v>
      </c>
      <c r="F79" s="40" t="s">
        <v>300</v>
      </c>
    </row>
    <row r="80" spans="1:6" ht="14.25" customHeight="1" x14ac:dyDescent="0.2">
      <c r="A80" s="83">
        <f t="shared" si="1"/>
        <v>42796.625</v>
      </c>
      <c r="B80" s="34">
        <v>15</v>
      </c>
      <c r="C80" s="40" t="s">
        <v>435</v>
      </c>
      <c r="D80" s="40" t="s">
        <v>190</v>
      </c>
      <c r="E80" s="40" t="s">
        <v>436</v>
      </c>
      <c r="F80" s="40" t="s">
        <v>437</v>
      </c>
    </row>
    <row r="81" spans="1:6" ht="14.25" customHeight="1" x14ac:dyDescent="0.2">
      <c r="A81" s="83">
        <f t="shared" si="1"/>
        <v>42796.666669999999</v>
      </c>
      <c r="B81" s="34">
        <v>16</v>
      </c>
      <c r="C81" s="40" t="s">
        <v>438</v>
      </c>
      <c r="D81" s="40" t="s">
        <v>190</v>
      </c>
      <c r="E81" s="40" t="s">
        <v>439</v>
      </c>
      <c r="F81" s="40" t="s">
        <v>440</v>
      </c>
    </row>
    <row r="82" spans="1:6" ht="14.25" customHeight="1" x14ac:dyDescent="0.2">
      <c r="A82" s="83">
        <f t="shared" si="1"/>
        <v>42796.708330000001</v>
      </c>
      <c r="B82" s="34">
        <v>17</v>
      </c>
      <c r="C82" s="40" t="s">
        <v>441</v>
      </c>
      <c r="D82" s="40" t="s">
        <v>190</v>
      </c>
      <c r="E82" s="40" t="s">
        <v>442</v>
      </c>
      <c r="F82" s="40" t="s">
        <v>443</v>
      </c>
    </row>
    <row r="83" spans="1:6" ht="14.25" customHeight="1" x14ac:dyDescent="0.2">
      <c r="A83" s="83">
        <f t="shared" si="1"/>
        <v>42796.75</v>
      </c>
      <c r="B83" s="34">
        <v>18</v>
      </c>
      <c r="C83" s="40" t="s">
        <v>444</v>
      </c>
      <c r="D83" s="40" t="s">
        <v>191</v>
      </c>
      <c r="E83" s="40" t="s">
        <v>445</v>
      </c>
      <c r="F83" s="40" t="s">
        <v>446</v>
      </c>
    </row>
    <row r="84" spans="1:6" ht="14.25" customHeight="1" x14ac:dyDescent="0.2">
      <c r="A84" s="83">
        <f t="shared" si="1"/>
        <v>42796.791669999999</v>
      </c>
      <c r="B84" s="34">
        <v>19</v>
      </c>
      <c r="C84" s="40" t="s">
        <v>447</v>
      </c>
      <c r="D84" s="40" t="s">
        <v>190</v>
      </c>
      <c r="E84" s="40" t="s">
        <v>448</v>
      </c>
      <c r="F84" s="40" t="s">
        <v>262</v>
      </c>
    </row>
    <row r="85" spans="1:6" ht="14.25" customHeight="1" x14ac:dyDescent="0.2">
      <c r="A85" s="83">
        <f t="shared" si="1"/>
        <v>42796.833330000001</v>
      </c>
      <c r="B85" s="34">
        <v>20</v>
      </c>
      <c r="C85" s="40" t="s">
        <v>449</v>
      </c>
      <c r="D85" s="40" t="s">
        <v>190</v>
      </c>
      <c r="E85" s="40" t="s">
        <v>450</v>
      </c>
      <c r="F85" s="40" t="s">
        <v>451</v>
      </c>
    </row>
    <row r="86" spans="1:6" ht="14.25" customHeight="1" x14ac:dyDescent="0.2">
      <c r="A86" s="83">
        <f t="shared" si="1"/>
        <v>42796.875</v>
      </c>
      <c r="B86" s="34">
        <v>21</v>
      </c>
      <c r="C86" s="40" t="s">
        <v>452</v>
      </c>
      <c r="D86" s="40" t="s">
        <v>190</v>
      </c>
      <c r="E86" s="40" t="s">
        <v>453</v>
      </c>
      <c r="F86" s="40" t="s">
        <v>454</v>
      </c>
    </row>
    <row r="87" spans="1:6" ht="14.25" customHeight="1" x14ac:dyDescent="0.2">
      <c r="A87" s="83">
        <f t="shared" si="1"/>
        <v>42796.916669999999</v>
      </c>
      <c r="B87" s="34">
        <v>22</v>
      </c>
      <c r="C87" s="40" t="s">
        <v>455</v>
      </c>
      <c r="D87" s="40" t="s">
        <v>191</v>
      </c>
      <c r="E87" s="40" t="s">
        <v>456</v>
      </c>
      <c r="F87" s="40" t="s">
        <v>457</v>
      </c>
    </row>
    <row r="88" spans="1:6" ht="14.25" customHeight="1" x14ac:dyDescent="0.2">
      <c r="A88" s="83">
        <f t="shared" si="1"/>
        <v>42796.958330000001</v>
      </c>
      <c r="B88" s="34">
        <v>23</v>
      </c>
      <c r="C88" s="40" t="s">
        <v>458</v>
      </c>
      <c r="D88" s="40" t="s">
        <v>191</v>
      </c>
      <c r="E88" s="40" t="s">
        <v>459</v>
      </c>
      <c r="F88" s="40" t="s">
        <v>460</v>
      </c>
    </row>
    <row r="89" spans="1:6" ht="14.25" customHeight="1" x14ac:dyDescent="0.2">
      <c r="A89" s="83">
        <f t="shared" si="1"/>
        <v>42797</v>
      </c>
      <c r="B89" s="34">
        <v>0</v>
      </c>
      <c r="C89" s="40" t="s">
        <v>461</v>
      </c>
      <c r="D89" s="40" t="s">
        <v>190</v>
      </c>
      <c r="E89" s="40" t="s">
        <v>462</v>
      </c>
      <c r="F89" s="40" t="s">
        <v>463</v>
      </c>
    </row>
    <row r="90" spans="1:6" ht="14.25" customHeight="1" x14ac:dyDescent="0.2">
      <c r="A90" s="83">
        <f t="shared" si="1"/>
        <v>42797.041669999999</v>
      </c>
      <c r="B90" s="34">
        <v>1</v>
      </c>
      <c r="C90" s="40" t="s">
        <v>464</v>
      </c>
      <c r="D90" s="40" t="s">
        <v>190</v>
      </c>
      <c r="E90" s="40" t="s">
        <v>465</v>
      </c>
      <c r="F90" s="40" t="s">
        <v>466</v>
      </c>
    </row>
    <row r="91" spans="1:6" ht="14.25" customHeight="1" x14ac:dyDescent="0.2">
      <c r="A91" s="83">
        <f t="shared" si="1"/>
        <v>42797.083330000001</v>
      </c>
      <c r="B91" s="34">
        <v>2</v>
      </c>
      <c r="C91" s="40" t="s">
        <v>467</v>
      </c>
      <c r="D91" s="40" t="s">
        <v>190</v>
      </c>
      <c r="E91" s="40" t="s">
        <v>468</v>
      </c>
      <c r="F91" s="40" t="s">
        <v>469</v>
      </c>
    </row>
    <row r="92" spans="1:6" ht="14.25" customHeight="1" x14ac:dyDescent="0.2">
      <c r="A92" s="83">
        <f t="shared" si="1"/>
        <v>42797.125</v>
      </c>
      <c r="B92" s="34">
        <v>3</v>
      </c>
      <c r="C92" s="40" t="s">
        <v>470</v>
      </c>
      <c r="D92" s="40" t="s">
        <v>190</v>
      </c>
      <c r="E92" s="40" t="s">
        <v>471</v>
      </c>
      <c r="F92" s="40" t="s">
        <v>472</v>
      </c>
    </row>
    <row r="93" spans="1:6" ht="14.25" customHeight="1" x14ac:dyDescent="0.2">
      <c r="A93" s="83">
        <f t="shared" si="1"/>
        <v>42797.166669999999</v>
      </c>
      <c r="B93" s="34">
        <v>4</v>
      </c>
      <c r="C93" s="40" t="s">
        <v>473</v>
      </c>
      <c r="D93" s="40" t="s">
        <v>474</v>
      </c>
      <c r="E93" s="40" t="s">
        <v>190</v>
      </c>
      <c r="F93" s="40" t="s">
        <v>475</v>
      </c>
    </row>
    <row r="94" spans="1:6" ht="14.25" customHeight="1" x14ac:dyDescent="0.2">
      <c r="A94" s="83">
        <f t="shared" si="1"/>
        <v>42797.208330000001</v>
      </c>
      <c r="B94" s="34">
        <v>5</v>
      </c>
      <c r="C94" s="40" t="s">
        <v>476</v>
      </c>
      <c r="D94" s="40" t="s">
        <v>477</v>
      </c>
      <c r="E94" s="40" t="s">
        <v>190</v>
      </c>
      <c r="F94" s="40" t="s">
        <v>478</v>
      </c>
    </row>
    <row r="95" spans="1:6" ht="14.25" customHeight="1" x14ac:dyDescent="0.2">
      <c r="A95" s="83">
        <f t="shared" si="1"/>
        <v>42797.25</v>
      </c>
      <c r="B95" s="34">
        <v>6</v>
      </c>
      <c r="C95" s="40" t="s">
        <v>479</v>
      </c>
      <c r="D95" s="40" t="s">
        <v>480</v>
      </c>
      <c r="E95" s="40" t="s">
        <v>190</v>
      </c>
      <c r="F95" s="40" t="s">
        <v>481</v>
      </c>
    </row>
    <row r="96" spans="1:6" ht="14.25" customHeight="1" x14ac:dyDescent="0.2">
      <c r="A96" s="83">
        <f t="shared" si="1"/>
        <v>42797.291669999999</v>
      </c>
      <c r="B96" s="34">
        <v>7</v>
      </c>
      <c r="C96" s="40" t="s">
        <v>482</v>
      </c>
      <c r="D96" s="40" t="s">
        <v>190</v>
      </c>
      <c r="E96" s="40" t="s">
        <v>483</v>
      </c>
      <c r="F96" s="40" t="s">
        <v>484</v>
      </c>
    </row>
    <row r="97" spans="1:6" ht="14.25" customHeight="1" x14ac:dyDescent="0.2">
      <c r="A97" s="83">
        <f t="shared" si="1"/>
        <v>42797.333330000001</v>
      </c>
      <c r="B97" s="34">
        <v>8</v>
      </c>
      <c r="C97" s="40" t="s">
        <v>485</v>
      </c>
      <c r="D97" s="40" t="s">
        <v>190</v>
      </c>
      <c r="E97" s="40" t="s">
        <v>486</v>
      </c>
      <c r="F97" s="40" t="s">
        <v>487</v>
      </c>
    </row>
    <row r="98" spans="1:6" ht="14.25" customHeight="1" x14ac:dyDescent="0.2">
      <c r="A98" s="83">
        <f t="shared" si="1"/>
        <v>42797.375</v>
      </c>
      <c r="B98" s="34">
        <v>9</v>
      </c>
      <c r="C98" s="40" t="s">
        <v>488</v>
      </c>
      <c r="D98" s="40" t="s">
        <v>190</v>
      </c>
      <c r="E98" s="40" t="s">
        <v>489</v>
      </c>
      <c r="F98" s="40" t="s">
        <v>490</v>
      </c>
    </row>
    <row r="99" spans="1:6" ht="14.25" customHeight="1" x14ac:dyDescent="0.2">
      <c r="A99" s="83">
        <f t="shared" si="1"/>
        <v>42797.416669999999</v>
      </c>
      <c r="B99" s="34">
        <v>10</v>
      </c>
      <c r="C99" s="40" t="s">
        <v>491</v>
      </c>
      <c r="D99" s="40" t="s">
        <v>191</v>
      </c>
      <c r="E99" s="40" t="s">
        <v>492</v>
      </c>
      <c r="F99" s="40" t="s">
        <v>493</v>
      </c>
    </row>
    <row r="100" spans="1:6" ht="14.25" customHeight="1" x14ac:dyDescent="0.2">
      <c r="A100" s="83">
        <f t="shared" si="1"/>
        <v>42797.458330000001</v>
      </c>
      <c r="B100" s="34">
        <v>11</v>
      </c>
      <c r="C100" s="40" t="s">
        <v>494</v>
      </c>
      <c r="D100" s="40" t="s">
        <v>190</v>
      </c>
      <c r="E100" s="40" t="s">
        <v>495</v>
      </c>
      <c r="F100" s="40" t="s">
        <v>496</v>
      </c>
    </row>
    <row r="101" spans="1:6" ht="14.25" customHeight="1" x14ac:dyDescent="0.2">
      <c r="A101" s="83">
        <f t="shared" si="1"/>
        <v>42797.5</v>
      </c>
      <c r="B101" s="34">
        <v>12</v>
      </c>
      <c r="C101" s="40" t="s">
        <v>497</v>
      </c>
      <c r="D101" s="40" t="s">
        <v>190</v>
      </c>
      <c r="E101" s="40" t="s">
        <v>498</v>
      </c>
      <c r="F101" s="40" t="s">
        <v>499</v>
      </c>
    </row>
    <row r="102" spans="1:6" ht="14.25" customHeight="1" x14ac:dyDescent="0.2">
      <c r="A102" s="83">
        <f t="shared" si="1"/>
        <v>42797.541669999999</v>
      </c>
      <c r="B102" s="34">
        <v>13</v>
      </c>
      <c r="C102" s="40" t="s">
        <v>500</v>
      </c>
      <c r="D102" s="40" t="s">
        <v>190</v>
      </c>
      <c r="E102" s="40" t="s">
        <v>501</v>
      </c>
      <c r="F102" s="40" t="s">
        <v>502</v>
      </c>
    </row>
    <row r="103" spans="1:6" ht="14.25" customHeight="1" x14ac:dyDescent="0.2">
      <c r="A103" s="83">
        <f t="shared" si="1"/>
        <v>42797.583330000001</v>
      </c>
      <c r="B103" s="34">
        <v>14</v>
      </c>
      <c r="C103" s="40" t="s">
        <v>503</v>
      </c>
      <c r="D103" s="40" t="s">
        <v>190</v>
      </c>
      <c r="E103" s="40" t="s">
        <v>504</v>
      </c>
      <c r="F103" s="40" t="s">
        <v>505</v>
      </c>
    </row>
    <row r="104" spans="1:6" ht="14.25" customHeight="1" x14ac:dyDescent="0.2">
      <c r="A104" s="83">
        <f t="shared" si="1"/>
        <v>42797.625</v>
      </c>
      <c r="B104" s="34">
        <v>15</v>
      </c>
      <c r="C104" s="40" t="s">
        <v>506</v>
      </c>
      <c r="D104" s="40" t="s">
        <v>190</v>
      </c>
      <c r="E104" s="40" t="s">
        <v>507</v>
      </c>
      <c r="F104" s="40" t="s">
        <v>508</v>
      </c>
    </row>
    <row r="105" spans="1:6" ht="14.25" customHeight="1" x14ac:dyDescent="0.2">
      <c r="A105" s="83">
        <f t="shared" si="1"/>
        <v>42797.666669999999</v>
      </c>
      <c r="B105" s="34">
        <v>16</v>
      </c>
      <c r="C105" s="40" t="s">
        <v>509</v>
      </c>
      <c r="D105" s="40" t="s">
        <v>190</v>
      </c>
      <c r="E105" s="40" t="s">
        <v>510</v>
      </c>
      <c r="F105" s="40" t="s">
        <v>511</v>
      </c>
    </row>
    <row r="106" spans="1:6" ht="14.25" customHeight="1" x14ac:dyDescent="0.2">
      <c r="A106" s="83">
        <f t="shared" si="1"/>
        <v>42797.708330000001</v>
      </c>
      <c r="B106" s="34">
        <v>17</v>
      </c>
      <c r="C106" s="40" t="s">
        <v>512</v>
      </c>
      <c r="D106" s="40" t="s">
        <v>190</v>
      </c>
      <c r="E106" s="40" t="s">
        <v>513</v>
      </c>
      <c r="F106" s="40" t="s">
        <v>514</v>
      </c>
    </row>
    <row r="107" spans="1:6" ht="14.25" customHeight="1" x14ac:dyDescent="0.2">
      <c r="A107" s="83">
        <f t="shared" si="1"/>
        <v>42797.75</v>
      </c>
      <c r="B107" s="34">
        <v>18</v>
      </c>
      <c r="C107" s="40" t="s">
        <v>515</v>
      </c>
      <c r="D107" s="40" t="s">
        <v>190</v>
      </c>
      <c r="E107" s="40" t="s">
        <v>516</v>
      </c>
      <c r="F107" s="40" t="s">
        <v>517</v>
      </c>
    </row>
    <row r="108" spans="1:6" ht="14.25" customHeight="1" x14ac:dyDescent="0.2">
      <c r="A108" s="83">
        <f t="shared" si="1"/>
        <v>42797.791669999999</v>
      </c>
      <c r="B108" s="34">
        <v>19</v>
      </c>
      <c r="C108" s="40" t="s">
        <v>518</v>
      </c>
      <c r="D108" s="40" t="s">
        <v>191</v>
      </c>
      <c r="E108" s="40" t="s">
        <v>519</v>
      </c>
      <c r="F108" s="40" t="s">
        <v>520</v>
      </c>
    </row>
    <row r="109" spans="1:6" ht="14.25" customHeight="1" x14ac:dyDescent="0.2">
      <c r="A109" s="83">
        <f t="shared" si="1"/>
        <v>42797.833330000001</v>
      </c>
      <c r="B109" s="34">
        <v>20</v>
      </c>
      <c r="C109" s="40" t="s">
        <v>521</v>
      </c>
      <c r="D109" s="40" t="s">
        <v>190</v>
      </c>
      <c r="E109" s="40" t="s">
        <v>522</v>
      </c>
      <c r="F109" s="40" t="s">
        <v>523</v>
      </c>
    </row>
    <row r="110" spans="1:6" ht="14.25" customHeight="1" x14ac:dyDescent="0.2">
      <c r="A110" s="83">
        <f t="shared" si="1"/>
        <v>42797.875</v>
      </c>
      <c r="B110" s="34">
        <v>21</v>
      </c>
      <c r="C110" s="40" t="s">
        <v>524</v>
      </c>
      <c r="D110" s="40" t="s">
        <v>190</v>
      </c>
      <c r="E110" s="40" t="s">
        <v>525</v>
      </c>
      <c r="F110" s="40" t="s">
        <v>526</v>
      </c>
    </row>
    <row r="111" spans="1:6" ht="14.25" customHeight="1" x14ac:dyDescent="0.2">
      <c r="A111" s="83">
        <f t="shared" si="1"/>
        <v>42797.916669999999</v>
      </c>
      <c r="B111" s="34">
        <v>22</v>
      </c>
      <c r="C111" s="40" t="s">
        <v>527</v>
      </c>
      <c r="D111" s="40" t="s">
        <v>190</v>
      </c>
      <c r="E111" s="40" t="s">
        <v>528</v>
      </c>
      <c r="F111" s="40" t="s">
        <v>529</v>
      </c>
    </row>
    <row r="112" spans="1:6" ht="14.25" customHeight="1" x14ac:dyDescent="0.2">
      <c r="A112" s="83">
        <f t="shared" si="1"/>
        <v>42797.958330000001</v>
      </c>
      <c r="B112" s="34">
        <v>23</v>
      </c>
      <c r="C112" s="40" t="s">
        <v>530</v>
      </c>
      <c r="D112" s="40" t="s">
        <v>191</v>
      </c>
      <c r="E112" s="40" t="s">
        <v>531</v>
      </c>
      <c r="F112" s="40" t="s">
        <v>532</v>
      </c>
    </row>
    <row r="113" spans="1:6" ht="14.25" customHeight="1" x14ac:dyDescent="0.2">
      <c r="A113" s="83">
        <f t="shared" si="1"/>
        <v>42798</v>
      </c>
      <c r="B113" s="34">
        <v>0</v>
      </c>
      <c r="C113" s="40" t="s">
        <v>533</v>
      </c>
      <c r="D113" s="40" t="s">
        <v>191</v>
      </c>
      <c r="E113" s="40" t="s">
        <v>534</v>
      </c>
      <c r="F113" s="40" t="s">
        <v>535</v>
      </c>
    </row>
    <row r="114" spans="1:6" ht="14.25" customHeight="1" x14ac:dyDescent="0.2">
      <c r="A114" s="83">
        <f t="shared" si="1"/>
        <v>42798.041669999999</v>
      </c>
      <c r="B114" s="34">
        <v>1</v>
      </c>
      <c r="C114" s="40" t="s">
        <v>536</v>
      </c>
      <c r="D114" s="40" t="s">
        <v>190</v>
      </c>
      <c r="E114" s="40" t="s">
        <v>537</v>
      </c>
      <c r="F114" s="40" t="s">
        <v>538</v>
      </c>
    </row>
    <row r="115" spans="1:6" ht="14.25" customHeight="1" x14ac:dyDescent="0.2">
      <c r="A115" s="83">
        <f t="shared" si="1"/>
        <v>42798.083330000001</v>
      </c>
      <c r="B115" s="34">
        <v>2</v>
      </c>
      <c r="C115" s="40" t="s">
        <v>539</v>
      </c>
      <c r="D115" s="40" t="s">
        <v>191</v>
      </c>
      <c r="E115" s="40" t="s">
        <v>540</v>
      </c>
      <c r="F115" s="40" t="s">
        <v>541</v>
      </c>
    </row>
    <row r="116" spans="1:6" ht="14.25" customHeight="1" x14ac:dyDescent="0.2">
      <c r="A116" s="83">
        <f t="shared" si="1"/>
        <v>42798.125</v>
      </c>
      <c r="B116" s="34">
        <v>3</v>
      </c>
      <c r="C116" s="40" t="s">
        <v>542</v>
      </c>
      <c r="D116" s="40" t="s">
        <v>191</v>
      </c>
      <c r="E116" s="40" t="s">
        <v>543</v>
      </c>
      <c r="F116" s="40" t="s">
        <v>544</v>
      </c>
    </row>
    <row r="117" spans="1:6" ht="14.25" customHeight="1" x14ac:dyDescent="0.2">
      <c r="A117" s="83">
        <f t="shared" si="1"/>
        <v>42798.166669999999</v>
      </c>
      <c r="B117" s="34">
        <v>4</v>
      </c>
      <c r="C117" s="40" t="s">
        <v>545</v>
      </c>
      <c r="D117" s="40" t="s">
        <v>190</v>
      </c>
      <c r="E117" s="40" t="s">
        <v>546</v>
      </c>
      <c r="F117" s="40" t="s">
        <v>250</v>
      </c>
    </row>
    <row r="118" spans="1:6" ht="14.25" customHeight="1" x14ac:dyDescent="0.2">
      <c r="A118" s="83">
        <f t="shared" si="1"/>
        <v>42798.208330000001</v>
      </c>
      <c r="B118" s="34">
        <v>5</v>
      </c>
      <c r="C118" s="40" t="s">
        <v>547</v>
      </c>
      <c r="D118" s="40" t="s">
        <v>548</v>
      </c>
      <c r="E118" s="40" t="s">
        <v>190</v>
      </c>
      <c r="F118" s="40" t="s">
        <v>549</v>
      </c>
    </row>
    <row r="119" spans="1:6" ht="14.25" customHeight="1" x14ac:dyDescent="0.2">
      <c r="A119" s="83">
        <f t="shared" si="1"/>
        <v>42798.25</v>
      </c>
      <c r="B119" s="34">
        <v>6</v>
      </c>
      <c r="C119" s="40" t="s">
        <v>257</v>
      </c>
      <c r="D119" s="40" t="s">
        <v>550</v>
      </c>
      <c r="E119" s="40" t="s">
        <v>190</v>
      </c>
      <c r="F119" s="40" t="s">
        <v>551</v>
      </c>
    </row>
    <row r="120" spans="1:6" ht="14.25" customHeight="1" x14ac:dyDescent="0.2">
      <c r="A120" s="83">
        <f t="shared" si="1"/>
        <v>42798.291669999999</v>
      </c>
      <c r="B120" s="34">
        <v>7</v>
      </c>
      <c r="C120" s="40" t="s">
        <v>552</v>
      </c>
      <c r="D120" s="40" t="s">
        <v>553</v>
      </c>
      <c r="E120" s="40" t="s">
        <v>190</v>
      </c>
      <c r="F120" s="40" t="s">
        <v>295</v>
      </c>
    </row>
    <row r="121" spans="1:6" ht="14.25" customHeight="1" x14ac:dyDescent="0.2">
      <c r="A121" s="83">
        <f t="shared" si="1"/>
        <v>42798.333330000001</v>
      </c>
      <c r="B121" s="34">
        <v>8</v>
      </c>
      <c r="C121" s="40" t="s">
        <v>554</v>
      </c>
      <c r="D121" s="40" t="s">
        <v>191</v>
      </c>
      <c r="E121" s="40" t="s">
        <v>555</v>
      </c>
      <c r="F121" s="40" t="s">
        <v>556</v>
      </c>
    </row>
    <row r="122" spans="1:6" ht="14.25" customHeight="1" x14ac:dyDescent="0.2">
      <c r="A122" s="83">
        <f t="shared" si="1"/>
        <v>42798.375</v>
      </c>
      <c r="B122" s="34">
        <v>9</v>
      </c>
      <c r="C122" s="40" t="s">
        <v>557</v>
      </c>
      <c r="D122" s="40" t="s">
        <v>190</v>
      </c>
      <c r="E122" s="40" t="s">
        <v>558</v>
      </c>
      <c r="F122" s="40" t="s">
        <v>559</v>
      </c>
    </row>
    <row r="123" spans="1:6" ht="14.25" customHeight="1" x14ac:dyDescent="0.2">
      <c r="A123" s="83">
        <f t="shared" si="1"/>
        <v>42798.416669999999</v>
      </c>
      <c r="B123" s="34">
        <v>10</v>
      </c>
      <c r="C123" s="40" t="s">
        <v>560</v>
      </c>
      <c r="D123" s="40" t="s">
        <v>190</v>
      </c>
      <c r="E123" s="40" t="s">
        <v>561</v>
      </c>
      <c r="F123" s="40" t="s">
        <v>562</v>
      </c>
    </row>
    <row r="124" spans="1:6" ht="14.25" customHeight="1" x14ac:dyDescent="0.2">
      <c r="A124" s="83">
        <f t="shared" si="1"/>
        <v>42798.458330000001</v>
      </c>
      <c r="B124" s="34">
        <v>11</v>
      </c>
      <c r="C124" s="40" t="s">
        <v>563</v>
      </c>
      <c r="D124" s="40" t="s">
        <v>190</v>
      </c>
      <c r="E124" s="40" t="s">
        <v>564</v>
      </c>
      <c r="F124" s="40" t="s">
        <v>565</v>
      </c>
    </row>
    <row r="125" spans="1:6" ht="14.25" customHeight="1" x14ac:dyDescent="0.2">
      <c r="A125" s="83">
        <f t="shared" si="1"/>
        <v>42798.5</v>
      </c>
      <c r="B125" s="34">
        <v>12</v>
      </c>
      <c r="C125" s="40" t="s">
        <v>566</v>
      </c>
      <c r="D125" s="40" t="s">
        <v>190</v>
      </c>
      <c r="E125" s="40" t="s">
        <v>567</v>
      </c>
      <c r="F125" s="40" t="s">
        <v>568</v>
      </c>
    </row>
    <row r="126" spans="1:6" ht="14.25" customHeight="1" x14ac:dyDescent="0.2">
      <c r="A126" s="83">
        <f t="shared" si="1"/>
        <v>42798.541669999999</v>
      </c>
      <c r="B126" s="34">
        <v>13</v>
      </c>
      <c r="C126" s="40" t="s">
        <v>569</v>
      </c>
      <c r="D126" s="40" t="s">
        <v>190</v>
      </c>
      <c r="E126" s="40" t="s">
        <v>570</v>
      </c>
      <c r="F126" s="40" t="s">
        <v>571</v>
      </c>
    </row>
    <row r="127" spans="1:6" ht="14.25" customHeight="1" x14ac:dyDescent="0.2">
      <c r="A127" s="83">
        <f t="shared" si="1"/>
        <v>42798.583330000001</v>
      </c>
      <c r="B127" s="34">
        <v>14</v>
      </c>
      <c r="C127" s="40" t="s">
        <v>572</v>
      </c>
      <c r="D127" s="40" t="s">
        <v>190</v>
      </c>
      <c r="E127" s="40" t="s">
        <v>573</v>
      </c>
      <c r="F127" s="40" t="s">
        <v>574</v>
      </c>
    </row>
    <row r="128" spans="1:6" ht="14.25" customHeight="1" x14ac:dyDescent="0.2">
      <c r="A128" s="83">
        <f t="shared" si="1"/>
        <v>42798.625</v>
      </c>
      <c r="B128" s="34">
        <v>15</v>
      </c>
      <c r="C128" s="40" t="s">
        <v>575</v>
      </c>
      <c r="D128" s="40" t="s">
        <v>190</v>
      </c>
      <c r="E128" s="40" t="s">
        <v>576</v>
      </c>
      <c r="F128" s="40" t="s">
        <v>577</v>
      </c>
    </row>
    <row r="129" spans="1:6" ht="14.25" customHeight="1" x14ac:dyDescent="0.2">
      <c r="A129" s="83">
        <f t="shared" si="1"/>
        <v>42798.666669999999</v>
      </c>
      <c r="B129" s="34">
        <v>16</v>
      </c>
      <c r="C129" s="40" t="s">
        <v>578</v>
      </c>
      <c r="D129" s="40" t="s">
        <v>190</v>
      </c>
      <c r="E129" s="40" t="s">
        <v>579</v>
      </c>
      <c r="F129" s="40" t="s">
        <v>580</v>
      </c>
    </row>
    <row r="130" spans="1:6" ht="14.25" customHeight="1" x14ac:dyDescent="0.2">
      <c r="A130" s="83">
        <f t="shared" ref="A130:A193" si="2">A106+1</f>
        <v>42798.708330000001</v>
      </c>
      <c r="B130" s="34">
        <v>17</v>
      </c>
      <c r="C130" s="40" t="s">
        <v>581</v>
      </c>
      <c r="D130" s="40" t="s">
        <v>191</v>
      </c>
      <c r="E130" s="40" t="s">
        <v>582</v>
      </c>
      <c r="F130" s="40" t="s">
        <v>307</v>
      </c>
    </row>
    <row r="131" spans="1:6" ht="14.25" customHeight="1" x14ac:dyDescent="0.2">
      <c r="A131" s="83">
        <f t="shared" si="2"/>
        <v>42798.75</v>
      </c>
      <c r="B131" s="34">
        <v>18</v>
      </c>
      <c r="C131" s="40" t="s">
        <v>317</v>
      </c>
      <c r="D131" s="40" t="s">
        <v>583</v>
      </c>
      <c r="E131" s="40" t="s">
        <v>190</v>
      </c>
      <c r="F131" s="40" t="s">
        <v>584</v>
      </c>
    </row>
    <row r="132" spans="1:6" ht="14.25" customHeight="1" x14ac:dyDescent="0.2">
      <c r="A132" s="83">
        <f t="shared" si="2"/>
        <v>42798.791669999999</v>
      </c>
      <c r="B132" s="34">
        <v>19</v>
      </c>
      <c r="C132" s="40" t="s">
        <v>585</v>
      </c>
      <c r="D132" s="40" t="s">
        <v>190</v>
      </c>
      <c r="E132" s="40" t="s">
        <v>586</v>
      </c>
      <c r="F132" s="40" t="s">
        <v>587</v>
      </c>
    </row>
    <row r="133" spans="1:6" ht="14.25" customHeight="1" x14ac:dyDescent="0.2">
      <c r="A133" s="83">
        <f t="shared" si="2"/>
        <v>42798.833330000001</v>
      </c>
      <c r="B133" s="34">
        <v>20</v>
      </c>
      <c r="C133" s="40" t="s">
        <v>588</v>
      </c>
      <c r="D133" s="40" t="s">
        <v>190</v>
      </c>
      <c r="E133" s="40" t="s">
        <v>589</v>
      </c>
      <c r="F133" s="40" t="s">
        <v>590</v>
      </c>
    </row>
    <row r="134" spans="1:6" ht="14.25" customHeight="1" x14ac:dyDescent="0.2">
      <c r="A134" s="83">
        <f t="shared" si="2"/>
        <v>42798.875</v>
      </c>
      <c r="B134" s="34">
        <v>21</v>
      </c>
      <c r="C134" s="40" t="s">
        <v>591</v>
      </c>
      <c r="D134" s="40" t="s">
        <v>190</v>
      </c>
      <c r="E134" s="40" t="s">
        <v>592</v>
      </c>
      <c r="F134" s="40" t="s">
        <v>593</v>
      </c>
    </row>
    <row r="135" spans="1:6" ht="14.25" customHeight="1" x14ac:dyDescent="0.2">
      <c r="A135" s="83">
        <f t="shared" si="2"/>
        <v>42798.916669999999</v>
      </c>
      <c r="B135" s="34">
        <v>22</v>
      </c>
      <c r="C135" s="40" t="s">
        <v>594</v>
      </c>
      <c r="D135" s="40" t="s">
        <v>190</v>
      </c>
      <c r="E135" s="40" t="s">
        <v>595</v>
      </c>
      <c r="F135" s="40" t="s">
        <v>596</v>
      </c>
    </row>
    <row r="136" spans="1:6" ht="14.25" customHeight="1" x14ac:dyDescent="0.2">
      <c r="A136" s="83">
        <f t="shared" si="2"/>
        <v>42798.958330000001</v>
      </c>
      <c r="B136" s="34">
        <v>23</v>
      </c>
      <c r="C136" s="40" t="s">
        <v>597</v>
      </c>
      <c r="D136" s="40" t="s">
        <v>191</v>
      </c>
      <c r="E136" s="40" t="s">
        <v>598</v>
      </c>
      <c r="F136" s="40" t="s">
        <v>599</v>
      </c>
    </row>
    <row r="137" spans="1:6" ht="14.25" customHeight="1" x14ac:dyDescent="0.2">
      <c r="A137" s="83">
        <f t="shared" si="2"/>
        <v>42799</v>
      </c>
      <c r="B137" s="34">
        <v>0</v>
      </c>
      <c r="C137" s="40" t="s">
        <v>600</v>
      </c>
      <c r="D137" s="40" t="s">
        <v>190</v>
      </c>
      <c r="E137" s="40" t="s">
        <v>601</v>
      </c>
      <c r="F137" s="40" t="s">
        <v>602</v>
      </c>
    </row>
    <row r="138" spans="1:6" ht="14.25" customHeight="1" x14ac:dyDescent="0.2">
      <c r="A138" s="83">
        <f t="shared" si="2"/>
        <v>42799.041669999999</v>
      </c>
      <c r="B138" s="34">
        <v>1</v>
      </c>
      <c r="C138" s="40" t="s">
        <v>603</v>
      </c>
      <c r="D138" s="40" t="s">
        <v>191</v>
      </c>
      <c r="E138" s="40" t="s">
        <v>604</v>
      </c>
      <c r="F138" s="40" t="s">
        <v>605</v>
      </c>
    </row>
    <row r="139" spans="1:6" ht="14.25" customHeight="1" x14ac:dyDescent="0.2">
      <c r="A139" s="83">
        <f t="shared" si="2"/>
        <v>42799.083330000001</v>
      </c>
      <c r="B139" s="34">
        <v>2</v>
      </c>
      <c r="C139" s="40" t="s">
        <v>606</v>
      </c>
      <c r="D139" s="40" t="s">
        <v>190</v>
      </c>
      <c r="E139" s="40" t="s">
        <v>607</v>
      </c>
      <c r="F139" s="40" t="s">
        <v>608</v>
      </c>
    </row>
    <row r="140" spans="1:6" ht="14.25" customHeight="1" x14ac:dyDescent="0.2">
      <c r="A140" s="83">
        <f t="shared" si="2"/>
        <v>42799.125</v>
      </c>
      <c r="B140" s="34">
        <v>3</v>
      </c>
      <c r="C140" s="40" t="s">
        <v>609</v>
      </c>
      <c r="D140" s="40" t="s">
        <v>190</v>
      </c>
      <c r="E140" s="40" t="s">
        <v>610</v>
      </c>
      <c r="F140" s="40" t="s">
        <v>611</v>
      </c>
    </row>
    <row r="141" spans="1:6" ht="14.25" customHeight="1" x14ac:dyDescent="0.2">
      <c r="A141" s="83">
        <f t="shared" si="2"/>
        <v>42799.166669999999</v>
      </c>
      <c r="B141" s="34">
        <v>4</v>
      </c>
      <c r="C141" s="40" t="s">
        <v>612</v>
      </c>
      <c r="D141" s="40" t="s">
        <v>190</v>
      </c>
      <c r="E141" s="40" t="s">
        <v>613</v>
      </c>
      <c r="F141" s="40" t="s">
        <v>614</v>
      </c>
    </row>
    <row r="142" spans="1:6" ht="14.25" customHeight="1" x14ac:dyDescent="0.2">
      <c r="A142" s="83">
        <f t="shared" si="2"/>
        <v>42799.208330000001</v>
      </c>
      <c r="B142" s="34">
        <v>5</v>
      </c>
      <c r="C142" s="40" t="s">
        <v>615</v>
      </c>
      <c r="D142" s="40" t="s">
        <v>190</v>
      </c>
      <c r="E142" s="40" t="s">
        <v>616</v>
      </c>
      <c r="F142" s="40" t="s">
        <v>617</v>
      </c>
    </row>
    <row r="143" spans="1:6" ht="14.25" customHeight="1" x14ac:dyDescent="0.2">
      <c r="A143" s="83">
        <f t="shared" si="2"/>
        <v>42799.25</v>
      </c>
      <c r="B143" s="34">
        <v>6</v>
      </c>
      <c r="C143" s="40" t="s">
        <v>618</v>
      </c>
      <c r="D143" s="40" t="s">
        <v>619</v>
      </c>
      <c r="E143" s="40" t="s">
        <v>190</v>
      </c>
      <c r="F143" s="40" t="s">
        <v>620</v>
      </c>
    </row>
    <row r="144" spans="1:6" ht="14.25" customHeight="1" x14ac:dyDescent="0.2">
      <c r="A144" s="83">
        <f t="shared" si="2"/>
        <v>42799.291669999999</v>
      </c>
      <c r="B144" s="34">
        <v>7</v>
      </c>
      <c r="C144" s="40" t="s">
        <v>621</v>
      </c>
      <c r="D144" s="40" t="s">
        <v>622</v>
      </c>
      <c r="E144" s="40" t="s">
        <v>190</v>
      </c>
      <c r="F144" s="40" t="s">
        <v>623</v>
      </c>
    </row>
    <row r="145" spans="1:6" ht="14.25" customHeight="1" x14ac:dyDescent="0.2">
      <c r="A145" s="83">
        <f t="shared" si="2"/>
        <v>42799.333330000001</v>
      </c>
      <c r="B145" s="34">
        <v>8</v>
      </c>
      <c r="C145" s="40" t="s">
        <v>624</v>
      </c>
      <c r="D145" s="40" t="s">
        <v>190</v>
      </c>
      <c r="E145" s="40" t="s">
        <v>625</v>
      </c>
      <c r="F145" s="40" t="s">
        <v>626</v>
      </c>
    </row>
    <row r="146" spans="1:6" ht="14.25" customHeight="1" x14ac:dyDescent="0.2">
      <c r="A146" s="83">
        <f t="shared" si="2"/>
        <v>42799.375</v>
      </c>
      <c r="B146" s="34">
        <v>9</v>
      </c>
      <c r="C146" s="40" t="s">
        <v>627</v>
      </c>
      <c r="D146" s="40" t="s">
        <v>190</v>
      </c>
      <c r="E146" s="40" t="s">
        <v>628</v>
      </c>
      <c r="F146" s="40" t="s">
        <v>266</v>
      </c>
    </row>
    <row r="147" spans="1:6" ht="14.25" customHeight="1" x14ac:dyDescent="0.2">
      <c r="A147" s="83">
        <f t="shared" si="2"/>
        <v>42799.416669999999</v>
      </c>
      <c r="B147" s="34">
        <v>10</v>
      </c>
      <c r="C147" s="40" t="s">
        <v>629</v>
      </c>
      <c r="D147" s="40" t="s">
        <v>190</v>
      </c>
      <c r="E147" s="40" t="s">
        <v>630</v>
      </c>
      <c r="F147" s="40" t="s">
        <v>631</v>
      </c>
    </row>
    <row r="148" spans="1:6" ht="14.25" customHeight="1" x14ac:dyDescent="0.2">
      <c r="A148" s="83">
        <f t="shared" si="2"/>
        <v>42799.458330000001</v>
      </c>
      <c r="B148" s="34">
        <v>11</v>
      </c>
      <c r="C148" s="40" t="s">
        <v>629</v>
      </c>
      <c r="D148" s="40" t="s">
        <v>190</v>
      </c>
      <c r="E148" s="40" t="s">
        <v>632</v>
      </c>
      <c r="F148" s="40" t="s">
        <v>631</v>
      </c>
    </row>
    <row r="149" spans="1:6" ht="14.25" customHeight="1" x14ac:dyDescent="0.2">
      <c r="A149" s="83">
        <f t="shared" si="2"/>
        <v>42799.5</v>
      </c>
      <c r="B149" s="34">
        <v>12</v>
      </c>
      <c r="C149" s="40" t="s">
        <v>633</v>
      </c>
      <c r="D149" s="40" t="s">
        <v>190</v>
      </c>
      <c r="E149" s="40" t="s">
        <v>634</v>
      </c>
      <c r="F149" s="40" t="s">
        <v>635</v>
      </c>
    </row>
    <row r="150" spans="1:6" ht="14.25" customHeight="1" x14ac:dyDescent="0.2">
      <c r="A150" s="83">
        <f t="shared" si="2"/>
        <v>42799.541669999999</v>
      </c>
      <c r="B150" s="34">
        <v>13</v>
      </c>
      <c r="C150" s="40" t="s">
        <v>636</v>
      </c>
      <c r="D150" s="40" t="s">
        <v>637</v>
      </c>
      <c r="E150" s="40" t="s">
        <v>190</v>
      </c>
      <c r="F150" s="40" t="s">
        <v>638</v>
      </c>
    </row>
    <row r="151" spans="1:6" ht="14.25" customHeight="1" x14ac:dyDescent="0.2">
      <c r="A151" s="83">
        <f t="shared" si="2"/>
        <v>42799.583330000001</v>
      </c>
      <c r="B151" s="34">
        <v>14</v>
      </c>
      <c r="C151" s="40" t="s">
        <v>639</v>
      </c>
      <c r="D151" s="40" t="s">
        <v>190</v>
      </c>
      <c r="E151" s="40" t="s">
        <v>640</v>
      </c>
      <c r="F151" s="40" t="s">
        <v>641</v>
      </c>
    </row>
    <row r="152" spans="1:6" ht="14.25" customHeight="1" x14ac:dyDescent="0.2">
      <c r="A152" s="83">
        <f t="shared" si="2"/>
        <v>42799.625</v>
      </c>
      <c r="B152" s="34">
        <v>15</v>
      </c>
      <c r="C152" s="40" t="s">
        <v>642</v>
      </c>
      <c r="D152" s="40" t="s">
        <v>190</v>
      </c>
      <c r="E152" s="40" t="s">
        <v>643</v>
      </c>
      <c r="F152" s="40" t="s">
        <v>644</v>
      </c>
    </row>
    <row r="153" spans="1:6" ht="14.25" customHeight="1" x14ac:dyDescent="0.2">
      <c r="A153" s="83">
        <f t="shared" si="2"/>
        <v>42799.666669999999</v>
      </c>
      <c r="B153" s="34">
        <v>16</v>
      </c>
      <c r="C153" s="40" t="s">
        <v>645</v>
      </c>
      <c r="D153" s="40" t="s">
        <v>190</v>
      </c>
      <c r="E153" s="40" t="s">
        <v>646</v>
      </c>
      <c r="F153" s="40" t="s">
        <v>647</v>
      </c>
    </row>
    <row r="154" spans="1:6" ht="14.25" customHeight="1" x14ac:dyDescent="0.2">
      <c r="A154" s="83">
        <f t="shared" si="2"/>
        <v>42799.708330000001</v>
      </c>
      <c r="B154" s="34">
        <v>17</v>
      </c>
      <c r="C154" s="40" t="s">
        <v>648</v>
      </c>
      <c r="D154" s="40" t="s">
        <v>190</v>
      </c>
      <c r="E154" s="40" t="s">
        <v>649</v>
      </c>
      <c r="F154" s="40" t="s">
        <v>650</v>
      </c>
    </row>
    <row r="155" spans="1:6" ht="14.25" customHeight="1" x14ac:dyDescent="0.2">
      <c r="A155" s="83">
        <f t="shared" si="2"/>
        <v>42799.75</v>
      </c>
      <c r="B155" s="34">
        <v>18</v>
      </c>
      <c r="C155" s="40" t="s">
        <v>651</v>
      </c>
      <c r="D155" s="40" t="s">
        <v>190</v>
      </c>
      <c r="E155" s="40" t="s">
        <v>652</v>
      </c>
      <c r="F155" s="40" t="s">
        <v>653</v>
      </c>
    </row>
    <row r="156" spans="1:6" ht="14.25" customHeight="1" x14ac:dyDescent="0.2">
      <c r="A156" s="83">
        <f t="shared" si="2"/>
        <v>42799.791669999999</v>
      </c>
      <c r="B156" s="34">
        <v>19</v>
      </c>
      <c r="C156" s="40" t="s">
        <v>654</v>
      </c>
      <c r="D156" s="40" t="s">
        <v>190</v>
      </c>
      <c r="E156" s="40" t="s">
        <v>655</v>
      </c>
      <c r="F156" s="40" t="s">
        <v>656</v>
      </c>
    </row>
    <row r="157" spans="1:6" ht="14.25" customHeight="1" x14ac:dyDescent="0.2">
      <c r="A157" s="83">
        <f t="shared" si="2"/>
        <v>42799.833330000001</v>
      </c>
      <c r="B157" s="34">
        <v>20</v>
      </c>
      <c r="C157" s="40" t="s">
        <v>657</v>
      </c>
      <c r="D157" s="40" t="s">
        <v>190</v>
      </c>
      <c r="E157" s="40" t="s">
        <v>658</v>
      </c>
      <c r="F157" s="40" t="s">
        <v>659</v>
      </c>
    </row>
    <row r="158" spans="1:6" ht="14.25" customHeight="1" x14ac:dyDescent="0.2">
      <c r="A158" s="83">
        <f t="shared" si="2"/>
        <v>42799.875</v>
      </c>
      <c r="B158" s="34">
        <v>21</v>
      </c>
      <c r="C158" s="40" t="s">
        <v>245</v>
      </c>
      <c r="D158" s="40" t="s">
        <v>190</v>
      </c>
      <c r="E158" s="40" t="s">
        <v>660</v>
      </c>
      <c r="F158" s="40" t="s">
        <v>661</v>
      </c>
    </row>
    <row r="159" spans="1:6" ht="14.25" customHeight="1" x14ac:dyDescent="0.2">
      <c r="A159" s="83">
        <f t="shared" si="2"/>
        <v>42799.916669999999</v>
      </c>
      <c r="B159" s="34">
        <v>22</v>
      </c>
      <c r="C159" s="40" t="s">
        <v>662</v>
      </c>
      <c r="D159" s="40" t="s">
        <v>190</v>
      </c>
      <c r="E159" s="40" t="s">
        <v>663</v>
      </c>
      <c r="F159" s="40" t="s">
        <v>664</v>
      </c>
    </row>
    <row r="160" spans="1:6" ht="14.25" customHeight="1" x14ac:dyDescent="0.2">
      <c r="A160" s="83">
        <f t="shared" si="2"/>
        <v>42799.958330000001</v>
      </c>
      <c r="B160" s="34">
        <v>23</v>
      </c>
      <c r="C160" s="40" t="s">
        <v>665</v>
      </c>
      <c r="D160" s="40" t="s">
        <v>190</v>
      </c>
      <c r="E160" s="40" t="s">
        <v>666</v>
      </c>
      <c r="F160" s="40" t="s">
        <v>667</v>
      </c>
    </row>
    <row r="161" spans="1:6" ht="14.25" customHeight="1" x14ac:dyDescent="0.2">
      <c r="A161" s="83">
        <f t="shared" si="2"/>
        <v>42800</v>
      </c>
      <c r="B161" s="34">
        <v>0</v>
      </c>
      <c r="C161" s="40" t="s">
        <v>668</v>
      </c>
      <c r="D161" s="40" t="s">
        <v>190</v>
      </c>
      <c r="E161" s="40" t="s">
        <v>669</v>
      </c>
      <c r="F161" s="40" t="s">
        <v>670</v>
      </c>
    </row>
    <row r="162" spans="1:6" ht="14.25" customHeight="1" x14ac:dyDescent="0.2">
      <c r="A162" s="83">
        <f t="shared" si="2"/>
        <v>42800.041669999999</v>
      </c>
      <c r="B162" s="34">
        <v>1</v>
      </c>
      <c r="C162" s="40" t="s">
        <v>671</v>
      </c>
      <c r="D162" s="40" t="s">
        <v>191</v>
      </c>
      <c r="E162" s="40" t="s">
        <v>672</v>
      </c>
      <c r="F162" s="40" t="s">
        <v>673</v>
      </c>
    </row>
    <row r="163" spans="1:6" ht="14.25" customHeight="1" x14ac:dyDescent="0.2">
      <c r="A163" s="83">
        <f t="shared" si="2"/>
        <v>42800.083330000001</v>
      </c>
      <c r="B163" s="34">
        <v>2</v>
      </c>
      <c r="C163" s="40" t="s">
        <v>674</v>
      </c>
      <c r="D163" s="40" t="s">
        <v>190</v>
      </c>
      <c r="E163" s="40" t="s">
        <v>675</v>
      </c>
      <c r="F163" s="40" t="s">
        <v>676</v>
      </c>
    </row>
    <row r="164" spans="1:6" ht="14.25" customHeight="1" x14ac:dyDescent="0.2">
      <c r="A164" s="83">
        <f t="shared" si="2"/>
        <v>42800.125</v>
      </c>
      <c r="B164" s="34">
        <v>3</v>
      </c>
      <c r="C164" s="40" t="s">
        <v>677</v>
      </c>
      <c r="D164" s="40" t="s">
        <v>190</v>
      </c>
      <c r="E164" s="40" t="s">
        <v>678</v>
      </c>
      <c r="F164" s="40" t="s">
        <v>679</v>
      </c>
    </row>
    <row r="165" spans="1:6" ht="14.25" customHeight="1" x14ac:dyDescent="0.2">
      <c r="A165" s="83">
        <f t="shared" si="2"/>
        <v>42800.166669999999</v>
      </c>
      <c r="B165" s="34">
        <v>4</v>
      </c>
      <c r="C165" s="40" t="s">
        <v>680</v>
      </c>
      <c r="D165" s="40" t="s">
        <v>190</v>
      </c>
      <c r="E165" s="40" t="s">
        <v>681</v>
      </c>
      <c r="F165" s="40" t="s">
        <v>682</v>
      </c>
    </row>
    <row r="166" spans="1:6" ht="14.25" customHeight="1" x14ac:dyDescent="0.2">
      <c r="A166" s="83">
        <f t="shared" si="2"/>
        <v>42800.208330000001</v>
      </c>
      <c r="B166" s="34">
        <v>5</v>
      </c>
      <c r="C166" s="40" t="s">
        <v>683</v>
      </c>
      <c r="D166" s="40" t="s">
        <v>190</v>
      </c>
      <c r="E166" s="40" t="s">
        <v>684</v>
      </c>
      <c r="F166" s="40" t="s">
        <v>685</v>
      </c>
    </row>
    <row r="167" spans="1:6" ht="14.25" customHeight="1" x14ac:dyDescent="0.2">
      <c r="A167" s="83">
        <f t="shared" si="2"/>
        <v>42800.25</v>
      </c>
      <c r="B167" s="34">
        <v>6</v>
      </c>
      <c r="C167" s="40" t="s">
        <v>686</v>
      </c>
      <c r="D167" s="40" t="s">
        <v>687</v>
      </c>
      <c r="E167" s="40" t="s">
        <v>688</v>
      </c>
      <c r="F167" s="40" t="s">
        <v>689</v>
      </c>
    </row>
    <row r="168" spans="1:6" ht="14.25" customHeight="1" x14ac:dyDescent="0.2">
      <c r="A168" s="83">
        <f t="shared" si="2"/>
        <v>42800.291669999999</v>
      </c>
      <c r="B168" s="34">
        <v>7</v>
      </c>
      <c r="C168" s="40" t="s">
        <v>273</v>
      </c>
      <c r="D168" s="40" t="s">
        <v>191</v>
      </c>
      <c r="E168" s="40" t="s">
        <v>690</v>
      </c>
      <c r="F168" s="40" t="s">
        <v>691</v>
      </c>
    </row>
    <row r="169" spans="1:6" ht="14.25" customHeight="1" x14ac:dyDescent="0.2">
      <c r="A169" s="83">
        <f t="shared" si="2"/>
        <v>42800.333330000001</v>
      </c>
      <c r="B169" s="34">
        <v>8</v>
      </c>
      <c r="C169" s="40" t="s">
        <v>236</v>
      </c>
      <c r="D169" s="40" t="s">
        <v>190</v>
      </c>
      <c r="E169" s="40" t="s">
        <v>692</v>
      </c>
      <c r="F169" s="40" t="s">
        <v>693</v>
      </c>
    </row>
    <row r="170" spans="1:6" ht="14.25" customHeight="1" x14ac:dyDescent="0.2">
      <c r="A170" s="83">
        <f t="shared" si="2"/>
        <v>42800.375</v>
      </c>
      <c r="B170" s="34">
        <v>9</v>
      </c>
      <c r="C170" s="40" t="s">
        <v>694</v>
      </c>
      <c r="D170" s="40" t="s">
        <v>190</v>
      </c>
      <c r="E170" s="40" t="s">
        <v>695</v>
      </c>
      <c r="F170" s="40" t="s">
        <v>696</v>
      </c>
    </row>
    <row r="171" spans="1:6" ht="14.25" customHeight="1" x14ac:dyDescent="0.2">
      <c r="A171" s="83">
        <f t="shared" si="2"/>
        <v>42800.416669999999</v>
      </c>
      <c r="B171" s="34">
        <v>10</v>
      </c>
      <c r="C171" s="40" t="s">
        <v>697</v>
      </c>
      <c r="D171" s="40" t="s">
        <v>190</v>
      </c>
      <c r="E171" s="40" t="s">
        <v>698</v>
      </c>
      <c r="F171" s="40" t="s">
        <v>699</v>
      </c>
    </row>
    <row r="172" spans="1:6" ht="14.25" customHeight="1" x14ac:dyDescent="0.2">
      <c r="A172" s="83">
        <f t="shared" si="2"/>
        <v>42800.458330000001</v>
      </c>
      <c r="B172" s="34">
        <v>11</v>
      </c>
      <c r="C172" s="40" t="s">
        <v>700</v>
      </c>
      <c r="D172" s="40" t="s">
        <v>190</v>
      </c>
      <c r="E172" s="40" t="s">
        <v>701</v>
      </c>
      <c r="F172" s="40" t="s">
        <v>702</v>
      </c>
    </row>
    <row r="173" spans="1:6" ht="14.25" customHeight="1" x14ac:dyDescent="0.2">
      <c r="A173" s="83">
        <f t="shared" si="2"/>
        <v>42800.5</v>
      </c>
      <c r="B173" s="34">
        <v>12</v>
      </c>
      <c r="C173" s="40" t="s">
        <v>703</v>
      </c>
      <c r="D173" s="40" t="s">
        <v>190</v>
      </c>
      <c r="E173" s="40" t="s">
        <v>704</v>
      </c>
      <c r="F173" s="40" t="s">
        <v>705</v>
      </c>
    </row>
    <row r="174" spans="1:6" ht="14.25" customHeight="1" x14ac:dyDescent="0.2">
      <c r="A174" s="83">
        <f t="shared" si="2"/>
        <v>42800.541669999999</v>
      </c>
      <c r="B174" s="34">
        <v>13</v>
      </c>
      <c r="C174" s="40" t="s">
        <v>255</v>
      </c>
      <c r="D174" s="40" t="s">
        <v>190</v>
      </c>
      <c r="E174" s="40" t="s">
        <v>706</v>
      </c>
      <c r="F174" s="40" t="s">
        <v>707</v>
      </c>
    </row>
    <row r="175" spans="1:6" ht="14.25" customHeight="1" x14ac:dyDescent="0.2">
      <c r="A175" s="83">
        <f t="shared" si="2"/>
        <v>42800.583330000001</v>
      </c>
      <c r="B175" s="34">
        <v>14</v>
      </c>
      <c r="C175" s="40" t="s">
        <v>708</v>
      </c>
      <c r="D175" s="40" t="s">
        <v>190</v>
      </c>
      <c r="E175" s="40" t="s">
        <v>709</v>
      </c>
      <c r="F175" s="40" t="s">
        <v>246</v>
      </c>
    </row>
    <row r="176" spans="1:6" ht="14.25" customHeight="1" x14ac:dyDescent="0.2">
      <c r="A176" s="83">
        <f t="shared" si="2"/>
        <v>42800.625</v>
      </c>
      <c r="B176" s="34">
        <v>15</v>
      </c>
      <c r="C176" s="40" t="s">
        <v>710</v>
      </c>
      <c r="D176" s="40" t="s">
        <v>190</v>
      </c>
      <c r="E176" s="40" t="s">
        <v>711</v>
      </c>
      <c r="F176" s="40" t="s">
        <v>712</v>
      </c>
    </row>
    <row r="177" spans="1:6" ht="14.25" customHeight="1" x14ac:dyDescent="0.2">
      <c r="A177" s="83">
        <f t="shared" si="2"/>
        <v>42800.666669999999</v>
      </c>
      <c r="B177" s="34">
        <v>16</v>
      </c>
      <c r="C177" s="40" t="s">
        <v>713</v>
      </c>
      <c r="D177" s="40" t="s">
        <v>190</v>
      </c>
      <c r="E177" s="40" t="s">
        <v>714</v>
      </c>
      <c r="F177" s="40" t="s">
        <v>715</v>
      </c>
    </row>
    <row r="178" spans="1:6" ht="14.25" customHeight="1" x14ac:dyDescent="0.2">
      <c r="A178" s="83">
        <f t="shared" si="2"/>
        <v>42800.708330000001</v>
      </c>
      <c r="B178" s="34">
        <v>17</v>
      </c>
      <c r="C178" s="40" t="s">
        <v>716</v>
      </c>
      <c r="D178" s="40" t="s">
        <v>717</v>
      </c>
      <c r="E178" s="40" t="s">
        <v>190</v>
      </c>
      <c r="F178" s="40" t="s">
        <v>718</v>
      </c>
    </row>
    <row r="179" spans="1:6" ht="14.25" customHeight="1" x14ac:dyDescent="0.2">
      <c r="A179" s="83">
        <f t="shared" si="2"/>
        <v>42800.75</v>
      </c>
      <c r="B179" s="34">
        <v>18</v>
      </c>
      <c r="C179" s="40" t="s">
        <v>719</v>
      </c>
      <c r="D179" s="40" t="s">
        <v>190</v>
      </c>
      <c r="E179" s="40" t="s">
        <v>720</v>
      </c>
      <c r="F179" s="40" t="s">
        <v>721</v>
      </c>
    </row>
    <row r="180" spans="1:6" ht="14.25" customHeight="1" x14ac:dyDescent="0.2">
      <c r="A180" s="83">
        <f t="shared" si="2"/>
        <v>42800.791669999999</v>
      </c>
      <c r="B180" s="34">
        <v>19</v>
      </c>
      <c r="C180" s="40" t="s">
        <v>722</v>
      </c>
      <c r="D180" s="40" t="s">
        <v>190</v>
      </c>
      <c r="E180" s="40" t="s">
        <v>723</v>
      </c>
      <c r="F180" s="40" t="s">
        <v>724</v>
      </c>
    </row>
    <row r="181" spans="1:6" ht="14.25" customHeight="1" x14ac:dyDescent="0.2">
      <c r="A181" s="83">
        <f t="shared" si="2"/>
        <v>42800.833330000001</v>
      </c>
      <c r="B181" s="34">
        <v>20</v>
      </c>
      <c r="C181" s="40" t="s">
        <v>725</v>
      </c>
      <c r="D181" s="40" t="s">
        <v>190</v>
      </c>
      <c r="E181" s="40" t="s">
        <v>726</v>
      </c>
      <c r="F181" s="40" t="s">
        <v>727</v>
      </c>
    </row>
    <row r="182" spans="1:6" ht="14.25" customHeight="1" x14ac:dyDescent="0.2">
      <c r="A182" s="83">
        <f t="shared" si="2"/>
        <v>42800.875</v>
      </c>
      <c r="B182" s="34">
        <v>21</v>
      </c>
      <c r="C182" s="40" t="s">
        <v>728</v>
      </c>
      <c r="D182" s="40" t="s">
        <v>190</v>
      </c>
      <c r="E182" s="40" t="s">
        <v>729</v>
      </c>
      <c r="F182" s="40" t="s">
        <v>730</v>
      </c>
    </row>
    <row r="183" spans="1:6" ht="14.25" customHeight="1" x14ac:dyDescent="0.2">
      <c r="A183" s="83">
        <f t="shared" si="2"/>
        <v>42800.916669999999</v>
      </c>
      <c r="B183" s="34">
        <v>22</v>
      </c>
      <c r="C183" s="40" t="s">
        <v>731</v>
      </c>
      <c r="D183" s="40" t="s">
        <v>190</v>
      </c>
      <c r="E183" s="40" t="s">
        <v>732</v>
      </c>
      <c r="F183" s="40" t="s">
        <v>733</v>
      </c>
    </row>
    <row r="184" spans="1:6" ht="14.25" customHeight="1" x14ac:dyDescent="0.2">
      <c r="A184" s="83">
        <f t="shared" si="2"/>
        <v>42800.958330000001</v>
      </c>
      <c r="B184" s="34">
        <v>23</v>
      </c>
      <c r="C184" s="40" t="s">
        <v>734</v>
      </c>
      <c r="D184" s="40" t="s">
        <v>191</v>
      </c>
      <c r="E184" s="40" t="s">
        <v>735</v>
      </c>
      <c r="F184" s="40" t="s">
        <v>736</v>
      </c>
    </row>
    <row r="185" spans="1:6" ht="14.25" customHeight="1" x14ac:dyDescent="0.2">
      <c r="A185" s="83">
        <f t="shared" si="2"/>
        <v>42801</v>
      </c>
      <c r="B185" s="34">
        <v>0</v>
      </c>
      <c r="C185" s="40" t="s">
        <v>737</v>
      </c>
      <c r="D185" s="40" t="s">
        <v>738</v>
      </c>
      <c r="E185" s="40" t="s">
        <v>190</v>
      </c>
      <c r="F185" s="40" t="s">
        <v>739</v>
      </c>
    </row>
    <row r="186" spans="1:6" ht="14.25" customHeight="1" x14ac:dyDescent="0.2">
      <c r="A186" s="83">
        <f t="shared" si="2"/>
        <v>42801.041669999999</v>
      </c>
      <c r="B186" s="34">
        <v>1</v>
      </c>
      <c r="C186" s="40" t="s">
        <v>740</v>
      </c>
      <c r="D186" s="40" t="s">
        <v>190</v>
      </c>
      <c r="E186" s="40" t="s">
        <v>741</v>
      </c>
      <c r="F186" s="40" t="s">
        <v>742</v>
      </c>
    </row>
    <row r="187" spans="1:6" ht="14.25" customHeight="1" x14ac:dyDescent="0.2">
      <c r="A187" s="83">
        <f t="shared" si="2"/>
        <v>42801.083330000001</v>
      </c>
      <c r="B187" s="34">
        <v>2</v>
      </c>
      <c r="C187" s="40" t="s">
        <v>743</v>
      </c>
      <c r="D187" s="40" t="s">
        <v>190</v>
      </c>
      <c r="E187" s="40" t="s">
        <v>744</v>
      </c>
      <c r="F187" s="40" t="s">
        <v>745</v>
      </c>
    </row>
    <row r="188" spans="1:6" ht="14.25" customHeight="1" x14ac:dyDescent="0.2">
      <c r="A188" s="83">
        <f t="shared" si="2"/>
        <v>42801.125</v>
      </c>
      <c r="B188" s="34">
        <v>3</v>
      </c>
      <c r="C188" s="40" t="s">
        <v>746</v>
      </c>
      <c r="D188" s="40" t="s">
        <v>747</v>
      </c>
      <c r="E188" s="40" t="s">
        <v>190</v>
      </c>
      <c r="F188" s="40" t="s">
        <v>748</v>
      </c>
    </row>
    <row r="189" spans="1:6" ht="14.25" customHeight="1" x14ac:dyDescent="0.2">
      <c r="A189" s="83">
        <f t="shared" si="2"/>
        <v>42801.166669999999</v>
      </c>
      <c r="B189" s="34">
        <v>4</v>
      </c>
      <c r="C189" s="40" t="s">
        <v>749</v>
      </c>
      <c r="D189" s="40" t="s">
        <v>190</v>
      </c>
      <c r="E189" s="40" t="s">
        <v>750</v>
      </c>
      <c r="F189" s="40" t="s">
        <v>751</v>
      </c>
    </row>
    <row r="190" spans="1:6" ht="14.25" customHeight="1" x14ac:dyDescent="0.2">
      <c r="A190" s="83">
        <f t="shared" si="2"/>
        <v>42801.208330000001</v>
      </c>
      <c r="B190" s="34">
        <v>5</v>
      </c>
      <c r="C190" s="40" t="s">
        <v>752</v>
      </c>
      <c r="D190" s="40" t="s">
        <v>753</v>
      </c>
      <c r="E190" s="40" t="s">
        <v>190</v>
      </c>
      <c r="F190" s="40" t="s">
        <v>754</v>
      </c>
    </row>
    <row r="191" spans="1:6" ht="14.25" customHeight="1" x14ac:dyDescent="0.2">
      <c r="A191" s="83">
        <f t="shared" si="2"/>
        <v>42801.25</v>
      </c>
      <c r="B191" s="34">
        <v>6</v>
      </c>
      <c r="C191" s="40" t="s">
        <v>755</v>
      </c>
      <c r="D191" s="40" t="s">
        <v>190</v>
      </c>
      <c r="E191" s="40" t="s">
        <v>756</v>
      </c>
      <c r="F191" s="40" t="s">
        <v>757</v>
      </c>
    </row>
    <row r="192" spans="1:6" ht="14.25" customHeight="1" x14ac:dyDescent="0.2">
      <c r="A192" s="83">
        <f t="shared" si="2"/>
        <v>42801.291669999999</v>
      </c>
      <c r="B192" s="34">
        <v>7</v>
      </c>
      <c r="C192" s="40" t="s">
        <v>758</v>
      </c>
      <c r="D192" s="40" t="s">
        <v>191</v>
      </c>
      <c r="E192" s="40" t="s">
        <v>759</v>
      </c>
      <c r="F192" s="40" t="s">
        <v>760</v>
      </c>
    </row>
    <row r="193" spans="1:6" ht="14.25" customHeight="1" x14ac:dyDescent="0.2">
      <c r="A193" s="83">
        <f t="shared" si="2"/>
        <v>42801.333330000001</v>
      </c>
      <c r="B193" s="34">
        <v>8</v>
      </c>
      <c r="C193" s="40" t="s">
        <v>761</v>
      </c>
      <c r="D193" s="40" t="s">
        <v>190</v>
      </c>
      <c r="E193" s="40" t="s">
        <v>762</v>
      </c>
      <c r="F193" s="40" t="s">
        <v>763</v>
      </c>
    </row>
    <row r="194" spans="1:6" ht="14.25" customHeight="1" x14ac:dyDescent="0.2">
      <c r="A194" s="83">
        <f t="shared" ref="A194:A257" si="3">A170+1</f>
        <v>42801.375</v>
      </c>
      <c r="B194" s="34">
        <v>9</v>
      </c>
      <c r="C194" s="40" t="s">
        <v>764</v>
      </c>
      <c r="D194" s="40" t="s">
        <v>191</v>
      </c>
      <c r="E194" s="40" t="s">
        <v>765</v>
      </c>
      <c r="F194" s="40" t="s">
        <v>766</v>
      </c>
    </row>
    <row r="195" spans="1:6" ht="14.25" customHeight="1" x14ac:dyDescent="0.2">
      <c r="A195" s="83">
        <f t="shared" si="3"/>
        <v>42801.416669999999</v>
      </c>
      <c r="B195" s="34">
        <v>10</v>
      </c>
      <c r="C195" s="40" t="s">
        <v>767</v>
      </c>
      <c r="D195" s="40" t="s">
        <v>190</v>
      </c>
      <c r="E195" s="40" t="s">
        <v>768</v>
      </c>
      <c r="F195" s="40" t="s">
        <v>769</v>
      </c>
    </row>
    <row r="196" spans="1:6" ht="14.25" customHeight="1" x14ac:dyDescent="0.2">
      <c r="A196" s="83">
        <f t="shared" si="3"/>
        <v>42801.458330000001</v>
      </c>
      <c r="B196" s="34">
        <v>11</v>
      </c>
      <c r="C196" s="40" t="s">
        <v>770</v>
      </c>
      <c r="D196" s="40" t="s">
        <v>190</v>
      </c>
      <c r="E196" s="40" t="s">
        <v>771</v>
      </c>
      <c r="F196" s="40" t="s">
        <v>772</v>
      </c>
    </row>
    <row r="197" spans="1:6" ht="14.25" customHeight="1" x14ac:dyDescent="0.2">
      <c r="A197" s="83">
        <f t="shared" si="3"/>
        <v>42801.5</v>
      </c>
      <c r="B197" s="34">
        <v>12</v>
      </c>
      <c r="C197" s="40" t="s">
        <v>773</v>
      </c>
      <c r="D197" s="40" t="s">
        <v>190</v>
      </c>
      <c r="E197" s="40" t="s">
        <v>774</v>
      </c>
      <c r="F197" s="40" t="s">
        <v>775</v>
      </c>
    </row>
    <row r="198" spans="1:6" ht="14.25" customHeight="1" x14ac:dyDescent="0.2">
      <c r="A198" s="83">
        <f t="shared" si="3"/>
        <v>42801.541669999999</v>
      </c>
      <c r="B198" s="34">
        <v>13</v>
      </c>
      <c r="C198" s="40" t="s">
        <v>776</v>
      </c>
      <c r="D198" s="40" t="s">
        <v>190</v>
      </c>
      <c r="E198" s="40" t="s">
        <v>777</v>
      </c>
      <c r="F198" s="40" t="s">
        <v>778</v>
      </c>
    </row>
    <row r="199" spans="1:6" ht="14.25" customHeight="1" x14ac:dyDescent="0.2">
      <c r="A199" s="83">
        <f t="shared" si="3"/>
        <v>42801.583330000001</v>
      </c>
      <c r="B199" s="34">
        <v>14</v>
      </c>
      <c r="C199" s="40" t="s">
        <v>779</v>
      </c>
      <c r="D199" s="40" t="s">
        <v>191</v>
      </c>
      <c r="E199" s="40" t="s">
        <v>780</v>
      </c>
      <c r="F199" s="40" t="s">
        <v>781</v>
      </c>
    </row>
    <row r="200" spans="1:6" ht="14.25" customHeight="1" x14ac:dyDescent="0.2">
      <c r="A200" s="83">
        <f t="shared" si="3"/>
        <v>42801.625</v>
      </c>
      <c r="B200" s="34">
        <v>15</v>
      </c>
      <c r="C200" s="40" t="s">
        <v>782</v>
      </c>
      <c r="D200" s="40" t="s">
        <v>190</v>
      </c>
      <c r="E200" s="40" t="s">
        <v>783</v>
      </c>
      <c r="F200" s="40" t="s">
        <v>784</v>
      </c>
    </row>
    <row r="201" spans="1:6" ht="14.25" customHeight="1" x14ac:dyDescent="0.2">
      <c r="A201" s="83">
        <f t="shared" si="3"/>
        <v>42801.666669999999</v>
      </c>
      <c r="B201" s="34">
        <v>16</v>
      </c>
      <c r="C201" s="40" t="s">
        <v>785</v>
      </c>
      <c r="D201" s="40" t="s">
        <v>190</v>
      </c>
      <c r="E201" s="40" t="s">
        <v>786</v>
      </c>
      <c r="F201" s="40" t="s">
        <v>787</v>
      </c>
    </row>
    <row r="202" spans="1:6" ht="14.25" customHeight="1" x14ac:dyDescent="0.2">
      <c r="A202" s="83">
        <f t="shared" si="3"/>
        <v>42801.708330000001</v>
      </c>
      <c r="B202" s="34">
        <v>17</v>
      </c>
      <c r="C202" s="40" t="s">
        <v>788</v>
      </c>
      <c r="D202" s="40" t="s">
        <v>190</v>
      </c>
      <c r="E202" s="40" t="s">
        <v>789</v>
      </c>
      <c r="F202" s="40" t="s">
        <v>790</v>
      </c>
    </row>
    <row r="203" spans="1:6" ht="14.25" customHeight="1" x14ac:dyDescent="0.2">
      <c r="A203" s="83">
        <f t="shared" si="3"/>
        <v>42801.75</v>
      </c>
      <c r="B203" s="34">
        <v>18</v>
      </c>
      <c r="C203" s="40" t="s">
        <v>791</v>
      </c>
      <c r="D203" s="40" t="s">
        <v>190</v>
      </c>
      <c r="E203" s="40" t="s">
        <v>792</v>
      </c>
      <c r="F203" s="40" t="s">
        <v>793</v>
      </c>
    </row>
    <row r="204" spans="1:6" ht="14.25" customHeight="1" x14ac:dyDescent="0.2">
      <c r="A204" s="83">
        <f t="shared" si="3"/>
        <v>42801.791669999999</v>
      </c>
      <c r="B204" s="34">
        <v>19</v>
      </c>
      <c r="C204" s="40" t="s">
        <v>794</v>
      </c>
      <c r="D204" s="40" t="s">
        <v>190</v>
      </c>
      <c r="E204" s="40" t="s">
        <v>795</v>
      </c>
      <c r="F204" s="40" t="s">
        <v>796</v>
      </c>
    </row>
    <row r="205" spans="1:6" ht="14.25" customHeight="1" x14ac:dyDescent="0.2">
      <c r="A205" s="83">
        <f t="shared" si="3"/>
        <v>42801.833330000001</v>
      </c>
      <c r="B205" s="34">
        <v>20</v>
      </c>
      <c r="C205" s="40" t="s">
        <v>797</v>
      </c>
      <c r="D205" s="40" t="s">
        <v>190</v>
      </c>
      <c r="E205" s="40" t="s">
        <v>798</v>
      </c>
      <c r="F205" s="40" t="s">
        <v>263</v>
      </c>
    </row>
    <row r="206" spans="1:6" ht="14.25" customHeight="1" x14ac:dyDescent="0.2">
      <c r="A206" s="83">
        <f t="shared" si="3"/>
        <v>42801.875</v>
      </c>
      <c r="B206" s="34">
        <v>21</v>
      </c>
      <c r="C206" s="40" t="s">
        <v>799</v>
      </c>
      <c r="D206" s="40" t="s">
        <v>190</v>
      </c>
      <c r="E206" s="40" t="s">
        <v>800</v>
      </c>
      <c r="F206" s="40" t="s">
        <v>801</v>
      </c>
    </row>
    <row r="207" spans="1:6" ht="14.25" customHeight="1" x14ac:dyDescent="0.2">
      <c r="A207" s="83">
        <f t="shared" si="3"/>
        <v>42801.916669999999</v>
      </c>
      <c r="B207" s="34">
        <v>22</v>
      </c>
      <c r="C207" s="40" t="s">
        <v>802</v>
      </c>
      <c r="D207" s="40" t="s">
        <v>190</v>
      </c>
      <c r="E207" s="40" t="s">
        <v>803</v>
      </c>
      <c r="F207" s="40" t="s">
        <v>804</v>
      </c>
    </row>
    <row r="208" spans="1:6" ht="14.25" customHeight="1" x14ac:dyDescent="0.2">
      <c r="A208" s="83">
        <f t="shared" si="3"/>
        <v>42801.958330000001</v>
      </c>
      <c r="B208" s="34">
        <v>23</v>
      </c>
      <c r="C208" s="40" t="s">
        <v>805</v>
      </c>
      <c r="D208" s="40" t="s">
        <v>190</v>
      </c>
      <c r="E208" s="40" t="s">
        <v>806</v>
      </c>
      <c r="F208" s="40" t="s">
        <v>807</v>
      </c>
    </row>
    <row r="209" spans="1:6" ht="14.25" customHeight="1" x14ac:dyDescent="0.2">
      <c r="A209" s="83">
        <f t="shared" si="3"/>
        <v>42802</v>
      </c>
      <c r="B209" s="34">
        <v>0</v>
      </c>
      <c r="C209" s="40" t="s">
        <v>808</v>
      </c>
      <c r="D209" s="40" t="s">
        <v>191</v>
      </c>
      <c r="E209" s="40" t="s">
        <v>809</v>
      </c>
      <c r="F209" s="40" t="s">
        <v>810</v>
      </c>
    </row>
    <row r="210" spans="1:6" ht="14.25" customHeight="1" x14ac:dyDescent="0.2">
      <c r="A210" s="83">
        <f t="shared" si="3"/>
        <v>42802.041669999999</v>
      </c>
      <c r="B210" s="34">
        <v>1</v>
      </c>
      <c r="C210" s="40" t="s">
        <v>811</v>
      </c>
      <c r="D210" s="40" t="s">
        <v>190</v>
      </c>
      <c r="E210" s="40" t="s">
        <v>812</v>
      </c>
      <c r="F210" s="40" t="s">
        <v>813</v>
      </c>
    </row>
    <row r="211" spans="1:6" ht="14.25" customHeight="1" x14ac:dyDescent="0.2">
      <c r="A211" s="83">
        <f t="shared" si="3"/>
        <v>42802.083330000001</v>
      </c>
      <c r="B211" s="34">
        <v>2</v>
      </c>
      <c r="C211" s="40" t="s">
        <v>814</v>
      </c>
      <c r="D211" s="40" t="s">
        <v>190</v>
      </c>
      <c r="E211" s="40" t="s">
        <v>815</v>
      </c>
      <c r="F211" s="40" t="s">
        <v>816</v>
      </c>
    </row>
    <row r="212" spans="1:6" ht="14.25" customHeight="1" x14ac:dyDescent="0.2">
      <c r="A212" s="83">
        <f t="shared" si="3"/>
        <v>42802.125</v>
      </c>
      <c r="B212" s="34">
        <v>3</v>
      </c>
      <c r="C212" s="40" t="s">
        <v>817</v>
      </c>
      <c r="D212" s="40" t="s">
        <v>190</v>
      </c>
      <c r="E212" s="40" t="s">
        <v>818</v>
      </c>
      <c r="F212" s="40" t="s">
        <v>819</v>
      </c>
    </row>
    <row r="213" spans="1:6" ht="14.25" customHeight="1" x14ac:dyDescent="0.2">
      <c r="A213" s="83">
        <f t="shared" si="3"/>
        <v>42802.166669999999</v>
      </c>
      <c r="B213" s="34">
        <v>4</v>
      </c>
      <c r="C213" s="40" t="s">
        <v>820</v>
      </c>
      <c r="D213" s="40" t="s">
        <v>190</v>
      </c>
      <c r="E213" s="40" t="s">
        <v>821</v>
      </c>
      <c r="F213" s="40" t="s">
        <v>822</v>
      </c>
    </row>
    <row r="214" spans="1:6" ht="14.25" customHeight="1" x14ac:dyDescent="0.2">
      <c r="A214" s="83">
        <f t="shared" si="3"/>
        <v>42802.208330000001</v>
      </c>
      <c r="B214" s="34">
        <v>5</v>
      </c>
      <c r="C214" s="40" t="s">
        <v>823</v>
      </c>
      <c r="D214" s="40" t="s">
        <v>190</v>
      </c>
      <c r="E214" s="40" t="s">
        <v>824</v>
      </c>
      <c r="F214" s="40" t="s">
        <v>825</v>
      </c>
    </row>
    <row r="215" spans="1:6" ht="14.25" customHeight="1" x14ac:dyDescent="0.2">
      <c r="A215" s="83">
        <f t="shared" si="3"/>
        <v>42802.25</v>
      </c>
      <c r="B215" s="34">
        <v>6</v>
      </c>
      <c r="C215" s="40" t="s">
        <v>228</v>
      </c>
      <c r="D215" s="40" t="s">
        <v>826</v>
      </c>
      <c r="E215" s="40" t="s">
        <v>190</v>
      </c>
      <c r="F215" s="40" t="s">
        <v>827</v>
      </c>
    </row>
    <row r="216" spans="1:6" ht="14.25" customHeight="1" x14ac:dyDescent="0.2">
      <c r="A216" s="83">
        <f t="shared" si="3"/>
        <v>42802.291669999999</v>
      </c>
      <c r="B216" s="34">
        <v>7</v>
      </c>
      <c r="C216" s="40" t="s">
        <v>828</v>
      </c>
      <c r="D216" s="40" t="s">
        <v>829</v>
      </c>
      <c r="E216" s="40" t="s">
        <v>190</v>
      </c>
      <c r="F216" s="40" t="s">
        <v>830</v>
      </c>
    </row>
    <row r="217" spans="1:6" ht="14.25" customHeight="1" x14ac:dyDescent="0.2">
      <c r="A217" s="83">
        <f t="shared" si="3"/>
        <v>42802.333330000001</v>
      </c>
      <c r="B217" s="34">
        <v>8</v>
      </c>
      <c r="C217" s="40" t="s">
        <v>831</v>
      </c>
      <c r="D217" s="40" t="s">
        <v>190</v>
      </c>
      <c r="E217" s="40" t="s">
        <v>832</v>
      </c>
      <c r="F217" s="40" t="s">
        <v>833</v>
      </c>
    </row>
    <row r="218" spans="1:6" ht="14.25" customHeight="1" x14ac:dyDescent="0.2">
      <c r="A218" s="83">
        <f t="shared" si="3"/>
        <v>42802.375</v>
      </c>
      <c r="B218" s="34">
        <v>9</v>
      </c>
      <c r="C218" s="40" t="s">
        <v>834</v>
      </c>
      <c r="D218" s="40" t="s">
        <v>190</v>
      </c>
      <c r="E218" s="40" t="s">
        <v>835</v>
      </c>
      <c r="F218" s="40" t="s">
        <v>836</v>
      </c>
    </row>
    <row r="219" spans="1:6" ht="14.25" customHeight="1" x14ac:dyDescent="0.2">
      <c r="A219" s="83">
        <f t="shared" si="3"/>
        <v>42802.416669999999</v>
      </c>
      <c r="B219" s="34">
        <v>10</v>
      </c>
      <c r="C219" s="40" t="s">
        <v>837</v>
      </c>
      <c r="D219" s="40" t="s">
        <v>190</v>
      </c>
      <c r="E219" s="40" t="s">
        <v>305</v>
      </c>
      <c r="F219" s="40" t="s">
        <v>838</v>
      </c>
    </row>
    <row r="220" spans="1:6" ht="14.25" customHeight="1" x14ac:dyDescent="0.2">
      <c r="A220" s="83">
        <f t="shared" si="3"/>
        <v>42802.458330000001</v>
      </c>
      <c r="B220" s="34">
        <v>11</v>
      </c>
      <c r="C220" s="40" t="s">
        <v>839</v>
      </c>
      <c r="D220" s="40" t="s">
        <v>190</v>
      </c>
      <c r="E220" s="40" t="s">
        <v>840</v>
      </c>
      <c r="F220" s="40" t="s">
        <v>841</v>
      </c>
    </row>
    <row r="221" spans="1:6" ht="14.25" customHeight="1" x14ac:dyDescent="0.2">
      <c r="A221" s="83">
        <f t="shared" si="3"/>
        <v>42802.5</v>
      </c>
      <c r="B221" s="34">
        <v>12</v>
      </c>
      <c r="C221" s="40" t="s">
        <v>842</v>
      </c>
      <c r="D221" s="40" t="s">
        <v>190</v>
      </c>
      <c r="E221" s="40" t="s">
        <v>843</v>
      </c>
      <c r="F221" s="40" t="s">
        <v>844</v>
      </c>
    </row>
    <row r="222" spans="1:6" ht="14.25" customHeight="1" x14ac:dyDescent="0.2">
      <c r="A222" s="83">
        <f t="shared" si="3"/>
        <v>42802.541669999999</v>
      </c>
      <c r="B222" s="34">
        <v>13</v>
      </c>
      <c r="C222" s="40" t="s">
        <v>845</v>
      </c>
      <c r="D222" s="40" t="s">
        <v>191</v>
      </c>
      <c r="E222" s="40" t="s">
        <v>846</v>
      </c>
      <c r="F222" s="40" t="s">
        <v>847</v>
      </c>
    </row>
    <row r="223" spans="1:6" ht="14.25" customHeight="1" x14ac:dyDescent="0.2">
      <c r="A223" s="83">
        <f t="shared" si="3"/>
        <v>42802.583330000001</v>
      </c>
      <c r="B223" s="34">
        <v>14</v>
      </c>
      <c r="C223" s="40" t="s">
        <v>848</v>
      </c>
      <c r="D223" s="40" t="s">
        <v>191</v>
      </c>
      <c r="E223" s="40" t="s">
        <v>849</v>
      </c>
      <c r="F223" s="40" t="s">
        <v>850</v>
      </c>
    </row>
    <row r="224" spans="1:6" ht="14.25" customHeight="1" x14ac:dyDescent="0.2">
      <c r="A224" s="83">
        <f t="shared" si="3"/>
        <v>42802.625</v>
      </c>
      <c r="B224" s="34">
        <v>15</v>
      </c>
      <c r="C224" s="40" t="s">
        <v>851</v>
      </c>
      <c r="D224" s="40" t="s">
        <v>190</v>
      </c>
      <c r="E224" s="40" t="s">
        <v>852</v>
      </c>
      <c r="F224" s="40" t="s">
        <v>853</v>
      </c>
    </row>
    <row r="225" spans="1:6" ht="14.25" customHeight="1" x14ac:dyDescent="0.2">
      <c r="A225" s="83">
        <f t="shared" si="3"/>
        <v>42802.666669999999</v>
      </c>
      <c r="B225" s="34">
        <v>16</v>
      </c>
      <c r="C225" s="40" t="s">
        <v>854</v>
      </c>
      <c r="D225" s="40" t="s">
        <v>190</v>
      </c>
      <c r="E225" s="40" t="s">
        <v>855</v>
      </c>
      <c r="F225" s="40" t="s">
        <v>856</v>
      </c>
    </row>
    <row r="226" spans="1:6" ht="14.25" customHeight="1" x14ac:dyDescent="0.2">
      <c r="A226" s="83">
        <f t="shared" si="3"/>
        <v>42802.708330000001</v>
      </c>
      <c r="B226" s="34">
        <v>17</v>
      </c>
      <c r="C226" s="40" t="s">
        <v>857</v>
      </c>
      <c r="D226" s="40" t="s">
        <v>858</v>
      </c>
      <c r="E226" s="40" t="s">
        <v>190</v>
      </c>
      <c r="F226" s="40" t="s">
        <v>859</v>
      </c>
    </row>
    <row r="227" spans="1:6" ht="14.25" customHeight="1" x14ac:dyDescent="0.2">
      <c r="A227" s="83">
        <f t="shared" si="3"/>
        <v>42802.75</v>
      </c>
      <c r="B227" s="34">
        <v>18</v>
      </c>
      <c r="C227" s="40" t="s">
        <v>860</v>
      </c>
      <c r="D227" s="40" t="s">
        <v>861</v>
      </c>
      <c r="E227" s="40" t="s">
        <v>190</v>
      </c>
      <c r="F227" s="40" t="s">
        <v>862</v>
      </c>
    </row>
    <row r="228" spans="1:6" ht="14.25" customHeight="1" x14ac:dyDescent="0.2">
      <c r="A228" s="83">
        <f t="shared" si="3"/>
        <v>42802.791669999999</v>
      </c>
      <c r="B228" s="34">
        <v>19</v>
      </c>
      <c r="C228" s="40" t="s">
        <v>863</v>
      </c>
      <c r="D228" s="40" t="s">
        <v>190</v>
      </c>
      <c r="E228" s="40" t="s">
        <v>864</v>
      </c>
      <c r="F228" s="40" t="s">
        <v>865</v>
      </c>
    </row>
    <row r="229" spans="1:6" ht="14.25" customHeight="1" x14ac:dyDescent="0.2">
      <c r="A229" s="83">
        <f t="shared" si="3"/>
        <v>42802.833330000001</v>
      </c>
      <c r="B229" s="34">
        <v>20</v>
      </c>
      <c r="C229" s="40" t="s">
        <v>866</v>
      </c>
      <c r="D229" s="40" t="s">
        <v>190</v>
      </c>
      <c r="E229" s="40" t="s">
        <v>867</v>
      </c>
      <c r="F229" s="40" t="s">
        <v>868</v>
      </c>
    </row>
    <row r="230" spans="1:6" ht="14.25" customHeight="1" x14ac:dyDescent="0.2">
      <c r="A230" s="83">
        <f t="shared" si="3"/>
        <v>42802.875</v>
      </c>
      <c r="B230" s="34">
        <v>21</v>
      </c>
      <c r="C230" s="40" t="s">
        <v>869</v>
      </c>
      <c r="D230" s="40" t="s">
        <v>190</v>
      </c>
      <c r="E230" s="40" t="s">
        <v>870</v>
      </c>
      <c r="F230" s="40" t="s">
        <v>871</v>
      </c>
    </row>
    <row r="231" spans="1:6" ht="14.25" customHeight="1" x14ac:dyDescent="0.2">
      <c r="A231" s="83">
        <f t="shared" si="3"/>
        <v>42802.916669999999</v>
      </c>
      <c r="B231" s="34">
        <v>22</v>
      </c>
      <c r="C231" s="40" t="s">
        <v>872</v>
      </c>
      <c r="D231" s="40" t="s">
        <v>190</v>
      </c>
      <c r="E231" s="40" t="s">
        <v>873</v>
      </c>
      <c r="F231" s="40" t="s">
        <v>874</v>
      </c>
    </row>
    <row r="232" spans="1:6" ht="14.25" customHeight="1" x14ac:dyDescent="0.2">
      <c r="A232" s="83">
        <f t="shared" si="3"/>
        <v>42802.958330000001</v>
      </c>
      <c r="B232" s="34">
        <v>23</v>
      </c>
      <c r="C232" s="40" t="s">
        <v>875</v>
      </c>
      <c r="D232" s="40" t="s">
        <v>190</v>
      </c>
      <c r="E232" s="40" t="s">
        <v>876</v>
      </c>
      <c r="F232" s="40" t="s">
        <v>877</v>
      </c>
    </row>
    <row r="233" spans="1:6" ht="14.25" customHeight="1" x14ac:dyDescent="0.2">
      <c r="A233" s="83">
        <f t="shared" si="3"/>
        <v>42803</v>
      </c>
      <c r="B233" s="34">
        <v>0</v>
      </c>
      <c r="C233" s="40" t="s">
        <v>878</v>
      </c>
      <c r="D233" s="40" t="s">
        <v>879</v>
      </c>
      <c r="E233" s="40" t="s">
        <v>190</v>
      </c>
      <c r="F233" s="40" t="s">
        <v>880</v>
      </c>
    </row>
    <row r="234" spans="1:6" ht="14.25" customHeight="1" x14ac:dyDescent="0.2">
      <c r="A234" s="83">
        <f t="shared" si="3"/>
        <v>42803.041669999999</v>
      </c>
      <c r="B234" s="34">
        <v>1</v>
      </c>
      <c r="C234" s="40" t="s">
        <v>881</v>
      </c>
      <c r="D234" s="40" t="s">
        <v>190</v>
      </c>
      <c r="E234" s="40" t="s">
        <v>882</v>
      </c>
      <c r="F234" s="40" t="s">
        <v>883</v>
      </c>
    </row>
    <row r="235" spans="1:6" ht="14.25" customHeight="1" x14ac:dyDescent="0.2">
      <c r="A235" s="83">
        <f t="shared" si="3"/>
        <v>42803.083330000001</v>
      </c>
      <c r="B235" s="34">
        <v>2</v>
      </c>
      <c r="C235" s="40" t="s">
        <v>884</v>
      </c>
      <c r="D235" s="40" t="s">
        <v>190</v>
      </c>
      <c r="E235" s="40" t="s">
        <v>885</v>
      </c>
      <c r="F235" s="40" t="s">
        <v>886</v>
      </c>
    </row>
    <row r="236" spans="1:6" ht="14.25" customHeight="1" x14ac:dyDescent="0.2">
      <c r="A236" s="83">
        <f t="shared" si="3"/>
        <v>42803.125</v>
      </c>
      <c r="B236" s="34">
        <v>3</v>
      </c>
      <c r="C236" s="40" t="s">
        <v>887</v>
      </c>
      <c r="D236" s="40" t="s">
        <v>190</v>
      </c>
      <c r="E236" s="40" t="s">
        <v>888</v>
      </c>
      <c r="F236" s="40" t="s">
        <v>889</v>
      </c>
    </row>
    <row r="237" spans="1:6" ht="14.25" customHeight="1" x14ac:dyDescent="0.2">
      <c r="A237" s="83">
        <f t="shared" si="3"/>
        <v>42803.166669999999</v>
      </c>
      <c r="B237" s="34">
        <v>4</v>
      </c>
      <c r="C237" s="40" t="s">
        <v>890</v>
      </c>
      <c r="D237" s="40" t="s">
        <v>190</v>
      </c>
      <c r="E237" s="40" t="s">
        <v>891</v>
      </c>
      <c r="F237" s="40" t="s">
        <v>892</v>
      </c>
    </row>
    <row r="238" spans="1:6" ht="14.25" customHeight="1" x14ac:dyDescent="0.2">
      <c r="A238" s="83">
        <f t="shared" si="3"/>
        <v>42803.208330000001</v>
      </c>
      <c r="B238" s="34">
        <v>5</v>
      </c>
      <c r="C238" s="40" t="s">
        <v>893</v>
      </c>
      <c r="D238" s="40" t="s">
        <v>894</v>
      </c>
      <c r="E238" s="40" t="s">
        <v>190</v>
      </c>
      <c r="F238" s="40" t="s">
        <v>814</v>
      </c>
    </row>
    <row r="239" spans="1:6" ht="14.25" customHeight="1" x14ac:dyDescent="0.2">
      <c r="A239" s="83">
        <f t="shared" si="3"/>
        <v>42803.25</v>
      </c>
      <c r="B239" s="34">
        <v>6</v>
      </c>
      <c r="C239" s="40" t="s">
        <v>895</v>
      </c>
      <c r="D239" s="40" t="s">
        <v>191</v>
      </c>
      <c r="E239" s="40" t="s">
        <v>896</v>
      </c>
      <c r="F239" s="40" t="s">
        <v>897</v>
      </c>
    </row>
    <row r="240" spans="1:6" ht="14.25" customHeight="1" x14ac:dyDescent="0.2">
      <c r="A240" s="83">
        <f t="shared" si="3"/>
        <v>42803.291669999999</v>
      </c>
      <c r="B240" s="34">
        <v>7</v>
      </c>
      <c r="C240" s="40" t="s">
        <v>898</v>
      </c>
      <c r="D240" s="40" t="s">
        <v>190</v>
      </c>
      <c r="E240" s="40" t="s">
        <v>899</v>
      </c>
      <c r="F240" s="40" t="s">
        <v>217</v>
      </c>
    </row>
    <row r="241" spans="1:6" ht="14.25" customHeight="1" x14ac:dyDescent="0.2">
      <c r="A241" s="83">
        <f t="shared" si="3"/>
        <v>42803.333330000001</v>
      </c>
      <c r="B241" s="34">
        <v>8</v>
      </c>
      <c r="C241" s="40" t="s">
        <v>900</v>
      </c>
      <c r="D241" s="40" t="s">
        <v>901</v>
      </c>
      <c r="E241" s="40" t="s">
        <v>190</v>
      </c>
      <c r="F241" s="40" t="s">
        <v>902</v>
      </c>
    </row>
    <row r="242" spans="1:6" ht="14.25" customHeight="1" x14ac:dyDescent="0.2">
      <c r="A242" s="83">
        <f t="shared" si="3"/>
        <v>42803.375</v>
      </c>
      <c r="B242" s="34">
        <v>9</v>
      </c>
      <c r="C242" s="40" t="s">
        <v>903</v>
      </c>
      <c r="D242" s="40" t="s">
        <v>311</v>
      </c>
      <c r="E242" s="40" t="s">
        <v>904</v>
      </c>
      <c r="F242" s="40" t="s">
        <v>905</v>
      </c>
    </row>
    <row r="243" spans="1:6" ht="14.25" customHeight="1" x14ac:dyDescent="0.2">
      <c r="A243" s="83">
        <f t="shared" si="3"/>
        <v>42803.416669999999</v>
      </c>
      <c r="B243" s="34">
        <v>10</v>
      </c>
      <c r="C243" s="40" t="s">
        <v>256</v>
      </c>
      <c r="D243" s="40" t="s">
        <v>191</v>
      </c>
      <c r="E243" s="40" t="s">
        <v>906</v>
      </c>
      <c r="F243" s="40" t="s">
        <v>907</v>
      </c>
    </row>
    <row r="244" spans="1:6" ht="14.25" customHeight="1" x14ac:dyDescent="0.2">
      <c r="A244" s="83">
        <f t="shared" si="3"/>
        <v>42803.458330000001</v>
      </c>
      <c r="B244" s="34">
        <v>11</v>
      </c>
      <c r="C244" s="40" t="s">
        <v>908</v>
      </c>
      <c r="D244" s="40" t="s">
        <v>190</v>
      </c>
      <c r="E244" s="40" t="s">
        <v>909</v>
      </c>
      <c r="F244" s="40" t="s">
        <v>304</v>
      </c>
    </row>
    <row r="245" spans="1:6" ht="14.25" customHeight="1" x14ac:dyDescent="0.2">
      <c r="A245" s="83">
        <f t="shared" si="3"/>
        <v>42803.5</v>
      </c>
      <c r="B245" s="34">
        <v>12</v>
      </c>
      <c r="C245" s="40" t="s">
        <v>910</v>
      </c>
      <c r="D245" s="40" t="s">
        <v>190</v>
      </c>
      <c r="E245" s="40" t="s">
        <v>911</v>
      </c>
      <c r="F245" s="40" t="s">
        <v>912</v>
      </c>
    </row>
    <row r="246" spans="1:6" ht="14.25" customHeight="1" x14ac:dyDescent="0.2">
      <c r="A246" s="83">
        <f t="shared" si="3"/>
        <v>42803.541669999999</v>
      </c>
      <c r="B246" s="34">
        <v>13</v>
      </c>
      <c r="C246" s="40" t="s">
        <v>913</v>
      </c>
      <c r="D246" s="40" t="s">
        <v>190</v>
      </c>
      <c r="E246" s="40" t="s">
        <v>914</v>
      </c>
      <c r="F246" s="40" t="s">
        <v>915</v>
      </c>
    </row>
    <row r="247" spans="1:6" ht="14.25" customHeight="1" x14ac:dyDescent="0.2">
      <c r="A247" s="83">
        <f t="shared" si="3"/>
        <v>42803.583330000001</v>
      </c>
      <c r="B247" s="34">
        <v>14</v>
      </c>
      <c r="C247" s="40" t="s">
        <v>916</v>
      </c>
      <c r="D247" s="40" t="s">
        <v>190</v>
      </c>
      <c r="E247" s="40" t="s">
        <v>917</v>
      </c>
      <c r="F247" s="40" t="s">
        <v>918</v>
      </c>
    </row>
    <row r="248" spans="1:6" ht="14.25" customHeight="1" x14ac:dyDescent="0.2">
      <c r="A248" s="83">
        <f t="shared" si="3"/>
        <v>42803.625</v>
      </c>
      <c r="B248" s="34">
        <v>15</v>
      </c>
      <c r="C248" s="40" t="s">
        <v>919</v>
      </c>
      <c r="D248" s="40" t="s">
        <v>190</v>
      </c>
      <c r="E248" s="40" t="s">
        <v>920</v>
      </c>
      <c r="F248" s="40" t="s">
        <v>921</v>
      </c>
    </row>
    <row r="249" spans="1:6" ht="14.25" customHeight="1" x14ac:dyDescent="0.2">
      <c r="A249" s="83">
        <f t="shared" si="3"/>
        <v>42803.666669999999</v>
      </c>
      <c r="B249" s="34">
        <v>16</v>
      </c>
      <c r="C249" s="40" t="s">
        <v>922</v>
      </c>
      <c r="D249" s="40" t="s">
        <v>190</v>
      </c>
      <c r="E249" s="40" t="s">
        <v>923</v>
      </c>
      <c r="F249" s="40" t="s">
        <v>214</v>
      </c>
    </row>
    <row r="250" spans="1:6" ht="14.25" customHeight="1" x14ac:dyDescent="0.2">
      <c r="A250" s="83">
        <f t="shared" si="3"/>
        <v>42803.708330000001</v>
      </c>
      <c r="B250" s="34">
        <v>17</v>
      </c>
      <c r="C250" s="40" t="s">
        <v>260</v>
      </c>
      <c r="D250" s="40" t="s">
        <v>190</v>
      </c>
      <c r="E250" s="40" t="s">
        <v>924</v>
      </c>
      <c r="F250" s="40" t="s">
        <v>925</v>
      </c>
    </row>
    <row r="251" spans="1:6" ht="14.25" customHeight="1" x14ac:dyDescent="0.2">
      <c r="A251" s="83">
        <f t="shared" si="3"/>
        <v>42803.75</v>
      </c>
      <c r="B251" s="34">
        <v>18</v>
      </c>
      <c r="C251" s="40" t="s">
        <v>926</v>
      </c>
      <c r="D251" s="40" t="s">
        <v>927</v>
      </c>
      <c r="E251" s="40" t="s">
        <v>928</v>
      </c>
      <c r="F251" s="40" t="s">
        <v>929</v>
      </c>
    </row>
    <row r="252" spans="1:6" ht="14.25" customHeight="1" x14ac:dyDescent="0.2">
      <c r="A252" s="83">
        <f t="shared" si="3"/>
        <v>42803.791669999999</v>
      </c>
      <c r="B252" s="34">
        <v>19</v>
      </c>
      <c r="C252" s="40" t="s">
        <v>236</v>
      </c>
      <c r="D252" s="40" t="s">
        <v>190</v>
      </c>
      <c r="E252" s="40" t="s">
        <v>930</v>
      </c>
      <c r="F252" s="40" t="s">
        <v>693</v>
      </c>
    </row>
    <row r="253" spans="1:6" ht="14.25" customHeight="1" x14ac:dyDescent="0.2">
      <c r="A253" s="83">
        <f t="shared" si="3"/>
        <v>42803.833330000001</v>
      </c>
      <c r="B253" s="34">
        <v>20</v>
      </c>
      <c r="C253" s="40" t="s">
        <v>931</v>
      </c>
      <c r="D253" s="40" t="s">
        <v>190</v>
      </c>
      <c r="E253" s="40" t="s">
        <v>932</v>
      </c>
      <c r="F253" s="40" t="s">
        <v>933</v>
      </c>
    </row>
    <row r="254" spans="1:6" ht="14.25" customHeight="1" x14ac:dyDescent="0.2">
      <c r="A254" s="83">
        <f t="shared" si="3"/>
        <v>42803.875</v>
      </c>
      <c r="B254" s="34">
        <v>21</v>
      </c>
      <c r="C254" s="40" t="s">
        <v>934</v>
      </c>
      <c r="D254" s="40" t="s">
        <v>190</v>
      </c>
      <c r="E254" s="40" t="s">
        <v>935</v>
      </c>
      <c r="F254" s="40" t="s">
        <v>936</v>
      </c>
    </row>
    <row r="255" spans="1:6" ht="14.25" customHeight="1" x14ac:dyDescent="0.2">
      <c r="A255" s="83">
        <f t="shared" si="3"/>
        <v>42803.916669999999</v>
      </c>
      <c r="B255" s="34">
        <v>22</v>
      </c>
      <c r="C255" s="40" t="s">
        <v>937</v>
      </c>
      <c r="D255" s="40" t="s">
        <v>190</v>
      </c>
      <c r="E255" s="40" t="s">
        <v>938</v>
      </c>
      <c r="F255" s="40" t="s">
        <v>224</v>
      </c>
    </row>
    <row r="256" spans="1:6" ht="14.25" customHeight="1" x14ac:dyDescent="0.2">
      <c r="A256" s="83">
        <f t="shared" si="3"/>
        <v>42803.958330000001</v>
      </c>
      <c r="B256" s="34">
        <v>23</v>
      </c>
      <c r="C256" s="40" t="s">
        <v>939</v>
      </c>
      <c r="D256" s="40" t="s">
        <v>190</v>
      </c>
      <c r="E256" s="40" t="s">
        <v>940</v>
      </c>
      <c r="F256" s="40" t="s">
        <v>941</v>
      </c>
    </row>
    <row r="257" spans="1:6" ht="14.25" customHeight="1" x14ac:dyDescent="0.2">
      <c r="A257" s="83">
        <f t="shared" si="3"/>
        <v>42804</v>
      </c>
      <c r="B257" s="34">
        <v>0</v>
      </c>
      <c r="C257" s="40" t="s">
        <v>942</v>
      </c>
      <c r="D257" s="40" t="s">
        <v>190</v>
      </c>
      <c r="E257" s="40" t="s">
        <v>943</v>
      </c>
      <c r="F257" s="40" t="s">
        <v>944</v>
      </c>
    </row>
    <row r="258" spans="1:6" ht="14.25" customHeight="1" x14ac:dyDescent="0.2">
      <c r="A258" s="83">
        <f t="shared" ref="A258:A321" si="4">A234+1</f>
        <v>42804.041669999999</v>
      </c>
      <c r="B258" s="34">
        <v>1</v>
      </c>
      <c r="C258" s="40" t="s">
        <v>945</v>
      </c>
      <c r="D258" s="40" t="s">
        <v>190</v>
      </c>
      <c r="E258" s="40" t="s">
        <v>946</v>
      </c>
      <c r="F258" s="40" t="s">
        <v>947</v>
      </c>
    </row>
    <row r="259" spans="1:6" ht="14.25" customHeight="1" x14ac:dyDescent="0.2">
      <c r="A259" s="83">
        <f t="shared" si="4"/>
        <v>42804.083330000001</v>
      </c>
      <c r="B259" s="34">
        <v>2</v>
      </c>
      <c r="C259" s="40" t="s">
        <v>948</v>
      </c>
      <c r="D259" s="40" t="s">
        <v>190</v>
      </c>
      <c r="E259" s="40" t="s">
        <v>949</v>
      </c>
      <c r="F259" s="40" t="s">
        <v>950</v>
      </c>
    </row>
    <row r="260" spans="1:6" ht="14.25" customHeight="1" x14ac:dyDescent="0.2">
      <c r="A260" s="83">
        <f t="shared" si="4"/>
        <v>42804.125</v>
      </c>
      <c r="B260" s="34">
        <v>3</v>
      </c>
      <c r="C260" s="40" t="s">
        <v>951</v>
      </c>
      <c r="D260" s="40" t="s">
        <v>190</v>
      </c>
      <c r="E260" s="40" t="s">
        <v>952</v>
      </c>
      <c r="F260" s="40" t="s">
        <v>953</v>
      </c>
    </row>
    <row r="261" spans="1:6" ht="14.25" customHeight="1" x14ac:dyDescent="0.2">
      <c r="A261" s="83">
        <f t="shared" si="4"/>
        <v>42804.166669999999</v>
      </c>
      <c r="B261" s="34">
        <v>4</v>
      </c>
      <c r="C261" s="40" t="s">
        <v>248</v>
      </c>
      <c r="D261" s="40" t="s">
        <v>190</v>
      </c>
      <c r="E261" s="40" t="s">
        <v>954</v>
      </c>
      <c r="F261" s="40" t="s">
        <v>955</v>
      </c>
    </row>
    <row r="262" spans="1:6" ht="14.25" customHeight="1" x14ac:dyDescent="0.2">
      <c r="A262" s="83">
        <f t="shared" si="4"/>
        <v>42804.208330000001</v>
      </c>
      <c r="B262" s="34">
        <v>5</v>
      </c>
      <c r="C262" s="40" t="s">
        <v>303</v>
      </c>
      <c r="D262" s="40" t="s">
        <v>956</v>
      </c>
      <c r="E262" s="40" t="s">
        <v>190</v>
      </c>
      <c r="F262" s="40" t="s">
        <v>957</v>
      </c>
    </row>
    <row r="263" spans="1:6" ht="14.25" customHeight="1" x14ac:dyDescent="0.2">
      <c r="A263" s="83">
        <f t="shared" si="4"/>
        <v>42804.25</v>
      </c>
      <c r="B263" s="34">
        <v>6</v>
      </c>
      <c r="C263" s="40" t="s">
        <v>958</v>
      </c>
      <c r="D263" s="40" t="s">
        <v>959</v>
      </c>
      <c r="E263" s="40" t="s">
        <v>190</v>
      </c>
      <c r="F263" s="40" t="s">
        <v>209</v>
      </c>
    </row>
    <row r="264" spans="1:6" ht="14.25" customHeight="1" x14ac:dyDescent="0.2">
      <c r="A264" s="83">
        <f t="shared" si="4"/>
        <v>42804.291669999999</v>
      </c>
      <c r="B264" s="34">
        <v>7</v>
      </c>
      <c r="C264" s="40" t="s">
        <v>960</v>
      </c>
      <c r="D264" s="40" t="s">
        <v>190</v>
      </c>
      <c r="E264" s="40" t="s">
        <v>961</v>
      </c>
      <c r="F264" s="40" t="s">
        <v>962</v>
      </c>
    </row>
    <row r="265" spans="1:6" ht="14.25" customHeight="1" x14ac:dyDescent="0.2">
      <c r="A265" s="83">
        <f t="shared" si="4"/>
        <v>42804.333330000001</v>
      </c>
      <c r="B265" s="34">
        <v>8</v>
      </c>
      <c r="C265" s="40" t="s">
        <v>333</v>
      </c>
      <c r="D265" s="40" t="s">
        <v>190</v>
      </c>
      <c r="E265" s="40" t="s">
        <v>963</v>
      </c>
      <c r="F265" s="40" t="s">
        <v>225</v>
      </c>
    </row>
    <row r="266" spans="1:6" ht="14.25" customHeight="1" x14ac:dyDescent="0.2">
      <c r="A266" s="83">
        <f t="shared" si="4"/>
        <v>42804.375</v>
      </c>
      <c r="B266" s="34">
        <v>9</v>
      </c>
      <c r="C266" s="40" t="s">
        <v>964</v>
      </c>
      <c r="D266" s="40" t="s">
        <v>190</v>
      </c>
      <c r="E266" s="40" t="s">
        <v>965</v>
      </c>
      <c r="F266" s="40" t="s">
        <v>966</v>
      </c>
    </row>
    <row r="267" spans="1:6" ht="14.25" customHeight="1" x14ac:dyDescent="0.2">
      <c r="A267" s="83">
        <f t="shared" si="4"/>
        <v>42804.416669999999</v>
      </c>
      <c r="B267" s="34">
        <v>10</v>
      </c>
      <c r="C267" s="40" t="s">
        <v>967</v>
      </c>
      <c r="D267" s="40" t="s">
        <v>191</v>
      </c>
      <c r="E267" s="40" t="s">
        <v>968</v>
      </c>
      <c r="F267" s="40" t="s">
        <v>969</v>
      </c>
    </row>
    <row r="268" spans="1:6" ht="14.25" customHeight="1" x14ac:dyDescent="0.2">
      <c r="A268" s="83">
        <f t="shared" si="4"/>
        <v>42804.458330000001</v>
      </c>
      <c r="B268" s="34">
        <v>11</v>
      </c>
      <c r="C268" s="40" t="s">
        <v>970</v>
      </c>
      <c r="D268" s="40" t="s">
        <v>190</v>
      </c>
      <c r="E268" s="40" t="s">
        <v>971</v>
      </c>
      <c r="F268" s="40" t="s">
        <v>312</v>
      </c>
    </row>
    <row r="269" spans="1:6" ht="14.25" customHeight="1" x14ac:dyDescent="0.2">
      <c r="A269" s="83">
        <f t="shared" si="4"/>
        <v>42804.5</v>
      </c>
      <c r="B269" s="34">
        <v>12</v>
      </c>
      <c r="C269" s="40" t="s">
        <v>972</v>
      </c>
      <c r="D269" s="40" t="s">
        <v>190</v>
      </c>
      <c r="E269" s="40" t="s">
        <v>973</v>
      </c>
      <c r="F269" s="40" t="s">
        <v>974</v>
      </c>
    </row>
    <row r="270" spans="1:6" ht="14.25" customHeight="1" x14ac:dyDescent="0.2">
      <c r="A270" s="83">
        <f t="shared" si="4"/>
        <v>42804.541669999999</v>
      </c>
      <c r="B270" s="34">
        <v>13</v>
      </c>
      <c r="C270" s="40" t="s">
        <v>975</v>
      </c>
      <c r="D270" s="40" t="s">
        <v>190</v>
      </c>
      <c r="E270" s="40" t="s">
        <v>976</v>
      </c>
      <c r="F270" s="40" t="s">
        <v>977</v>
      </c>
    </row>
    <row r="271" spans="1:6" ht="14.25" customHeight="1" x14ac:dyDescent="0.2">
      <c r="A271" s="83">
        <f t="shared" si="4"/>
        <v>42804.583330000001</v>
      </c>
      <c r="B271" s="34">
        <v>14</v>
      </c>
      <c r="C271" s="40" t="s">
        <v>978</v>
      </c>
      <c r="D271" s="40" t="s">
        <v>190</v>
      </c>
      <c r="E271" s="40" t="s">
        <v>979</v>
      </c>
      <c r="F271" s="40" t="s">
        <v>980</v>
      </c>
    </row>
    <row r="272" spans="1:6" ht="14.25" customHeight="1" x14ac:dyDescent="0.2">
      <c r="A272" s="83">
        <f t="shared" si="4"/>
        <v>42804.625</v>
      </c>
      <c r="B272" s="34">
        <v>15</v>
      </c>
      <c r="C272" s="40" t="s">
        <v>981</v>
      </c>
      <c r="D272" s="40" t="s">
        <v>190</v>
      </c>
      <c r="E272" s="40" t="s">
        <v>982</v>
      </c>
      <c r="F272" s="40" t="s">
        <v>983</v>
      </c>
    </row>
    <row r="273" spans="1:6" ht="14.25" customHeight="1" x14ac:dyDescent="0.2">
      <c r="A273" s="83">
        <f t="shared" si="4"/>
        <v>42804.666669999999</v>
      </c>
      <c r="B273" s="34">
        <v>16</v>
      </c>
      <c r="C273" s="40" t="s">
        <v>984</v>
      </c>
      <c r="D273" s="40" t="s">
        <v>191</v>
      </c>
      <c r="E273" s="40" t="s">
        <v>985</v>
      </c>
      <c r="F273" s="40" t="s">
        <v>986</v>
      </c>
    </row>
    <row r="274" spans="1:6" ht="14.25" customHeight="1" x14ac:dyDescent="0.2">
      <c r="A274" s="83">
        <f t="shared" si="4"/>
        <v>42804.708330000001</v>
      </c>
      <c r="B274" s="34">
        <v>17</v>
      </c>
      <c r="C274" s="40" t="s">
        <v>987</v>
      </c>
      <c r="D274" s="40" t="s">
        <v>190</v>
      </c>
      <c r="E274" s="40" t="s">
        <v>205</v>
      </c>
      <c r="F274" s="40" t="s">
        <v>988</v>
      </c>
    </row>
    <row r="275" spans="1:6" ht="14.25" customHeight="1" x14ac:dyDescent="0.2">
      <c r="A275" s="83">
        <f t="shared" si="4"/>
        <v>42804.75</v>
      </c>
      <c r="B275" s="34">
        <v>18</v>
      </c>
      <c r="C275" s="40" t="s">
        <v>989</v>
      </c>
      <c r="D275" s="40" t="s">
        <v>190</v>
      </c>
      <c r="E275" s="40" t="s">
        <v>990</v>
      </c>
      <c r="F275" s="40" t="s">
        <v>991</v>
      </c>
    </row>
    <row r="276" spans="1:6" ht="14.25" customHeight="1" x14ac:dyDescent="0.2">
      <c r="A276" s="83">
        <f t="shared" si="4"/>
        <v>42804.791669999999</v>
      </c>
      <c r="B276" s="34">
        <v>19</v>
      </c>
      <c r="C276" s="40" t="s">
        <v>992</v>
      </c>
      <c r="D276" s="40" t="s">
        <v>190</v>
      </c>
      <c r="E276" s="40" t="s">
        <v>993</v>
      </c>
      <c r="F276" s="40" t="s">
        <v>994</v>
      </c>
    </row>
    <row r="277" spans="1:6" ht="14.25" customHeight="1" x14ac:dyDescent="0.2">
      <c r="A277" s="83">
        <f t="shared" si="4"/>
        <v>42804.833330000001</v>
      </c>
      <c r="B277" s="34">
        <v>20</v>
      </c>
      <c r="C277" s="40" t="s">
        <v>995</v>
      </c>
      <c r="D277" s="40" t="s">
        <v>190</v>
      </c>
      <c r="E277" s="40" t="s">
        <v>996</v>
      </c>
      <c r="F277" s="40" t="s">
        <v>997</v>
      </c>
    </row>
    <row r="278" spans="1:6" ht="14.25" customHeight="1" x14ac:dyDescent="0.2">
      <c r="A278" s="83">
        <f t="shared" si="4"/>
        <v>42804.875</v>
      </c>
      <c r="B278" s="34">
        <v>21</v>
      </c>
      <c r="C278" s="40" t="s">
        <v>998</v>
      </c>
      <c r="D278" s="40" t="s">
        <v>190</v>
      </c>
      <c r="E278" s="40" t="s">
        <v>999</v>
      </c>
      <c r="F278" s="40" t="s">
        <v>1000</v>
      </c>
    </row>
    <row r="279" spans="1:6" ht="14.25" customHeight="1" x14ac:dyDescent="0.2">
      <c r="A279" s="83">
        <f t="shared" si="4"/>
        <v>42804.916669999999</v>
      </c>
      <c r="B279" s="34">
        <v>22</v>
      </c>
      <c r="C279" s="40" t="s">
        <v>1001</v>
      </c>
      <c r="D279" s="40" t="s">
        <v>190</v>
      </c>
      <c r="E279" s="40" t="s">
        <v>1002</v>
      </c>
      <c r="F279" s="40" t="s">
        <v>1003</v>
      </c>
    </row>
    <row r="280" spans="1:6" ht="14.25" customHeight="1" x14ac:dyDescent="0.2">
      <c r="A280" s="83">
        <f t="shared" si="4"/>
        <v>42804.958330000001</v>
      </c>
      <c r="B280" s="34">
        <v>23</v>
      </c>
      <c r="C280" s="40" t="s">
        <v>1004</v>
      </c>
      <c r="D280" s="40" t="s">
        <v>190</v>
      </c>
      <c r="E280" s="40" t="s">
        <v>1005</v>
      </c>
      <c r="F280" s="40" t="s">
        <v>1006</v>
      </c>
    </row>
    <row r="281" spans="1:6" ht="14.25" customHeight="1" x14ac:dyDescent="0.2">
      <c r="A281" s="83">
        <f t="shared" si="4"/>
        <v>42805</v>
      </c>
      <c r="B281" s="34">
        <v>0</v>
      </c>
      <c r="C281" s="40" t="s">
        <v>1007</v>
      </c>
      <c r="D281" s="40" t="s">
        <v>191</v>
      </c>
      <c r="E281" s="40" t="s">
        <v>1008</v>
      </c>
      <c r="F281" s="40" t="s">
        <v>1009</v>
      </c>
    </row>
    <row r="282" spans="1:6" ht="14.25" customHeight="1" x14ac:dyDescent="0.2">
      <c r="A282" s="83">
        <f t="shared" si="4"/>
        <v>42805.041669999999</v>
      </c>
      <c r="B282" s="34">
        <v>1</v>
      </c>
      <c r="C282" s="40" t="s">
        <v>222</v>
      </c>
      <c r="D282" s="40" t="s">
        <v>191</v>
      </c>
      <c r="E282" s="40" t="s">
        <v>1010</v>
      </c>
      <c r="F282" s="40" t="s">
        <v>1011</v>
      </c>
    </row>
    <row r="283" spans="1:6" ht="14.25" customHeight="1" x14ac:dyDescent="0.2">
      <c r="A283" s="83">
        <f t="shared" si="4"/>
        <v>42805.083330000001</v>
      </c>
      <c r="B283" s="34">
        <v>2</v>
      </c>
      <c r="C283" s="40" t="s">
        <v>1012</v>
      </c>
      <c r="D283" s="40" t="s">
        <v>190</v>
      </c>
      <c r="E283" s="40" t="s">
        <v>1013</v>
      </c>
      <c r="F283" s="40" t="s">
        <v>1014</v>
      </c>
    </row>
    <row r="284" spans="1:6" ht="14.25" customHeight="1" x14ac:dyDescent="0.2">
      <c r="A284" s="83">
        <f t="shared" si="4"/>
        <v>42805.125</v>
      </c>
      <c r="B284" s="34">
        <v>3</v>
      </c>
      <c r="C284" s="40" t="s">
        <v>1015</v>
      </c>
      <c r="D284" s="40" t="s">
        <v>190</v>
      </c>
      <c r="E284" s="40" t="s">
        <v>1016</v>
      </c>
      <c r="F284" s="40" t="s">
        <v>1017</v>
      </c>
    </row>
    <row r="285" spans="1:6" ht="14.25" customHeight="1" x14ac:dyDescent="0.2">
      <c r="A285" s="83">
        <f t="shared" si="4"/>
        <v>42805.166669999999</v>
      </c>
      <c r="B285" s="34">
        <v>4</v>
      </c>
      <c r="C285" s="40" t="s">
        <v>1018</v>
      </c>
      <c r="D285" s="40" t="s">
        <v>1019</v>
      </c>
      <c r="E285" s="40" t="s">
        <v>190</v>
      </c>
      <c r="F285" s="40" t="s">
        <v>1020</v>
      </c>
    </row>
    <row r="286" spans="1:6" ht="14.25" customHeight="1" x14ac:dyDescent="0.2">
      <c r="A286" s="83">
        <f t="shared" si="4"/>
        <v>42805.208330000001</v>
      </c>
      <c r="B286" s="34">
        <v>5</v>
      </c>
      <c r="C286" s="40" t="s">
        <v>1021</v>
      </c>
      <c r="D286" s="40" t="s">
        <v>1022</v>
      </c>
      <c r="E286" s="40" t="s">
        <v>190</v>
      </c>
      <c r="F286" s="40" t="s">
        <v>1023</v>
      </c>
    </row>
    <row r="287" spans="1:6" ht="14.25" customHeight="1" x14ac:dyDescent="0.2">
      <c r="A287" s="83">
        <f t="shared" si="4"/>
        <v>42805.25</v>
      </c>
      <c r="B287" s="34">
        <v>6</v>
      </c>
      <c r="C287" s="40" t="s">
        <v>1024</v>
      </c>
      <c r="D287" s="40" t="s">
        <v>1025</v>
      </c>
      <c r="E287" s="40" t="s">
        <v>190</v>
      </c>
      <c r="F287" s="40" t="s">
        <v>1026</v>
      </c>
    </row>
    <row r="288" spans="1:6" ht="14.25" customHeight="1" x14ac:dyDescent="0.2">
      <c r="A288" s="83">
        <f t="shared" si="4"/>
        <v>42805.291669999999</v>
      </c>
      <c r="B288" s="34">
        <v>7</v>
      </c>
      <c r="C288" s="40" t="s">
        <v>1027</v>
      </c>
      <c r="D288" s="40" t="s">
        <v>191</v>
      </c>
      <c r="E288" s="40" t="s">
        <v>1028</v>
      </c>
      <c r="F288" s="40" t="s">
        <v>1029</v>
      </c>
    </row>
    <row r="289" spans="1:6" ht="14.25" customHeight="1" x14ac:dyDescent="0.2">
      <c r="A289" s="83">
        <f t="shared" si="4"/>
        <v>42805.333330000001</v>
      </c>
      <c r="B289" s="34">
        <v>8</v>
      </c>
      <c r="C289" s="40" t="s">
        <v>1030</v>
      </c>
      <c r="D289" s="40" t="s">
        <v>191</v>
      </c>
      <c r="E289" s="40" t="s">
        <v>1031</v>
      </c>
      <c r="F289" s="40" t="s">
        <v>1032</v>
      </c>
    </row>
    <row r="290" spans="1:6" ht="14.25" customHeight="1" x14ac:dyDescent="0.2">
      <c r="A290" s="83">
        <f t="shared" si="4"/>
        <v>42805.375</v>
      </c>
      <c r="B290" s="34">
        <v>9</v>
      </c>
      <c r="C290" s="40" t="s">
        <v>1033</v>
      </c>
      <c r="D290" s="40" t="s">
        <v>190</v>
      </c>
      <c r="E290" s="40" t="s">
        <v>1034</v>
      </c>
      <c r="F290" s="40" t="s">
        <v>1035</v>
      </c>
    </row>
    <row r="291" spans="1:6" ht="14.25" customHeight="1" x14ac:dyDescent="0.2">
      <c r="A291" s="83">
        <f t="shared" si="4"/>
        <v>42805.416669999999</v>
      </c>
      <c r="B291" s="34">
        <v>10</v>
      </c>
      <c r="C291" s="40" t="s">
        <v>1036</v>
      </c>
      <c r="D291" s="40" t="s">
        <v>190</v>
      </c>
      <c r="E291" s="40" t="s">
        <v>1037</v>
      </c>
      <c r="F291" s="40" t="s">
        <v>1038</v>
      </c>
    </row>
    <row r="292" spans="1:6" ht="14.25" customHeight="1" x14ac:dyDescent="0.2">
      <c r="A292" s="83">
        <f t="shared" si="4"/>
        <v>42805.458330000001</v>
      </c>
      <c r="B292" s="34">
        <v>11</v>
      </c>
      <c r="C292" s="40" t="s">
        <v>1039</v>
      </c>
      <c r="D292" s="40" t="s">
        <v>190</v>
      </c>
      <c r="E292" s="40" t="s">
        <v>1040</v>
      </c>
      <c r="F292" s="40" t="s">
        <v>1041</v>
      </c>
    </row>
    <row r="293" spans="1:6" ht="14.25" customHeight="1" x14ac:dyDescent="0.2">
      <c r="A293" s="83">
        <f t="shared" si="4"/>
        <v>42805.5</v>
      </c>
      <c r="B293" s="34">
        <v>12</v>
      </c>
      <c r="C293" s="40" t="s">
        <v>1042</v>
      </c>
      <c r="D293" s="40" t="s">
        <v>190</v>
      </c>
      <c r="E293" s="40" t="s">
        <v>1043</v>
      </c>
      <c r="F293" s="40" t="s">
        <v>1044</v>
      </c>
    </row>
    <row r="294" spans="1:6" ht="14.25" customHeight="1" x14ac:dyDescent="0.2">
      <c r="A294" s="83">
        <f t="shared" si="4"/>
        <v>42805.541669999999</v>
      </c>
      <c r="B294" s="34">
        <v>13</v>
      </c>
      <c r="C294" s="40" t="s">
        <v>1045</v>
      </c>
      <c r="D294" s="40" t="s">
        <v>191</v>
      </c>
      <c r="E294" s="40" t="s">
        <v>1046</v>
      </c>
      <c r="F294" s="40" t="s">
        <v>1047</v>
      </c>
    </row>
    <row r="295" spans="1:6" ht="14.25" customHeight="1" x14ac:dyDescent="0.2">
      <c r="A295" s="83">
        <f t="shared" si="4"/>
        <v>42805.583330000001</v>
      </c>
      <c r="B295" s="34">
        <v>14</v>
      </c>
      <c r="C295" s="40" t="s">
        <v>1048</v>
      </c>
      <c r="D295" s="40" t="s">
        <v>190</v>
      </c>
      <c r="E295" s="40" t="s">
        <v>1049</v>
      </c>
      <c r="F295" s="40" t="s">
        <v>1050</v>
      </c>
    </row>
    <row r="296" spans="1:6" ht="14.25" customHeight="1" x14ac:dyDescent="0.2">
      <c r="A296" s="83">
        <f t="shared" si="4"/>
        <v>42805.625</v>
      </c>
      <c r="B296" s="34">
        <v>15</v>
      </c>
      <c r="C296" s="40" t="s">
        <v>1051</v>
      </c>
      <c r="D296" s="40" t="s">
        <v>191</v>
      </c>
      <c r="E296" s="40" t="s">
        <v>1052</v>
      </c>
      <c r="F296" s="40" t="s">
        <v>1053</v>
      </c>
    </row>
    <row r="297" spans="1:6" ht="14.25" customHeight="1" x14ac:dyDescent="0.2">
      <c r="A297" s="83">
        <f t="shared" si="4"/>
        <v>42805.666669999999</v>
      </c>
      <c r="B297" s="34">
        <v>16</v>
      </c>
      <c r="C297" s="40" t="s">
        <v>1054</v>
      </c>
      <c r="D297" s="40" t="s">
        <v>190</v>
      </c>
      <c r="E297" s="40" t="s">
        <v>1055</v>
      </c>
      <c r="F297" s="40" t="s">
        <v>1056</v>
      </c>
    </row>
    <row r="298" spans="1:6" ht="14.25" customHeight="1" x14ac:dyDescent="0.2">
      <c r="A298" s="83">
        <f t="shared" si="4"/>
        <v>42805.708330000001</v>
      </c>
      <c r="B298" s="34">
        <v>17</v>
      </c>
      <c r="C298" s="40" t="s">
        <v>893</v>
      </c>
      <c r="D298" s="40" t="s">
        <v>190</v>
      </c>
      <c r="E298" s="40" t="s">
        <v>1057</v>
      </c>
      <c r="F298" s="40" t="s">
        <v>814</v>
      </c>
    </row>
    <row r="299" spans="1:6" ht="14.25" customHeight="1" x14ac:dyDescent="0.2">
      <c r="A299" s="83">
        <f t="shared" si="4"/>
        <v>42805.75</v>
      </c>
      <c r="B299" s="34">
        <v>18</v>
      </c>
      <c r="C299" s="40" t="s">
        <v>1058</v>
      </c>
      <c r="D299" s="40" t="s">
        <v>1059</v>
      </c>
      <c r="E299" s="40" t="s">
        <v>190</v>
      </c>
      <c r="F299" s="40" t="s">
        <v>1060</v>
      </c>
    </row>
    <row r="300" spans="1:6" ht="14.25" customHeight="1" x14ac:dyDescent="0.2">
      <c r="A300" s="83">
        <f t="shared" si="4"/>
        <v>42805.791669999999</v>
      </c>
      <c r="B300" s="34">
        <v>19</v>
      </c>
      <c r="C300" s="40" t="s">
        <v>1061</v>
      </c>
      <c r="D300" s="40" t="s">
        <v>190</v>
      </c>
      <c r="E300" s="40" t="s">
        <v>1062</v>
      </c>
      <c r="F300" s="40" t="s">
        <v>1063</v>
      </c>
    </row>
    <row r="301" spans="1:6" ht="14.25" customHeight="1" x14ac:dyDescent="0.2">
      <c r="A301" s="83">
        <f t="shared" si="4"/>
        <v>42805.833330000001</v>
      </c>
      <c r="B301" s="34">
        <v>20</v>
      </c>
      <c r="C301" s="40" t="s">
        <v>1064</v>
      </c>
      <c r="D301" s="40" t="s">
        <v>1065</v>
      </c>
      <c r="E301" s="40" t="s">
        <v>190</v>
      </c>
      <c r="F301" s="40" t="s">
        <v>1066</v>
      </c>
    </row>
    <row r="302" spans="1:6" ht="14.25" customHeight="1" x14ac:dyDescent="0.2">
      <c r="A302" s="83">
        <f t="shared" si="4"/>
        <v>42805.875</v>
      </c>
      <c r="B302" s="34">
        <v>21</v>
      </c>
      <c r="C302" s="40" t="s">
        <v>1067</v>
      </c>
      <c r="D302" s="40" t="s">
        <v>190</v>
      </c>
      <c r="E302" s="40" t="s">
        <v>1068</v>
      </c>
      <c r="F302" s="40" t="s">
        <v>240</v>
      </c>
    </row>
    <row r="303" spans="1:6" ht="14.25" customHeight="1" x14ac:dyDescent="0.2">
      <c r="A303" s="83">
        <f t="shared" si="4"/>
        <v>42805.916669999999</v>
      </c>
      <c r="B303" s="34">
        <v>22</v>
      </c>
      <c r="C303" s="40" t="s">
        <v>1069</v>
      </c>
      <c r="D303" s="40" t="s">
        <v>190</v>
      </c>
      <c r="E303" s="40" t="s">
        <v>1070</v>
      </c>
      <c r="F303" s="40" t="s">
        <v>1071</v>
      </c>
    </row>
    <row r="304" spans="1:6" ht="14.25" customHeight="1" x14ac:dyDescent="0.2">
      <c r="A304" s="83">
        <f t="shared" si="4"/>
        <v>42805.958330000001</v>
      </c>
      <c r="B304" s="34">
        <v>23</v>
      </c>
      <c r="C304" s="40" t="s">
        <v>1072</v>
      </c>
      <c r="D304" s="40" t="s">
        <v>190</v>
      </c>
      <c r="E304" s="40" t="s">
        <v>1073</v>
      </c>
      <c r="F304" s="40" t="s">
        <v>1074</v>
      </c>
    </row>
    <row r="305" spans="1:6" ht="14.25" customHeight="1" x14ac:dyDescent="0.2">
      <c r="A305" s="83">
        <f t="shared" si="4"/>
        <v>42806</v>
      </c>
      <c r="B305" s="34">
        <v>0</v>
      </c>
      <c r="C305" s="40" t="s">
        <v>1075</v>
      </c>
      <c r="D305" s="40" t="s">
        <v>190</v>
      </c>
      <c r="E305" s="40" t="s">
        <v>1076</v>
      </c>
      <c r="F305" s="40" t="s">
        <v>1077</v>
      </c>
    </row>
    <row r="306" spans="1:6" ht="14.25" customHeight="1" x14ac:dyDescent="0.2">
      <c r="A306" s="83">
        <f t="shared" si="4"/>
        <v>42806.041669999999</v>
      </c>
      <c r="B306" s="34">
        <v>1</v>
      </c>
      <c r="C306" s="40" t="s">
        <v>1078</v>
      </c>
      <c r="D306" s="40" t="s">
        <v>190</v>
      </c>
      <c r="E306" s="40" t="s">
        <v>1079</v>
      </c>
      <c r="F306" s="40" t="s">
        <v>1080</v>
      </c>
    </row>
    <row r="307" spans="1:6" ht="14.25" customHeight="1" x14ac:dyDescent="0.2">
      <c r="A307" s="83">
        <f t="shared" si="4"/>
        <v>42806.083330000001</v>
      </c>
      <c r="B307" s="34">
        <v>2</v>
      </c>
      <c r="C307" s="40" t="s">
        <v>1081</v>
      </c>
      <c r="D307" s="40" t="s">
        <v>191</v>
      </c>
      <c r="E307" s="40" t="s">
        <v>1082</v>
      </c>
      <c r="F307" s="40" t="s">
        <v>1083</v>
      </c>
    </row>
    <row r="308" spans="1:6" ht="14.25" customHeight="1" x14ac:dyDescent="0.2">
      <c r="A308" s="83">
        <f t="shared" si="4"/>
        <v>42806.125</v>
      </c>
      <c r="B308" s="34">
        <v>3</v>
      </c>
      <c r="C308" s="40" t="s">
        <v>218</v>
      </c>
      <c r="D308" s="40" t="s">
        <v>190</v>
      </c>
      <c r="E308" s="40" t="s">
        <v>1084</v>
      </c>
      <c r="F308" s="40" t="s">
        <v>1085</v>
      </c>
    </row>
    <row r="309" spans="1:6" ht="14.25" customHeight="1" x14ac:dyDescent="0.2">
      <c r="A309" s="83">
        <f t="shared" si="4"/>
        <v>42806.166669999999</v>
      </c>
      <c r="B309" s="34">
        <v>4</v>
      </c>
      <c r="C309" s="40" t="s">
        <v>1086</v>
      </c>
      <c r="D309" s="40" t="s">
        <v>190</v>
      </c>
      <c r="E309" s="40" t="s">
        <v>1087</v>
      </c>
      <c r="F309" s="40" t="s">
        <v>1088</v>
      </c>
    </row>
    <row r="310" spans="1:6" ht="14.25" customHeight="1" x14ac:dyDescent="0.2">
      <c r="A310" s="83">
        <f t="shared" si="4"/>
        <v>42806.208330000001</v>
      </c>
      <c r="B310" s="34">
        <v>5</v>
      </c>
      <c r="C310" s="40" t="s">
        <v>1089</v>
      </c>
      <c r="D310" s="40" t="s">
        <v>1090</v>
      </c>
      <c r="E310" s="40" t="s">
        <v>190</v>
      </c>
      <c r="F310" s="40" t="s">
        <v>1091</v>
      </c>
    </row>
    <row r="311" spans="1:6" ht="14.25" customHeight="1" x14ac:dyDescent="0.2">
      <c r="A311" s="83">
        <f t="shared" si="4"/>
        <v>42806.25</v>
      </c>
      <c r="B311" s="34">
        <v>6</v>
      </c>
      <c r="C311" s="40" t="s">
        <v>1092</v>
      </c>
      <c r="D311" s="40" t="s">
        <v>190</v>
      </c>
      <c r="E311" s="40" t="s">
        <v>1093</v>
      </c>
      <c r="F311" s="40" t="s">
        <v>1094</v>
      </c>
    </row>
    <row r="312" spans="1:6" ht="14.25" customHeight="1" x14ac:dyDescent="0.2">
      <c r="A312" s="83">
        <f t="shared" si="4"/>
        <v>42806.291669999999</v>
      </c>
      <c r="B312" s="34">
        <v>7</v>
      </c>
      <c r="C312" s="40" t="s">
        <v>1095</v>
      </c>
      <c r="D312" s="40" t="s">
        <v>1096</v>
      </c>
      <c r="E312" s="40" t="s">
        <v>190</v>
      </c>
      <c r="F312" s="40" t="s">
        <v>1097</v>
      </c>
    </row>
    <row r="313" spans="1:6" ht="14.25" customHeight="1" x14ac:dyDescent="0.2">
      <c r="A313" s="83">
        <f t="shared" si="4"/>
        <v>42806.333330000001</v>
      </c>
      <c r="B313" s="34">
        <v>8</v>
      </c>
      <c r="C313" s="40" t="s">
        <v>1098</v>
      </c>
      <c r="D313" s="40" t="s">
        <v>190</v>
      </c>
      <c r="E313" s="40" t="s">
        <v>1099</v>
      </c>
      <c r="F313" s="40" t="s">
        <v>1100</v>
      </c>
    </row>
    <row r="314" spans="1:6" ht="14.25" customHeight="1" x14ac:dyDescent="0.2">
      <c r="A314" s="83">
        <f t="shared" si="4"/>
        <v>42806.375</v>
      </c>
      <c r="B314" s="34">
        <v>9</v>
      </c>
      <c r="C314" s="40" t="s">
        <v>1101</v>
      </c>
      <c r="D314" s="40" t="s">
        <v>190</v>
      </c>
      <c r="E314" s="40" t="s">
        <v>1102</v>
      </c>
      <c r="F314" s="40" t="s">
        <v>1103</v>
      </c>
    </row>
    <row r="315" spans="1:6" ht="14.25" customHeight="1" x14ac:dyDescent="0.2">
      <c r="A315" s="83">
        <f t="shared" si="4"/>
        <v>42806.416669999999</v>
      </c>
      <c r="B315" s="34">
        <v>10</v>
      </c>
      <c r="C315" s="40" t="s">
        <v>242</v>
      </c>
      <c r="D315" s="40" t="s">
        <v>190</v>
      </c>
      <c r="E315" s="40" t="s">
        <v>1104</v>
      </c>
      <c r="F315" s="40" t="s">
        <v>1105</v>
      </c>
    </row>
    <row r="316" spans="1:6" ht="14.25" customHeight="1" x14ac:dyDescent="0.2">
      <c r="A316" s="83">
        <f t="shared" si="4"/>
        <v>42806.458330000001</v>
      </c>
      <c r="B316" s="34">
        <v>11</v>
      </c>
      <c r="C316" s="40" t="s">
        <v>318</v>
      </c>
      <c r="D316" s="40" t="s">
        <v>190</v>
      </c>
      <c r="E316" s="40" t="s">
        <v>1106</v>
      </c>
      <c r="F316" s="40" t="s">
        <v>1107</v>
      </c>
    </row>
    <row r="317" spans="1:6" ht="14.25" customHeight="1" x14ac:dyDescent="0.2">
      <c r="A317" s="83">
        <f t="shared" si="4"/>
        <v>42806.5</v>
      </c>
      <c r="B317" s="34">
        <v>12</v>
      </c>
      <c r="C317" s="40" t="s">
        <v>1108</v>
      </c>
      <c r="D317" s="40" t="s">
        <v>190</v>
      </c>
      <c r="E317" s="40" t="s">
        <v>1109</v>
      </c>
      <c r="F317" s="40" t="s">
        <v>1110</v>
      </c>
    </row>
    <row r="318" spans="1:6" ht="14.25" customHeight="1" x14ac:dyDescent="0.2">
      <c r="A318" s="83">
        <f t="shared" si="4"/>
        <v>42806.541669999999</v>
      </c>
      <c r="B318" s="34">
        <v>13</v>
      </c>
      <c r="C318" s="40" t="s">
        <v>1111</v>
      </c>
      <c r="D318" s="40" t="s">
        <v>190</v>
      </c>
      <c r="E318" s="40" t="s">
        <v>1112</v>
      </c>
      <c r="F318" s="40" t="s">
        <v>1113</v>
      </c>
    </row>
    <row r="319" spans="1:6" ht="14.25" customHeight="1" x14ac:dyDescent="0.2">
      <c r="A319" s="83">
        <f t="shared" si="4"/>
        <v>42806.583330000001</v>
      </c>
      <c r="B319" s="34">
        <v>14</v>
      </c>
      <c r="C319" s="40" t="s">
        <v>1114</v>
      </c>
      <c r="D319" s="40" t="s">
        <v>190</v>
      </c>
      <c r="E319" s="40" t="s">
        <v>1115</v>
      </c>
      <c r="F319" s="40" t="s">
        <v>1116</v>
      </c>
    </row>
    <row r="320" spans="1:6" ht="14.25" customHeight="1" x14ac:dyDescent="0.2">
      <c r="A320" s="83">
        <f t="shared" si="4"/>
        <v>42806.625</v>
      </c>
      <c r="B320" s="34">
        <v>15</v>
      </c>
      <c r="C320" s="40" t="s">
        <v>1117</v>
      </c>
      <c r="D320" s="40" t="s">
        <v>1118</v>
      </c>
      <c r="E320" s="40" t="s">
        <v>190</v>
      </c>
      <c r="F320" s="40" t="s">
        <v>1119</v>
      </c>
    </row>
    <row r="321" spans="1:6" ht="14.25" customHeight="1" x14ac:dyDescent="0.2">
      <c r="A321" s="83">
        <f t="shared" si="4"/>
        <v>42806.666669999999</v>
      </c>
      <c r="B321" s="34">
        <v>16</v>
      </c>
      <c r="C321" s="40" t="s">
        <v>259</v>
      </c>
      <c r="D321" s="40" t="s">
        <v>1120</v>
      </c>
      <c r="E321" s="40" t="s">
        <v>190</v>
      </c>
      <c r="F321" s="40" t="s">
        <v>1121</v>
      </c>
    </row>
    <row r="322" spans="1:6" ht="14.25" customHeight="1" x14ac:dyDescent="0.2">
      <c r="A322" s="83">
        <f t="shared" ref="A322:A385" si="5">A298+1</f>
        <v>42806.708330000001</v>
      </c>
      <c r="B322" s="34">
        <v>17</v>
      </c>
      <c r="C322" s="40" t="s">
        <v>1122</v>
      </c>
      <c r="D322" s="40" t="s">
        <v>306</v>
      </c>
      <c r="E322" s="40" t="s">
        <v>190</v>
      </c>
      <c r="F322" s="40" t="s">
        <v>1123</v>
      </c>
    </row>
    <row r="323" spans="1:6" ht="14.25" customHeight="1" x14ac:dyDescent="0.2">
      <c r="A323" s="83">
        <f t="shared" si="5"/>
        <v>42806.75</v>
      </c>
      <c r="B323" s="34">
        <v>18</v>
      </c>
      <c r="C323" s="40" t="s">
        <v>215</v>
      </c>
      <c r="D323" s="40" t="s">
        <v>1124</v>
      </c>
      <c r="E323" s="40" t="s">
        <v>190</v>
      </c>
      <c r="F323" s="40" t="s">
        <v>1125</v>
      </c>
    </row>
    <row r="324" spans="1:6" ht="14.25" customHeight="1" x14ac:dyDescent="0.2">
      <c r="A324" s="83">
        <f t="shared" si="5"/>
        <v>42806.791669999999</v>
      </c>
      <c r="B324" s="34">
        <v>19</v>
      </c>
      <c r="C324" s="40" t="s">
        <v>1126</v>
      </c>
      <c r="D324" s="40" t="s">
        <v>1127</v>
      </c>
      <c r="E324" s="40" t="s">
        <v>190</v>
      </c>
      <c r="F324" s="40" t="s">
        <v>1128</v>
      </c>
    </row>
    <row r="325" spans="1:6" ht="14.25" customHeight="1" x14ac:dyDescent="0.2">
      <c r="A325" s="83">
        <f t="shared" si="5"/>
        <v>42806.833330000001</v>
      </c>
      <c r="B325" s="34">
        <v>20</v>
      </c>
      <c r="C325" s="40" t="s">
        <v>1129</v>
      </c>
      <c r="D325" s="40" t="s">
        <v>190</v>
      </c>
      <c r="E325" s="40" t="s">
        <v>1130</v>
      </c>
      <c r="F325" s="40" t="s">
        <v>1131</v>
      </c>
    </row>
    <row r="326" spans="1:6" ht="14.25" customHeight="1" x14ac:dyDescent="0.2">
      <c r="A326" s="83">
        <f t="shared" si="5"/>
        <v>42806.875</v>
      </c>
      <c r="B326" s="34">
        <v>21</v>
      </c>
      <c r="C326" s="40" t="s">
        <v>1132</v>
      </c>
      <c r="D326" s="40" t="s">
        <v>190</v>
      </c>
      <c r="E326" s="40" t="s">
        <v>1133</v>
      </c>
      <c r="F326" s="40" t="s">
        <v>1134</v>
      </c>
    </row>
    <row r="327" spans="1:6" ht="14.25" customHeight="1" x14ac:dyDescent="0.2">
      <c r="A327" s="83">
        <f t="shared" si="5"/>
        <v>42806.916669999999</v>
      </c>
      <c r="B327" s="34">
        <v>22</v>
      </c>
      <c r="C327" s="40" t="s">
        <v>1135</v>
      </c>
      <c r="D327" s="40" t="s">
        <v>190</v>
      </c>
      <c r="E327" s="40" t="s">
        <v>1136</v>
      </c>
      <c r="F327" s="40" t="s">
        <v>1137</v>
      </c>
    </row>
    <row r="328" spans="1:6" ht="14.25" customHeight="1" x14ac:dyDescent="0.2">
      <c r="A328" s="83">
        <f t="shared" si="5"/>
        <v>42806.958330000001</v>
      </c>
      <c r="B328" s="34">
        <v>23</v>
      </c>
      <c r="C328" s="40" t="s">
        <v>297</v>
      </c>
      <c r="D328" s="40" t="s">
        <v>190</v>
      </c>
      <c r="E328" s="40" t="s">
        <v>1138</v>
      </c>
      <c r="F328" s="40" t="s">
        <v>1139</v>
      </c>
    </row>
    <row r="329" spans="1:6" ht="14.25" customHeight="1" x14ac:dyDescent="0.2">
      <c r="A329" s="83">
        <f t="shared" si="5"/>
        <v>42807</v>
      </c>
      <c r="B329" s="34">
        <v>0</v>
      </c>
      <c r="C329" s="40" t="s">
        <v>407</v>
      </c>
      <c r="D329" s="40" t="s">
        <v>190</v>
      </c>
      <c r="E329" s="40" t="s">
        <v>1140</v>
      </c>
      <c r="F329" s="40" t="s">
        <v>409</v>
      </c>
    </row>
    <row r="330" spans="1:6" ht="14.25" customHeight="1" x14ac:dyDescent="0.2">
      <c r="A330" s="83">
        <f t="shared" si="5"/>
        <v>42807.041669999999</v>
      </c>
      <c r="B330" s="34">
        <v>1</v>
      </c>
      <c r="C330" s="40" t="s">
        <v>1141</v>
      </c>
      <c r="D330" s="40" t="s">
        <v>190</v>
      </c>
      <c r="E330" s="40" t="s">
        <v>1142</v>
      </c>
      <c r="F330" s="40" t="s">
        <v>1143</v>
      </c>
    </row>
    <row r="331" spans="1:6" ht="14.25" customHeight="1" x14ac:dyDescent="0.2">
      <c r="A331" s="83">
        <f t="shared" si="5"/>
        <v>42807.083330000001</v>
      </c>
      <c r="B331" s="34">
        <v>2</v>
      </c>
      <c r="C331" s="40" t="s">
        <v>749</v>
      </c>
      <c r="D331" s="40" t="s">
        <v>190</v>
      </c>
      <c r="E331" s="40" t="s">
        <v>1144</v>
      </c>
      <c r="F331" s="40" t="s">
        <v>751</v>
      </c>
    </row>
    <row r="332" spans="1:6" ht="14.25" customHeight="1" x14ac:dyDescent="0.2">
      <c r="A332" s="83">
        <f t="shared" si="5"/>
        <v>42807.125</v>
      </c>
      <c r="B332" s="34">
        <v>3</v>
      </c>
      <c r="C332" s="40" t="s">
        <v>1145</v>
      </c>
      <c r="D332" s="40" t="s">
        <v>190</v>
      </c>
      <c r="E332" s="40" t="s">
        <v>1146</v>
      </c>
      <c r="F332" s="40" t="s">
        <v>1147</v>
      </c>
    </row>
    <row r="333" spans="1:6" ht="14.25" customHeight="1" x14ac:dyDescent="0.2">
      <c r="A333" s="83">
        <f t="shared" si="5"/>
        <v>42807.166669999999</v>
      </c>
      <c r="B333" s="34">
        <v>4</v>
      </c>
      <c r="C333" s="40" t="s">
        <v>1148</v>
      </c>
      <c r="D333" s="40" t="s">
        <v>1149</v>
      </c>
      <c r="E333" s="40" t="s">
        <v>190</v>
      </c>
      <c r="F333" s="40" t="s">
        <v>1150</v>
      </c>
    </row>
    <row r="334" spans="1:6" ht="14.25" customHeight="1" x14ac:dyDescent="0.2">
      <c r="A334" s="83">
        <f t="shared" si="5"/>
        <v>42807.208330000001</v>
      </c>
      <c r="B334" s="34">
        <v>5</v>
      </c>
      <c r="C334" s="40" t="s">
        <v>1151</v>
      </c>
      <c r="D334" s="40" t="s">
        <v>1152</v>
      </c>
      <c r="E334" s="40" t="s">
        <v>190</v>
      </c>
      <c r="F334" s="40" t="s">
        <v>1153</v>
      </c>
    </row>
    <row r="335" spans="1:6" ht="14.25" customHeight="1" x14ac:dyDescent="0.2">
      <c r="A335" s="83">
        <f t="shared" si="5"/>
        <v>42807.25</v>
      </c>
      <c r="B335" s="34">
        <v>6</v>
      </c>
      <c r="C335" s="40" t="s">
        <v>1154</v>
      </c>
      <c r="D335" s="40" t="s">
        <v>191</v>
      </c>
      <c r="E335" s="40" t="s">
        <v>1155</v>
      </c>
      <c r="F335" s="40" t="s">
        <v>1156</v>
      </c>
    </row>
    <row r="336" spans="1:6" ht="14.25" customHeight="1" x14ac:dyDescent="0.2">
      <c r="A336" s="83">
        <f t="shared" si="5"/>
        <v>42807.291669999999</v>
      </c>
      <c r="B336" s="34">
        <v>7</v>
      </c>
      <c r="C336" s="40" t="s">
        <v>1157</v>
      </c>
      <c r="D336" s="40" t="s">
        <v>190</v>
      </c>
      <c r="E336" s="40" t="s">
        <v>1158</v>
      </c>
      <c r="F336" s="40" t="s">
        <v>1159</v>
      </c>
    </row>
    <row r="337" spans="1:6" ht="14.25" customHeight="1" x14ac:dyDescent="0.2">
      <c r="A337" s="83">
        <f t="shared" si="5"/>
        <v>42807.333330000001</v>
      </c>
      <c r="B337" s="34">
        <v>8</v>
      </c>
      <c r="C337" s="40" t="s">
        <v>282</v>
      </c>
      <c r="D337" s="40" t="s">
        <v>190</v>
      </c>
      <c r="E337" s="40" t="s">
        <v>1160</v>
      </c>
      <c r="F337" s="40" t="s">
        <v>1161</v>
      </c>
    </row>
    <row r="338" spans="1:6" ht="14.25" customHeight="1" x14ac:dyDescent="0.2">
      <c r="A338" s="83">
        <f t="shared" si="5"/>
        <v>42807.375</v>
      </c>
      <c r="B338" s="34">
        <v>9</v>
      </c>
      <c r="C338" s="40" t="s">
        <v>1162</v>
      </c>
      <c r="D338" s="40" t="s">
        <v>190</v>
      </c>
      <c r="E338" s="40" t="s">
        <v>1163</v>
      </c>
      <c r="F338" s="40" t="s">
        <v>1164</v>
      </c>
    </row>
    <row r="339" spans="1:6" ht="14.25" customHeight="1" x14ac:dyDescent="0.2">
      <c r="A339" s="83">
        <f t="shared" si="5"/>
        <v>42807.416669999999</v>
      </c>
      <c r="B339" s="34">
        <v>10</v>
      </c>
      <c r="C339" s="40" t="s">
        <v>1165</v>
      </c>
      <c r="D339" s="40" t="s">
        <v>190</v>
      </c>
      <c r="E339" s="40" t="s">
        <v>1166</v>
      </c>
      <c r="F339" s="40" t="s">
        <v>1167</v>
      </c>
    </row>
    <row r="340" spans="1:6" ht="14.25" customHeight="1" x14ac:dyDescent="0.2">
      <c r="A340" s="83">
        <f t="shared" si="5"/>
        <v>42807.458330000001</v>
      </c>
      <c r="B340" s="34">
        <v>11</v>
      </c>
      <c r="C340" s="40" t="s">
        <v>1168</v>
      </c>
      <c r="D340" s="40" t="s">
        <v>190</v>
      </c>
      <c r="E340" s="40" t="s">
        <v>1169</v>
      </c>
      <c r="F340" s="40" t="s">
        <v>1170</v>
      </c>
    </row>
    <row r="341" spans="1:6" ht="14.25" customHeight="1" x14ac:dyDescent="0.2">
      <c r="A341" s="83">
        <f t="shared" si="5"/>
        <v>42807.5</v>
      </c>
      <c r="B341" s="34">
        <v>12</v>
      </c>
      <c r="C341" s="40" t="s">
        <v>1171</v>
      </c>
      <c r="D341" s="40" t="s">
        <v>190</v>
      </c>
      <c r="E341" s="40" t="s">
        <v>1172</v>
      </c>
      <c r="F341" s="40" t="s">
        <v>202</v>
      </c>
    </row>
    <row r="342" spans="1:6" ht="14.25" customHeight="1" x14ac:dyDescent="0.2">
      <c r="A342" s="83">
        <f t="shared" si="5"/>
        <v>42807.541669999999</v>
      </c>
      <c r="B342" s="34">
        <v>13</v>
      </c>
      <c r="C342" s="40" t="s">
        <v>1173</v>
      </c>
      <c r="D342" s="40" t="s">
        <v>190</v>
      </c>
      <c r="E342" s="40" t="s">
        <v>1174</v>
      </c>
      <c r="F342" s="40" t="s">
        <v>1175</v>
      </c>
    </row>
    <row r="343" spans="1:6" ht="14.25" customHeight="1" x14ac:dyDescent="0.2">
      <c r="A343" s="83">
        <f t="shared" si="5"/>
        <v>42807.583330000001</v>
      </c>
      <c r="B343" s="34">
        <v>14</v>
      </c>
      <c r="C343" s="40" t="s">
        <v>1176</v>
      </c>
      <c r="D343" s="40" t="s">
        <v>190</v>
      </c>
      <c r="E343" s="40" t="s">
        <v>1177</v>
      </c>
      <c r="F343" s="40" t="s">
        <v>1178</v>
      </c>
    </row>
    <row r="344" spans="1:6" ht="14.25" customHeight="1" x14ac:dyDescent="0.2">
      <c r="A344" s="83">
        <f t="shared" si="5"/>
        <v>42807.625</v>
      </c>
      <c r="B344" s="34">
        <v>15</v>
      </c>
      <c r="C344" s="40" t="s">
        <v>1179</v>
      </c>
      <c r="D344" s="40" t="s">
        <v>190</v>
      </c>
      <c r="E344" s="40" t="s">
        <v>1180</v>
      </c>
      <c r="F344" s="40" t="s">
        <v>1181</v>
      </c>
    </row>
    <row r="345" spans="1:6" ht="14.25" customHeight="1" x14ac:dyDescent="0.2">
      <c r="A345" s="83">
        <f t="shared" si="5"/>
        <v>42807.666669999999</v>
      </c>
      <c r="B345" s="34">
        <v>16</v>
      </c>
      <c r="C345" s="40" t="s">
        <v>1179</v>
      </c>
      <c r="D345" s="40" t="s">
        <v>190</v>
      </c>
      <c r="E345" s="40" t="s">
        <v>1182</v>
      </c>
      <c r="F345" s="40" t="s">
        <v>1181</v>
      </c>
    </row>
    <row r="346" spans="1:6" ht="14.25" customHeight="1" x14ac:dyDescent="0.2">
      <c r="A346" s="83">
        <f t="shared" si="5"/>
        <v>42807.708330000001</v>
      </c>
      <c r="B346" s="34">
        <v>17</v>
      </c>
      <c r="C346" s="40" t="s">
        <v>1183</v>
      </c>
      <c r="D346" s="40" t="s">
        <v>190</v>
      </c>
      <c r="E346" s="40" t="s">
        <v>1184</v>
      </c>
      <c r="F346" s="40" t="s">
        <v>226</v>
      </c>
    </row>
    <row r="347" spans="1:6" ht="14.25" customHeight="1" x14ac:dyDescent="0.2">
      <c r="A347" s="83">
        <f t="shared" si="5"/>
        <v>42807.75</v>
      </c>
      <c r="B347" s="34">
        <v>18</v>
      </c>
      <c r="C347" s="40" t="s">
        <v>1185</v>
      </c>
      <c r="D347" s="40" t="s">
        <v>190</v>
      </c>
      <c r="E347" s="40" t="s">
        <v>1186</v>
      </c>
      <c r="F347" s="40" t="s">
        <v>1187</v>
      </c>
    </row>
    <row r="348" spans="1:6" ht="14.25" customHeight="1" x14ac:dyDescent="0.2">
      <c r="A348" s="83">
        <f t="shared" si="5"/>
        <v>42807.791669999999</v>
      </c>
      <c r="B348" s="34">
        <v>19</v>
      </c>
      <c r="C348" s="40" t="s">
        <v>1188</v>
      </c>
      <c r="D348" s="40" t="s">
        <v>190</v>
      </c>
      <c r="E348" s="40" t="s">
        <v>1189</v>
      </c>
      <c r="F348" s="40" t="s">
        <v>1190</v>
      </c>
    </row>
    <row r="349" spans="1:6" ht="14.25" customHeight="1" x14ac:dyDescent="0.2">
      <c r="A349" s="83">
        <f t="shared" si="5"/>
        <v>42807.833330000001</v>
      </c>
      <c r="B349" s="34">
        <v>20</v>
      </c>
      <c r="C349" s="40" t="s">
        <v>1191</v>
      </c>
      <c r="D349" s="40" t="s">
        <v>1192</v>
      </c>
      <c r="E349" s="40" t="s">
        <v>190</v>
      </c>
      <c r="F349" s="40" t="s">
        <v>1193</v>
      </c>
    </row>
    <row r="350" spans="1:6" ht="14.25" customHeight="1" x14ac:dyDescent="0.2">
      <c r="A350" s="83">
        <f t="shared" si="5"/>
        <v>42807.875</v>
      </c>
      <c r="B350" s="34">
        <v>21</v>
      </c>
      <c r="C350" s="40" t="s">
        <v>1194</v>
      </c>
      <c r="D350" s="40" t="s">
        <v>190</v>
      </c>
      <c r="E350" s="40" t="s">
        <v>1195</v>
      </c>
      <c r="F350" s="40" t="s">
        <v>1196</v>
      </c>
    </row>
    <row r="351" spans="1:6" ht="14.25" customHeight="1" x14ac:dyDescent="0.2">
      <c r="A351" s="83">
        <f t="shared" si="5"/>
        <v>42807.916669999999</v>
      </c>
      <c r="B351" s="34">
        <v>22</v>
      </c>
      <c r="C351" s="40" t="s">
        <v>1197</v>
      </c>
      <c r="D351" s="40" t="s">
        <v>190</v>
      </c>
      <c r="E351" s="40" t="s">
        <v>1198</v>
      </c>
      <c r="F351" s="40" t="s">
        <v>1199</v>
      </c>
    </row>
    <row r="352" spans="1:6" ht="14.25" customHeight="1" x14ac:dyDescent="0.2">
      <c r="A352" s="83">
        <f t="shared" si="5"/>
        <v>42807.958330000001</v>
      </c>
      <c r="B352" s="34">
        <v>23</v>
      </c>
      <c r="C352" s="40" t="s">
        <v>234</v>
      </c>
      <c r="D352" s="40" t="s">
        <v>190</v>
      </c>
      <c r="E352" s="40" t="s">
        <v>1200</v>
      </c>
      <c r="F352" s="40" t="s">
        <v>288</v>
      </c>
    </row>
    <row r="353" spans="1:6" ht="14.25" customHeight="1" x14ac:dyDescent="0.2">
      <c r="A353" s="83">
        <f t="shared" si="5"/>
        <v>42808</v>
      </c>
      <c r="B353" s="34">
        <v>0</v>
      </c>
      <c r="C353" s="40" t="s">
        <v>1201</v>
      </c>
      <c r="D353" s="40" t="s">
        <v>190</v>
      </c>
      <c r="E353" s="40" t="s">
        <v>1202</v>
      </c>
      <c r="F353" s="40" t="s">
        <v>1203</v>
      </c>
    </row>
    <row r="354" spans="1:6" ht="14.25" customHeight="1" x14ac:dyDescent="0.2">
      <c r="A354" s="83">
        <f t="shared" si="5"/>
        <v>42808.041669999999</v>
      </c>
      <c r="B354" s="34">
        <v>1</v>
      </c>
      <c r="C354" s="40" t="s">
        <v>1204</v>
      </c>
      <c r="D354" s="40" t="s">
        <v>190</v>
      </c>
      <c r="E354" s="40" t="s">
        <v>1205</v>
      </c>
      <c r="F354" s="40" t="s">
        <v>1206</v>
      </c>
    </row>
    <row r="355" spans="1:6" ht="14.25" customHeight="1" x14ac:dyDescent="0.2">
      <c r="A355" s="83">
        <f t="shared" si="5"/>
        <v>42808.083330000001</v>
      </c>
      <c r="B355" s="34">
        <v>2</v>
      </c>
      <c r="C355" s="40" t="s">
        <v>1207</v>
      </c>
      <c r="D355" s="40" t="s">
        <v>190</v>
      </c>
      <c r="E355" s="40" t="s">
        <v>1208</v>
      </c>
      <c r="F355" s="40" t="s">
        <v>1209</v>
      </c>
    </row>
    <row r="356" spans="1:6" ht="14.25" customHeight="1" x14ac:dyDescent="0.2">
      <c r="A356" s="83">
        <f t="shared" si="5"/>
        <v>42808.125</v>
      </c>
      <c r="B356" s="34">
        <v>3</v>
      </c>
      <c r="C356" s="40" t="s">
        <v>1210</v>
      </c>
      <c r="D356" s="40" t="s">
        <v>190</v>
      </c>
      <c r="E356" s="40" t="s">
        <v>1211</v>
      </c>
      <c r="F356" s="40" t="s">
        <v>1212</v>
      </c>
    </row>
    <row r="357" spans="1:6" ht="14.25" customHeight="1" x14ac:dyDescent="0.2">
      <c r="A357" s="83">
        <f t="shared" si="5"/>
        <v>42808.166669999999</v>
      </c>
      <c r="B357" s="34">
        <v>4</v>
      </c>
      <c r="C357" s="40" t="s">
        <v>296</v>
      </c>
      <c r="D357" s="40" t="s">
        <v>1213</v>
      </c>
      <c r="E357" s="40" t="s">
        <v>190</v>
      </c>
      <c r="F357" s="40" t="s">
        <v>1054</v>
      </c>
    </row>
    <row r="358" spans="1:6" ht="14.25" customHeight="1" x14ac:dyDescent="0.2">
      <c r="A358" s="83">
        <f t="shared" si="5"/>
        <v>42808.208330000001</v>
      </c>
      <c r="B358" s="34">
        <v>5</v>
      </c>
      <c r="C358" s="40" t="s">
        <v>1214</v>
      </c>
      <c r="D358" s="40" t="s">
        <v>1215</v>
      </c>
      <c r="E358" s="40" t="s">
        <v>190</v>
      </c>
      <c r="F358" s="40" t="s">
        <v>1216</v>
      </c>
    </row>
    <row r="359" spans="1:6" ht="14.25" customHeight="1" x14ac:dyDescent="0.2">
      <c r="A359" s="83">
        <f t="shared" si="5"/>
        <v>42808.25</v>
      </c>
      <c r="B359" s="34">
        <v>6</v>
      </c>
      <c r="C359" s="40" t="s">
        <v>1217</v>
      </c>
      <c r="D359" s="40" t="s">
        <v>1218</v>
      </c>
      <c r="E359" s="40" t="s">
        <v>190</v>
      </c>
      <c r="F359" s="40" t="s">
        <v>1219</v>
      </c>
    </row>
    <row r="360" spans="1:6" ht="14.25" customHeight="1" x14ac:dyDescent="0.2">
      <c r="A360" s="83">
        <f t="shared" si="5"/>
        <v>42808.291669999999</v>
      </c>
      <c r="B360" s="34">
        <v>7</v>
      </c>
      <c r="C360" s="40" t="s">
        <v>1220</v>
      </c>
      <c r="D360" s="40" t="s">
        <v>190</v>
      </c>
      <c r="E360" s="40" t="s">
        <v>1221</v>
      </c>
      <c r="F360" s="40" t="s">
        <v>1222</v>
      </c>
    </row>
    <row r="361" spans="1:6" ht="14.25" customHeight="1" x14ac:dyDescent="0.2">
      <c r="A361" s="83">
        <f t="shared" si="5"/>
        <v>42808.333330000001</v>
      </c>
      <c r="B361" s="34">
        <v>8</v>
      </c>
      <c r="C361" s="40" t="s">
        <v>283</v>
      </c>
      <c r="D361" s="40" t="s">
        <v>190</v>
      </c>
      <c r="E361" s="40" t="s">
        <v>1223</v>
      </c>
      <c r="F361" s="40" t="s">
        <v>1224</v>
      </c>
    </row>
    <row r="362" spans="1:6" ht="14.25" customHeight="1" x14ac:dyDescent="0.2">
      <c r="A362" s="83">
        <f t="shared" si="5"/>
        <v>42808.375</v>
      </c>
      <c r="B362" s="34">
        <v>9</v>
      </c>
      <c r="C362" s="40" t="s">
        <v>1225</v>
      </c>
      <c r="D362" s="40" t="s">
        <v>190</v>
      </c>
      <c r="E362" s="40" t="s">
        <v>1226</v>
      </c>
      <c r="F362" s="40" t="s">
        <v>291</v>
      </c>
    </row>
    <row r="363" spans="1:6" ht="14.25" customHeight="1" x14ac:dyDescent="0.2">
      <c r="A363" s="83">
        <f t="shared" si="5"/>
        <v>42808.416669999999</v>
      </c>
      <c r="B363" s="34">
        <v>10</v>
      </c>
      <c r="C363" s="40" t="s">
        <v>1227</v>
      </c>
      <c r="D363" s="40" t="s">
        <v>190</v>
      </c>
      <c r="E363" s="40" t="s">
        <v>1228</v>
      </c>
      <c r="F363" s="40" t="s">
        <v>1229</v>
      </c>
    </row>
    <row r="364" spans="1:6" ht="14.25" customHeight="1" x14ac:dyDescent="0.2">
      <c r="A364" s="83">
        <f t="shared" si="5"/>
        <v>42808.458330000001</v>
      </c>
      <c r="B364" s="34">
        <v>11</v>
      </c>
      <c r="C364" s="40" t="s">
        <v>1230</v>
      </c>
      <c r="D364" s="40" t="s">
        <v>190</v>
      </c>
      <c r="E364" s="40" t="s">
        <v>1231</v>
      </c>
      <c r="F364" s="40" t="s">
        <v>271</v>
      </c>
    </row>
    <row r="365" spans="1:6" ht="14.25" customHeight="1" x14ac:dyDescent="0.2">
      <c r="A365" s="83">
        <f t="shared" si="5"/>
        <v>42808.5</v>
      </c>
      <c r="B365" s="34">
        <v>12</v>
      </c>
      <c r="C365" s="40" t="s">
        <v>1232</v>
      </c>
      <c r="D365" s="40" t="s">
        <v>190</v>
      </c>
      <c r="E365" s="40" t="s">
        <v>1233</v>
      </c>
      <c r="F365" s="40" t="s">
        <v>1234</v>
      </c>
    </row>
    <row r="366" spans="1:6" ht="14.25" customHeight="1" x14ac:dyDescent="0.2">
      <c r="A366" s="83">
        <f t="shared" si="5"/>
        <v>42808.541669999999</v>
      </c>
      <c r="B366" s="34">
        <v>13</v>
      </c>
      <c r="C366" s="40" t="s">
        <v>1235</v>
      </c>
      <c r="D366" s="40" t="s">
        <v>190</v>
      </c>
      <c r="E366" s="40" t="s">
        <v>1236</v>
      </c>
      <c r="F366" s="40" t="s">
        <v>1237</v>
      </c>
    </row>
    <row r="367" spans="1:6" ht="14.25" customHeight="1" x14ac:dyDescent="0.2">
      <c r="A367" s="83">
        <f t="shared" si="5"/>
        <v>42808.583330000001</v>
      </c>
      <c r="B367" s="34">
        <v>14</v>
      </c>
      <c r="C367" s="40" t="s">
        <v>1238</v>
      </c>
      <c r="D367" s="40" t="s">
        <v>190</v>
      </c>
      <c r="E367" s="40" t="s">
        <v>1239</v>
      </c>
      <c r="F367" s="40" t="s">
        <v>1240</v>
      </c>
    </row>
    <row r="368" spans="1:6" ht="14.25" customHeight="1" x14ac:dyDescent="0.2">
      <c r="A368" s="83">
        <f t="shared" si="5"/>
        <v>42808.625</v>
      </c>
      <c r="B368" s="34">
        <v>15</v>
      </c>
      <c r="C368" s="40" t="s">
        <v>1241</v>
      </c>
      <c r="D368" s="40" t="s">
        <v>190</v>
      </c>
      <c r="E368" s="40" t="s">
        <v>1242</v>
      </c>
      <c r="F368" s="40" t="s">
        <v>1243</v>
      </c>
    </row>
    <row r="369" spans="1:6" ht="14.25" customHeight="1" x14ac:dyDescent="0.2">
      <c r="A369" s="83">
        <f t="shared" si="5"/>
        <v>42808.666669999999</v>
      </c>
      <c r="B369" s="34">
        <v>16</v>
      </c>
      <c r="C369" s="40" t="s">
        <v>1244</v>
      </c>
      <c r="D369" s="40" t="s">
        <v>190</v>
      </c>
      <c r="E369" s="40" t="s">
        <v>1245</v>
      </c>
      <c r="F369" s="40" t="s">
        <v>1246</v>
      </c>
    </row>
    <row r="370" spans="1:6" ht="14.25" customHeight="1" x14ac:dyDescent="0.2">
      <c r="A370" s="83">
        <f t="shared" si="5"/>
        <v>42808.708330000001</v>
      </c>
      <c r="B370" s="34">
        <v>17</v>
      </c>
      <c r="C370" s="40" t="s">
        <v>1247</v>
      </c>
      <c r="D370" s="40" t="s">
        <v>1248</v>
      </c>
      <c r="E370" s="40" t="s">
        <v>190</v>
      </c>
      <c r="F370" s="40" t="s">
        <v>1249</v>
      </c>
    </row>
    <row r="371" spans="1:6" ht="14.25" customHeight="1" x14ac:dyDescent="0.2">
      <c r="A371" s="83">
        <f t="shared" si="5"/>
        <v>42808.75</v>
      </c>
      <c r="B371" s="34">
        <v>18</v>
      </c>
      <c r="C371" s="40" t="s">
        <v>1250</v>
      </c>
      <c r="D371" s="40" t="s">
        <v>1251</v>
      </c>
      <c r="E371" s="40" t="s">
        <v>190</v>
      </c>
      <c r="F371" s="40" t="s">
        <v>1252</v>
      </c>
    </row>
    <row r="372" spans="1:6" ht="14.25" customHeight="1" x14ac:dyDescent="0.2">
      <c r="A372" s="83">
        <f t="shared" si="5"/>
        <v>42808.791669999999</v>
      </c>
      <c r="B372" s="34">
        <v>19</v>
      </c>
      <c r="C372" s="40" t="s">
        <v>289</v>
      </c>
      <c r="D372" s="40" t="s">
        <v>190</v>
      </c>
      <c r="E372" s="40" t="s">
        <v>1253</v>
      </c>
      <c r="F372" s="40" t="s">
        <v>199</v>
      </c>
    </row>
    <row r="373" spans="1:6" ht="14.25" customHeight="1" x14ac:dyDescent="0.2">
      <c r="A373" s="83">
        <f t="shared" si="5"/>
        <v>42808.833330000001</v>
      </c>
      <c r="B373" s="34">
        <v>20</v>
      </c>
      <c r="C373" s="40" t="s">
        <v>1254</v>
      </c>
      <c r="D373" s="40" t="s">
        <v>190</v>
      </c>
      <c r="E373" s="40" t="s">
        <v>1255</v>
      </c>
      <c r="F373" s="40" t="s">
        <v>1256</v>
      </c>
    </row>
    <row r="374" spans="1:6" ht="14.25" customHeight="1" x14ac:dyDescent="0.2">
      <c r="A374" s="83">
        <f t="shared" si="5"/>
        <v>42808.875</v>
      </c>
      <c r="B374" s="34">
        <v>21</v>
      </c>
      <c r="C374" s="40" t="s">
        <v>1257</v>
      </c>
      <c r="D374" s="40" t="s">
        <v>190</v>
      </c>
      <c r="E374" s="40" t="s">
        <v>1258</v>
      </c>
      <c r="F374" s="40" t="s">
        <v>231</v>
      </c>
    </row>
    <row r="375" spans="1:6" ht="14.25" customHeight="1" x14ac:dyDescent="0.2">
      <c r="A375" s="83">
        <f t="shared" si="5"/>
        <v>42808.916669999999</v>
      </c>
      <c r="B375" s="34">
        <v>22</v>
      </c>
      <c r="C375" s="40" t="s">
        <v>1259</v>
      </c>
      <c r="D375" s="40" t="s">
        <v>190</v>
      </c>
      <c r="E375" s="40" t="s">
        <v>1260</v>
      </c>
      <c r="F375" s="40" t="s">
        <v>1261</v>
      </c>
    </row>
    <row r="376" spans="1:6" ht="14.25" customHeight="1" x14ac:dyDescent="0.2">
      <c r="A376" s="83">
        <f t="shared" si="5"/>
        <v>42808.958330000001</v>
      </c>
      <c r="B376" s="34">
        <v>23</v>
      </c>
      <c r="C376" s="40" t="s">
        <v>1262</v>
      </c>
      <c r="D376" s="40" t="s">
        <v>190</v>
      </c>
      <c r="E376" s="40" t="s">
        <v>1263</v>
      </c>
      <c r="F376" s="40" t="s">
        <v>1264</v>
      </c>
    </row>
    <row r="377" spans="1:6" ht="14.25" customHeight="1" x14ac:dyDescent="0.2">
      <c r="A377" s="83">
        <f t="shared" si="5"/>
        <v>42809</v>
      </c>
      <c r="B377" s="34">
        <v>0</v>
      </c>
      <c r="C377" s="40" t="s">
        <v>1265</v>
      </c>
      <c r="D377" s="40" t="s">
        <v>190</v>
      </c>
      <c r="E377" s="40" t="s">
        <v>1266</v>
      </c>
      <c r="F377" s="40" t="s">
        <v>1267</v>
      </c>
    </row>
    <row r="378" spans="1:6" ht="14.25" customHeight="1" x14ac:dyDescent="0.2">
      <c r="A378" s="83">
        <f t="shared" si="5"/>
        <v>42809.041669999999</v>
      </c>
      <c r="B378" s="34">
        <v>1</v>
      </c>
      <c r="C378" s="40" t="s">
        <v>1268</v>
      </c>
      <c r="D378" s="40" t="s">
        <v>190</v>
      </c>
      <c r="E378" s="40" t="s">
        <v>1269</v>
      </c>
      <c r="F378" s="40" t="s">
        <v>1270</v>
      </c>
    </row>
    <row r="379" spans="1:6" ht="14.25" customHeight="1" x14ac:dyDescent="0.2">
      <c r="A379" s="83">
        <f t="shared" si="5"/>
        <v>42809.083330000001</v>
      </c>
      <c r="B379" s="34">
        <v>2</v>
      </c>
      <c r="C379" s="40" t="s">
        <v>1271</v>
      </c>
      <c r="D379" s="40" t="s">
        <v>190</v>
      </c>
      <c r="E379" s="40" t="s">
        <v>1272</v>
      </c>
      <c r="F379" s="40" t="s">
        <v>1273</v>
      </c>
    </row>
    <row r="380" spans="1:6" ht="14.25" customHeight="1" x14ac:dyDescent="0.2">
      <c r="A380" s="83">
        <f t="shared" si="5"/>
        <v>42809.125</v>
      </c>
      <c r="B380" s="34">
        <v>3</v>
      </c>
      <c r="C380" s="40" t="s">
        <v>1274</v>
      </c>
      <c r="D380" s="40" t="s">
        <v>190</v>
      </c>
      <c r="E380" s="40" t="s">
        <v>1275</v>
      </c>
      <c r="F380" s="40" t="s">
        <v>1276</v>
      </c>
    </row>
    <row r="381" spans="1:6" ht="14.25" customHeight="1" x14ac:dyDescent="0.2">
      <c r="A381" s="83">
        <f t="shared" si="5"/>
        <v>42809.166669999999</v>
      </c>
      <c r="B381" s="34">
        <v>4</v>
      </c>
      <c r="C381" s="40" t="s">
        <v>1277</v>
      </c>
      <c r="D381" s="40" t="s">
        <v>1278</v>
      </c>
      <c r="E381" s="40" t="s">
        <v>190</v>
      </c>
      <c r="F381" s="40" t="s">
        <v>1279</v>
      </c>
    </row>
    <row r="382" spans="1:6" ht="14.25" customHeight="1" x14ac:dyDescent="0.2">
      <c r="A382" s="83">
        <f t="shared" si="5"/>
        <v>42809.208330000001</v>
      </c>
      <c r="B382" s="34">
        <v>5</v>
      </c>
      <c r="C382" s="40" t="s">
        <v>1280</v>
      </c>
      <c r="D382" s="40" t="s">
        <v>1281</v>
      </c>
      <c r="E382" s="40" t="s">
        <v>190</v>
      </c>
      <c r="F382" s="40" t="s">
        <v>651</v>
      </c>
    </row>
    <row r="383" spans="1:6" ht="14.25" customHeight="1" x14ac:dyDescent="0.2">
      <c r="A383" s="83">
        <f t="shared" si="5"/>
        <v>42809.25</v>
      </c>
      <c r="B383" s="34">
        <v>6</v>
      </c>
      <c r="C383" s="40" t="s">
        <v>1282</v>
      </c>
      <c r="D383" s="40" t="s">
        <v>1283</v>
      </c>
      <c r="E383" s="40" t="s">
        <v>190</v>
      </c>
      <c r="F383" s="40" t="s">
        <v>254</v>
      </c>
    </row>
    <row r="384" spans="1:6" ht="14.25" customHeight="1" x14ac:dyDescent="0.2">
      <c r="A384" s="83">
        <f t="shared" si="5"/>
        <v>42809.291669999999</v>
      </c>
      <c r="B384" s="34">
        <v>7</v>
      </c>
      <c r="C384" s="40" t="s">
        <v>1284</v>
      </c>
      <c r="D384" s="40" t="s">
        <v>190</v>
      </c>
      <c r="E384" s="40" t="s">
        <v>1285</v>
      </c>
      <c r="F384" s="40" t="s">
        <v>1286</v>
      </c>
    </row>
    <row r="385" spans="1:6" ht="14.25" customHeight="1" x14ac:dyDescent="0.2">
      <c r="A385" s="83">
        <f t="shared" si="5"/>
        <v>42809.333330000001</v>
      </c>
      <c r="B385" s="34">
        <v>8</v>
      </c>
      <c r="C385" s="40" t="s">
        <v>1287</v>
      </c>
      <c r="D385" s="40" t="s">
        <v>190</v>
      </c>
      <c r="E385" s="40" t="s">
        <v>1288</v>
      </c>
      <c r="F385" s="40" t="s">
        <v>1289</v>
      </c>
    </row>
    <row r="386" spans="1:6" ht="14.25" customHeight="1" x14ac:dyDescent="0.2">
      <c r="A386" s="83">
        <f t="shared" ref="A386:A449" si="6">A362+1</f>
        <v>42809.375</v>
      </c>
      <c r="B386" s="34">
        <v>9</v>
      </c>
      <c r="C386" s="40" t="s">
        <v>1290</v>
      </c>
      <c r="D386" s="40" t="s">
        <v>190</v>
      </c>
      <c r="E386" s="40" t="s">
        <v>1291</v>
      </c>
      <c r="F386" s="40" t="s">
        <v>1292</v>
      </c>
    </row>
    <row r="387" spans="1:6" ht="14.25" customHeight="1" x14ac:dyDescent="0.2">
      <c r="A387" s="83">
        <f t="shared" si="6"/>
        <v>42809.416669999999</v>
      </c>
      <c r="B387" s="34">
        <v>10</v>
      </c>
      <c r="C387" s="40" t="s">
        <v>1293</v>
      </c>
      <c r="D387" s="40" t="s">
        <v>190</v>
      </c>
      <c r="E387" s="40" t="s">
        <v>1294</v>
      </c>
      <c r="F387" s="40" t="s">
        <v>1295</v>
      </c>
    </row>
    <row r="388" spans="1:6" ht="14.25" customHeight="1" x14ac:dyDescent="0.2">
      <c r="A388" s="83">
        <f t="shared" si="6"/>
        <v>42809.458330000001</v>
      </c>
      <c r="B388" s="34">
        <v>11</v>
      </c>
      <c r="C388" s="40" t="s">
        <v>1296</v>
      </c>
      <c r="D388" s="40" t="s">
        <v>190</v>
      </c>
      <c r="E388" s="40" t="s">
        <v>1297</v>
      </c>
      <c r="F388" s="40" t="s">
        <v>1298</v>
      </c>
    </row>
    <row r="389" spans="1:6" ht="14.25" customHeight="1" x14ac:dyDescent="0.2">
      <c r="A389" s="83">
        <f t="shared" si="6"/>
        <v>42809.5</v>
      </c>
      <c r="B389" s="34">
        <v>12</v>
      </c>
      <c r="C389" s="40" t="s">
        <v>1299</v>
      </c>
      <c r="D389" s="40" t="s">
        <v>190</v>
      </c>
      <c r="E389" s="40" t="s">
        <v>1300</v>
      </c>
      <c r="F389" s="40" t="s">
        <v>1301</v>
      </c>
    </row>
    <row r="390" spans="1:6" ht="14.25" customHeight="1" x14ac:dyDescent="0.2">
      <c r="A390" s="83">
        <f t="shared" si="6"/>
        <v>42809.541669999999</v>
      </c>
      <c r="B390" s="34">
        <v>13</v>
      </c>
      <c r="C390" s="40" t="s">
        <v>1302</v>
      </c>
      <c r="D390" s="40" t="s">
        <v>190</v>
      </c>
      <c r="E390" s="40" t="s">
        <v>1303</v>
      </c>
      <c r="F390" s="40" t="s">
        <v>1304</v>
      </c>
    </row>
    <row r="391" spans="1:6" ht="14.25" customHeight="1" x14ac:dyDescent="0.2">
      <c r="A391" s="83">
        <f t="shared" si="6"/>
        <v>42809.583330000001</v>
      </c>
      <c r="B391" s="34">
        <v>14</v>
      </c>
      <c r="C391" s="40" t="s">
        <v>1305</v>
      </c>
      <c r="D391" s="40" t="s">
        <v>190</v>
      </c>
      <c r="E391" s="40" t="s">
        <v>1306</v>
      </c>
      <c r="F391" s="40" t="s">
        <v>1307</v>
      </c>
    </row>
    <row r="392" spans="1:6" ht="14.25" customHeight="1" x14ac:dyDescent="0.2">
      <c r="A392" s="83">
        <f t="shared" si="6"/>
        <v>42809.625</v>
      </c>
      <c r="B392" s="34">
        <v>15</v>
      </c>
      <c r="C392" s="40" t="s">
        <v>1308</v>
      </c>
      <c r="D392" s="40" t="s">
        <v>190</v>
      </c>
      <c r="E392" s="40" t="s">
        <v>1309</v>
      </c>
      <c r="F392" s="40" t="s">
        <v>1310</v>
      </c>
    </row>
    <row r="393" spans="1:6" ht="14.25" customHeight="1" x14ac:dyDescent="0.2">
      <c r="A393" s="83">
        <f t="shared" si="6"/>
        <v>42809.666669999999</v>
      </c>
      <c r="B393" s="34">
        <v>16</v>
      </c>
      <c r="C393" s="40" t="s">
        <v>1311</v>
      </c>
      <c r="D393" s="40" t="s">
        <v>190</v>
      </c>
      <c r="E393" s="40" t="s">
        <v>1312</v>
      </c>
      <c r="F393" s="40" t="s">
        <v>1313</v>
      </c>
    </row>
    <row r="394" spans="1:6" ht="14.25" customHeight="1" x14ac:dyDescent="0.2">
      <c r="A394" s="83">
        <f t="shared" si="6"/>
        <v>42809.708330000001</v>
      </c>
      <c r="B394" s="34">
        <v>17</v>
      </c>
      <c r="C394" s="40" t="s">
        <v>1314</v>
      </c>
      <c r="D394" s="40" t="s">
        <v>190</v>
      </c>
      <c r="E394" s="40" t="s">
        <v>1315</v>
      </c>
      <c r="F394" s="40" t="s">
        <v>1316</v>
      </c>
    </row>
    <row r="395" spans="1:6" ht="14.25" customHeight="1" x14ac:dyDescent="0.2">
      <c r="A395" s="83">
        <f t="shared" si="6"/>
        <v>42809.75</v>
      </c>
      <c r="B395" s="34">
        <v>18</v>
      </c>
      <c r="C395" s="40" t="s">
        <v>212</v>
      </c>
      <c r="D395" s="40" t="s">
        <v>190</v>
      </c>
      <c r="E395" s="40" t="s">
        <v>1317</v>
      </c>
      <c r="F395" s="40" t="s">
        <v>1318</v>
      </c>
    </row>
    <row r="396" spans="1:6" ht="14.25" customHeight="1" x14ac:dyDescent="0.2">
      <c r="A396" s="83">
        <f t="shared" si="6"/>
        <v>42809.791669999999</v>
      </c>
      <c r="B396" s="34">
        <v>19</v>
      </c>
      <c r="C396" s="40" t="s">
        <v>1319</v>
      </c>
      <c r="D396" s="40" t="s">
        <v>190</v>
      </c>
      <c r="E396" s="40" t="s">
        <v>1320</v>
      </c>
      <c r="F396" s="40" t="s">
        <v>1321</v>
      </c>
    </row>
    <row r="397" spans="1:6" ht="14.25" customHeight="1" x14ac:dyDescent="0.2">
      <c r="A397" s="83">
        <f t="shared" si="6"/>
        <v>42809.833330000001</v>
      </c>
      <c r="B397" s="34">
        <v>20</v>
      </c>
      <c r="C397" s="40" t="s">
        <v>1322</v>
      </c>
      <c r="D397" s="40" t="s">
        <v>190</v>
      </c>
      <c r="E397" s="40" t="s">
        <v>1323</v>
      </c>
      <c r="F397" s="40" t="s">
        <v>1324</v>
      </c>
    </row>
    <row r="398" spans="1:6" ht="14.25" customHeight="1" x14ac:dyDescent="0.2">
      <c r="A398" s="83">
        <f t="shared" si="6"/>
        <v>42809.875</v>
      </c>
      <c r="B398" s="34">
        <v>21</v>
      </c>
      <c r="C398" s="40" t="s">
        <v>1325</v>
      </c>
      <c r="D398" s="40" t="s">
        <v>190</v>
      </c>
      <c r="E398" s="40" t="s">
        <v>1326</v>
      </c>
      <c r="F398" s="40" t="s">
        <v>1327</v>
      </c>
    </row>
    <row r="399" spans="1:6" ht="14.25" customHeight="1" x14ac:dyDescent="0.2">
      <c r="A399" s="83">
        <f t="shared" si="6"/>
        <v>42809.916669999999</v>
      </c>
      <c r="B399" s="34">
        <v>22</v>
      </c>
      <c r="C399" s="40" t="s">
        <v>1328</v>
      </c>
      <c r="D399" s="40" t="s">
        <v>190</v>
      </c>
      <c r="E399" s="40" t="s">
        <v>1329</v>
      </c>
      <c r="F399" s="40" t="s">
        <v>1330</v>
      </c>
    </row>
    <row r="400" spans="1:6" ht="14.25" customHeight="1" x14ac:dyDescent="0.2">
      <c r="A400" s="83">
        <f t="shared" si="6"/>
        <v>42809.958330000001</v>
      </c>
      <c r="B400" s="34">
        <v>23</v>
      </c>
      <c r="C400" s="40" t="s">
        <v>1331</v>
      </c>
      <c r="D400" s="40" t="s">
        <v>191</v>
      </c>
      <c r="E400" s="40" t="s">
        <v>1332</v>
      </c>
      <c r="F400" s="40" t="s">
        <v>1333</v>
      </c>
    </row>
    <row r="401" spans="1:6" ht="14.25" customHeight="1" x14ac:dyDescent="0.2">
      <c r="A401" s="83">
        <f t="shared" si="6"/>
        <v>42810</v>
      </c>
      <c r="B401" s="34">
        <v>0</v>
      </c>
      <c r="C401" s="40" t="s">
        <v>1334</v>
      </c>
      <c r="D401" s="40" t="s">
        <v>190</v>
      </c>
      <c r="E401" s="40" t="s">
        <v>1335</v>
      </c>
      <c r="F401" s="40" t="s">
        <v>1336</v>
      </c>
    </row>
    <row r="402" spans="1:6" ht="14.25" customHeight="1" x14ac:dyDescent="0.2">
      <c r="A402" s="83">
        <f t="shared" si="6"/>
        <v>42810.041669999999</v>
      </c>
      <c r="B402" s="34">
        <v>1</v>
      </c>
      <c r="C402" s="40" t="s">
        <v>1337</v>
      </c>
      <c r="D402" s="40" t="s">
        <v>190</v>
      </c>
      <c r="E402" s="40" t="s">
        <v>1338</v>
      </c>
      <c r="F402" s="40" t="s">
        <v>1339</v>
      </c>
    </row>
    <row r="403" spans="1:6" ht="14.25" customHeight="1" x14ac:dyDescent="0.2">
      <c r="A403" s="83">
        <f t="shared" si="6"/>
        <v>42810.083330000001</v>
      </c>
      <c r="B403" s="34">
        <v>2</v>
      </c>
      <c r="C403" s="40" t="s">
        <v>1340</v>
      </c>
      <c r="D403" s="40" t="s">
        <v>190</v>
      </c>
      <c r="E403" s="40" t="s">
        <v>1341</v>
      </c>
      <c r="F403" s="40" t="s">
        <v>1342</v>
      </c>
    </row>
    <row r="404" spans="1:6" ht="14.25" customHeight="1" x14ac:dyDescent="0.2">
      <c r="A404" s="83">
        <f t="shared" si="6"/>
        <v>42810.125</v>
      </c>
      <c r="B404" s="34">
        <v>3</v>
      </c>
      <c r="C404" s="40" t="s">
        <v>1343</v>
      </c>
      <c r="D404" s="40" t="s">
        <v>190</v>
      </c>
      <c r="E404" s="40" t="s">
        <v>1344</v>
      </c>
      <c r="F404" s="40" t="s">
        <v>1345</v>
      </c>
    </row>
    <row r="405" spans="1:6" ht="14.25" customHeight="1" x14ac:dyDescent="0.2">
      <c r="A405" s="83">
        <f t="shared" si="6"/>
        <v>42810.166669999999</v>
      </c>
      <c r="B405" s="34">
        <v>4</v>
      </c>
      <c r="C405" s="40" t="s">
        <v>216</v>
      </c>
      <c r="D405" s="40" t="s">
        <v>1346</v>
      </c>
      <c r="E405" s="40" t="s">
        <v>190</v>
      </c>
      <c r="F405" s="40" t="s">
        <v>1347</v>
      </c>
    </row>
    <row r="406" spans="1:6" ht="14.25" customHeight="1" x14ac:dyDescent="0.2">
      <c r="A406" s="83">
        <f t="shared" si="6"/>
        <v>42810.208330000001</v>
      </c>
      <c r="B406" s="34">
        <v>5</v>
      </c>
      <c r="C406" s="40" t="s">
        <v>1348</v>
      </c>
      <c r="D406" s="40" t="s">
        <v>1349</v>
      </c>
      <c r="E406" s="40" t="s">
        <v>190</v>
      </c>
      <c r="F406" s="40" t="s">
        <v>1350</v>
      </c>
    </row>
    <row r="407" spans="1:6" ht="14.25" customHeight="1" x14ac:dyDescent="0.2">
      <c r="A407" s="83">
        <f t="shared" si="6"/>
        <v>42810.25</v>
      </c>
      <c r="B407" s="34">
        <v>6</v>
      </c>
      <c r="C407" s="40" t="s">
        <v>1351</v>
      </c>
      <c r="D407" s="40" t="s">
        <v>1352</v>
      </c>
      <c r="E407" s="40" t="s">
        <v>190</v>
      </c>
      <c r="F407" s="40" t="s">
        <v>1353</v>
      </c>
    </row>
    <row r="408" spans="1:6" ht="14.25" customHeight="1" x14ac:dyDescent="0.2">
      <c r="A408" s="83">
        <f t="shared" si="6"/>
        <v>42810.291669999999</v>
      </c>
      <c r="B408" s="34">
        <v>7</v>
      </c>
      <c r="C408" s="40" t="s">
        <v>1354</v>
      </c>
      <c r="D408" s="40" t="s">
        <v>1355</v>
      </c>
      <c r="E408" s="40" t="s">
        <v>1356</v>
      </c>
      <c r="F408" s="40" t="s">
        <v>1357</v>
      </c>
    </row>
    <row r="409" spans="1:6" ht="14.25" customHeight="1" x14ac:dyDescent="0.2">
      <c r="A409" s="83">
        <f t="shared" si="6"/>
        <v>42810.333330000001</v>
      </c>
      <c r="B409" s="34">
        <v>8</v>
      </c>
      <c r="C409" s="40" t="s">
        <v>1358</v>
      </c>
      <c r="D409" s="40" t="s">
        <v>190</v>
      </c>
      <c r="E409" s="40" t="s">
        <v>1359</v>
      </c>
      <c r="F409" s="40" t="s">
        <v>1360</v>
      </c>
    </row>
    <row r="410" spans="1:6" ht="14.25" customHeight="1" x14ac:dyDescent="0.2">
      <c r="A410" s="83">
        <f t="shared" si="6"/>
        <v>42810.375</v>
      </c>
      <c r="B410" s="34">
        <v>9</v>
      </c>
      <c r="C410" s="40" t="s">
        <v>1361</v>
      </c>
      <c r="D410" s="40" t="s">
        <v>190</v>
      </c>
      <c r="E410" s="40" t="s">
        <v>270</v>
      </c>
      <c r="F410" s="40" t="s">
        <v>1362</v>
      </c>
    </row>
    <row r="411" spans="1:6" ht="14.25" customHeight="1" x14ac:dyDescent="0.2">
      <c r="A411" s="83">
        <f t="shared" si="6"/>
        <v>42810.416669999999</v>
      </c>
      <c r="B411" s="34">
        <v>10</v>
      </c>
      <c r="C411" s="40" t="s">
        <v>1363</v>
      </c>
      <c r="D411" s="40" t="s">
        <v>191</v>
      </c>
      <c r="E411" s="40" t="s">
        <v>1364</v>
      </c>
      <c r="F411" s="40" t="s">
        <v>1365</v>
      </c>
    </row>
    <row r="412" spans="1:6" ht="14.25" customHeight="1" x14ac:dyDescent="0.2">
      <c r="A412" s="83">
        <f t="shared" si="6"/>
        <v>42810.458330000001</v>
      </c>
      <c r="B412" s="34">
        <v>11</v>
      </c>
      <c r="C412" s="40" t="s">
        <v>1366</v>
      </c>
      <c r="D412" s="40" t="s">
        <v>190</v>
      </c>
      <c r="E412" s="40" t="s">
        <v>1367</v>
      </c>
      <c r="F412" s="40" t="s">
        <v>1368</v>
      </c>
    </row>
    <row r="413" spans="1:6" ht="14.25" customHeight="1" x14ac:dyDescent="0.2">
      <c r="A413" s="83">
        <f t="shared" si="6"/>
        <v>42810.5</v>
      </c>
      <c r="B413" s="34">
        <v>12</v>
      </c>
      <c r="C413" s="40" t="s">
        <v>1369</v>
      </c>
      <c r="D413" s="40" t="s">
        <v>190</v>
      </c>
      <c r="E413" s="40" t="s">
        <v>1370</v>
      </c>
      <c r="F413" s="40" t="s">
        <v>1371</v>
      </c>
    </row>
    <row r="414" spans="1:6" ht="14.25" customHeight="1" x14ac:dyDescent="0.2">
      <c r="A414" s="83">
        <f t="shared" si="6"/>
        <v>42810.541669999999</v>
      </c>
      <c r="B414" s="34">
        <v>13</v>
      </c>
      <c r="C414" s="40" t="s">
        <v>274</v>
      </c>
      <c r="D414" s="40" t="s">
        <v>191</v>
      </c>
      <c r="E414" s="40" t="s">
        <v>1372</v>
      </c>
      <c r="F414" s="40" t="s">
        <v>235</v>
      </c>
    </row>
    <row r="415" spans="1:6" ht="14.25" customHeight="1" x14ac:dyDescent="0.2">
      <c r="A415" s="83">
        <f t="shared" si="6"/>
        <v>42810.583330000001</v>
      </c>
      <c r="B415" s="34">
        <v>14</v>
      </c>
      <c r="C415" s="40" t="s">
        <v>1373</v>
      </c>
      <c r="D415" s="40" t="s">
        <v>190</v>
      </c>
      <c r="E415" s="40" t="s">
        <v>1374</v>
      </c>
      <c r="F415" s="40" t="s">
        <v>1375</v>
      </c>
    </row>
    <row r="416" spans="1:6" ht="14.25" customHeight="1" x14ac:dyDescent="0.2">
      <c r="A416" s="83">
        <f t="shared" si="6"/>
        <v>42810.625</v>
      </c>
      <c r="B416" s="34">
        <v>15</v>
      </c>
      <c r="C416" s="40" t="s">
        <v>1376</v>
      </c>
      <c r="D416" s="40" t="s">
        <v>190</v>
      </c>
      <c r="E416" s="40" t="s">
        <v>1377</v>
      </c>
      <c r="F416" s="40" t="s">
        <v>1378</v>
      </c>
    </row>
    <row r="417" spans="1:6" ht="14.25" customHeight="1" x14ac:dyDescent="0.2">
      <c r="A417" s="83">
        <f t="shared" si="6"/>
        <v>42810.666669999999</v>
      </c>
      <c r="B417" s="34">
        <v>16</v>
      </c>
      <c r="C417" s="40" t="s">
        <v>1379</v>
      </c>
      <c r="D417" s="40" t="s">
        <v>190</v>
      </c>
      <c r="E417" s="40" t="s">
        <v>1380</v>
      </c>
      <c r="F417" s="40" t="s">
        <v>1381</v>
      </c>
    </row>
    <row r="418" spans="1:6" ht="14.25" customHeight="1" x14ac:dyDescent="0.2">
      <c r="A418" s="83">
        <f t="shared" si="6"/>
        <v>42810.708330000001</v>
      </c>
      <c r="B418" s="34">
        <v>17</v>
      </c>
      <c r="C418" s="40" t="s">
        <v>1382</v>
      </c>
      <c r="D418" s="40" t="s">
        <v>1383</v>
      </c>
      <c r="E418" s="40" t="s">
        <v>190</v>
      </c>
      <c r="F418" s="40" t="s">
        <v>1384</v>
      </c>
    </row>
    <row r="419" spans="1:6" ht="14.25" customHeight="1" x14ac:dyDescent="0.2">
      <c r="A419" s="83">
        <f t="shared" si="6"/>
        <v>42810.75</v>
      </c>
      <c r="B419" s="34">
        <v>18</v>
      </c>
      <c r="C419" s="40" t="s">
        <v>1385</v>
      </c>
      <c r="D419" s="40" t="s">
        <v>190</v>
      </c>
      <c r="E419" s="40" t="s">
        <v>1386</v>
      </c>
      <c r="F419" s="40" t="s">
        <v>1387</v>
      </c>
    </row>
    <row r="420" spans="1:6" ht="14.25" customHeight="1" x14ac:dyDescent="0.2">
      <c r="A420" s="83">
        <f t="shared" si="6"/>
        <v>42810.791669999999</v>
      </c>
      <c r="B420" s="34">
        <v>19</v>
      </c>
      <c r="C420" s="40" t="s">
        <v>1388</v>
      </c>
      <c r="D420" s="40" t="s">
        <v>190</v>
      </c>
      <c r="E420" s="40" t="s">
        <v>1389</v>
      </c>
      <c r="F420" s="40" t="s">
        <v>1390</v>
      </c>
    </row>
    <row r="421" spans="1:6" ht="14.25" customHeight="1" x14ac:dyDescent="0.2">
      <c r="A421" s="83">
        <f t="shared" si="6"/>
        <v>42810.833330000001</v>
      </c>
      <c r="B421" s="34">
        <v>20</v>
      </c>
      <c r="C421" s="40" t="s">
        <v>1391</v>
      </c>
      <c r="D421" s="40" t="s">
        <v>190</v>
      </c>
      <c r="E421" s="40" t="s">
        <v>1392</v>
      </c>
      <c r="F421" s="40" t="s">
        <v>1393</v>
      </c>
    </row>
    <row r="422" spans="1:6" ht="14.25" customHeight="1" x14ac:dyDescent="0.2">
      <c r="A422" s="83">
        <f t="shared" si="6"/>
        <v>42810.875</v>
      </c>
      <c r="B422" s="34">
        <v>21</v>
      </c>
      <c r="C422" s="40" t="s">
        <v>1394</v>
      </c>
      <c r="D422" s="40" t="s">
        <v>190</v>
      </c>
      <c r="E422" s="40" t="s">
        <v>1395</v>
      </c>
      <c r="F422" s="40" t="s">
        <v>1396</v>
      </c>
    </row>
    <row r="423" spans="1:6" ht="14.25" customHeight="1" x14ac:dyDescent="0.2">
      <c r="A423" s="83">
        <f t="shared" si="6"/>
        <v>42810.916669999999</v>
      </c>
      <c r="B423" s="34">
        <v>22</v>
      </c>
      <c r="C423" s="40" t="s">
        <v>1397</v>
      </c>
      <c r="D423" s="40" t="s">
        <v>190</v>
      </c>
      <c r="E423" s="40" t="s">
        <v>1398</v>
      </c>
      <c r="F423" s="40" t="s">
        <v>1399</v>
      </c>
    </row>
    <row r="424" spans="1:6" ht="14.25" customHeight="1" x14ac:dyDescent="0.2">
      <c r="A424" s="83">
        <f t="shared" si="6"/>
        <v>42810.958330000001</v>
      </c>
      <c r="B424" s="34">
        <v>23</v>
      </c>
      <c r="C424" s="40" t="s">
        <v>1400</v>
      </c>
      <c r="D424" s="40" t="s">
        <v>190</v>
      </c>
      <c r="E424" s="40" t="s">
        <v>1401</v>
      </c>
      <c r="F424" s="40" t="s">
        <v>1402</v>
      </c>
    </row>
    <row r="425" spans="1:6" ht="14.25" customHeight="1" x14ac:dyDescent="0.2">
      <c r="A425" s="83">
        <f t="shared" si="6"/>
        <v>42811</v>
      </c>
      <c r="B425" s="34">
        <v>0</v>
      </c>
      <c r="C425" s="40" t="s">
        <v>292</v>
      </c>
      <c r="D425" s="40" t="s">
        <v>190</v>
      </c>
      <c r="E425" s="40" t="s">
        <v>1403</v>
      </c>
      <c r="F425" s="40" t="s">
        <v>1404</v>
      </c>
    </row>
    <row r="426" spans="1:6" ht="14.25" customHeight="1" x14ac:dyDescent="0.2">
      <c r="A426" s="83">
        <f t="shared" si="6"/>
        <v>42811.041669999999</v>
      </c>
      <c r="B426" s="34">
        <v>1</v>
      </c>
      <c r="C426" s="40" t="s">
        <v>1405</v>
      </c>
      <c r="D426" s="40" t="s">
        <v>190</v>
      </c>
      <c r="E426" s="40" t="s">
        <v>1406</v>
      </c>
      <c r="F426" s="40" t="s">
        <v>1407</v>
      </c>
    </row>
    <row r="427" spans="1:6" ht="14.25" customHeight="1" x14ac:dyDescent="0.2">
      <c r="A427" s="83">
        <f t="shared" si="6"/>
        <v>42811.083330000001</v>
      </c>
      <c r="B427" s="34">
        <v>2</v>
      </c>
      <c r="C427" s="40" t="s">
        <v>1408</v>
      </c>
      <c r="D427" s="40" t="s">
        <v>190</v>
      </c>
      <c r="E427" s="40" t="s">
        <v>1409</v>
      </c>
      <c r="F427" s="40" t="s">
        <v>1410</v>
      </c>
    </row>
    <row r="428" spans="1:6" ht="14.25" customHeight="1" x14ac:dyDescent="0.2">
      <c r="A428" s="83">
        <f t="shared" si="6"/>
        <v>42811.125</v>
      </c>
      <c r="B428" s="34">
        <v>3</v>
      </c>
      <c r="C428" s="40" t="s">
        <v>223</v>
      </c>
      <c r="D428" s="40" t="s">
        <v>190</v>
      </c>
      <c r="E428" s="40" t="s">
        <v>1411</v>
      </c>
      <c r="F428" s="40" t="s">
        <v>1412</v>
      </c>
    </row>
    <row r="429" spans="1:6" ht="14.25" customHeight="1" x14ac:dyDescent="0.2">
      <c r="A429" s="83">
        <f t="shared" si="6"/>
        <v>42811.166669999999</v>
      </c>
      <c r="B429" s="34">
        <v>4</v>
      </c>
      <c r="C429" s="40" t="s">
        <v>1413</v>
      </c>
      <c r="D429" s="40" t="s">
        <v>1414</v>
      </c>
      <c r="E429" s="40" t="s">
        <v>190</v>
      </c>
      <c r="F429" s="40" t="s">
        <v>1415</v>
      </c>
    </row>
    <row r="430" spans="1:6" ht="14.25" customHeight="1" x14ac:dyDescent="0.2">
      <c r="A430" s="83">
        <f t="shared" si="6"/>
        <v>42811.208330000001</v>
      </c>
      <c r="B430" s="34">
        <v>5</v>
      </c>
      <c r="C430" s="40" t="s">
        <v>302</v>
      </c>
      <c r="D430" s="40" t="s">
        <v>1416</v>
      </c>
      <c r="E430" s="40" t="s">
        <v>190</v>
      </c>
      <c r="F430" s="40" t="s">
        <v>1417</v>
      </c>
    </row>
    <row r="431" spans="1:6" ht="14.25" customHeight="1" x14ac:dyDescent="0.2">
      <c r="A431" s="83">
        <f t="shared" si="6"/>
        <v>42811.25</v>
      </c>
      <c r="B431" s="34">
        <v>6</v>
      </c>
      <c r="C431" s="40" t="s">
        <v>1418</v>
      </c>
      <c r="D431" s="40" t="s">
        <v>191</v>
      </c>
      <c r="E431" s="40" t="s">
        <v>1419</v>
      </c>
      <c r="F431" s="40" t="s">
        <v>1420</v>
      </c>
    </row>
    <row r="432" spans="1:6" ht="14.25" customHeight="1" x14ac:dyDescent="0.2">
      <c r="A432" s="83">
        <f t="shared" si="6"/>
        <v>42811.291669999999</v>
      </c>
      <c r="B432" s="34">
        <v>7</v>
      </c>
      <c r="C432" s="40" t="s">
        <v>1421</v>
      </c>
      <c r="D432" s="40" t="s">
        <v>190</v>
      </c>
      <c r="E432" s="40" t="s">
        <v>308</v>
      </c>
      <c r="F432" s="40" t="s">
        <v>1422</v>
      </c>
    </row>
    <row r="433" spans="1:6" ht="14.25" customHeight="1" x14ac:dyDescent="0.2">
      <c r="A433" s="83">
        <f t="shared" si="6"/>
        <v>42811.333330000001</v>
      </c>
      <c r="B433" s="34">
        <v>8</v>
      </c>
      <c r="C433" s="40" t="s">
        <v>1423</v>
      </c>
      <c r="D433" s="40" t="s">
        <v>190</v>
      </c>
      <c r="E433" s="40" t="s">
        <v>1424</v>
      </c>
      <c r="F433" s="40" t="s">
        <v>1425</v>
      </c>
    </row>
    <row r="434" spans="1:6" ht="14.25" customHeight="1" x14ac:dyDescent="0.2">
      <c r="A434" s="83">
        <f t="shared" si="6"/>
        <v>42811.375</v>
      </c>
      <c r="B434" s="34">
        <v>9</v>
      </c>
      <c r="C434" s="40" t="s">
        <v>235</v>
      </c>
      <c r="D434" s="40" t="s">
        <v>190</v>
      </c>
      <c r="E434" s="40" t="s">
        <v>1426</v>
      </c>
      <c r="F434" s="40" t="s">
        <v>1427</v>
      </c>
    </row>
    <row r="435" spans="1:6" ht="14.25" customHeight="1" x14ac:dyDescent="0.2">
      <c r="A435" s="83">
        <f t="shared" si="6"/>
        <v>42811.416669999999</v>
      </c>
      <c r="B435" s="34">
        <v>10</v>
      </c>
      <c r="C435" s="40" t="s">
        <v>1428</v>
      </c>
      <c r="D435" s="40" t="s">
        <v>190</v>
      </c>
      <c r="E435" s="40" t="s">
        <v>1429</v>
      </c>
      <c r="F435" s="40" t="s">
        <v>1430</v>
      </c>
    </row>
    <row r="436" spans="1:6" ht="14.25" customHeight="1" x14ac:dyDescent="0.2">
      <c r="A436" s="83">
        <f t="shared" si="6"/>
        <v>42811.458330000001</v>
      </c>
      <c r="B436" s="34">
        <v>11</v>
      </c>
      <c r="C436" s="40" t="s">
        <v>1431</v>
      </c>
      <c r="D436" s="40" t="s">
        <v>190</v>
      </c>
      <c r="E436" s="40" t="s">
        <v>1432</v>
      </c>
      <c r="F436" s="40" t="s">
        <v>1433</v>
      </c>
    </row>
    <row r="437" spans="1:6" ht="14.25" customHeight="1" x14ac:dyDescent="0.2">
      <c r="A437" s="83">
        <f t="shared" si="6"/>
        <v>42811.5</v>
      </c>
      <c r="B437" s="34">
        <v>12</v>
      </c>
      <c r="C437" s="40" t="s">
        <v>1434</v>
      </c>
      <c r="D437" s="40" t="s">
        <v>190</v>
      </c>
      <c r="E437" s="40" t="s">
        <v>1435</v>
      </c>
      <c r="F437" s="40" t="s">
        <v>1436</v>
      </c>
    </row>
    <row r="438" spans="1:6" ht="14.25" customHeight="1" x14ac:dyDescent="0.2">
      <c r="A438" s="83">
        <f t="shared" si="6"/>
        <v>42811.541669999999</v>
      </c>
      <c r="B438" s="34">
        <v>13</v>
      </c>
      <c r="C438" s="40" t="s">
        <v>1437</v>
      </c>
      <c r="D438" s="40" t="s">
        <v>190</v>
      </c>
      <c r="E438" s="40" t="s">
        <v>1438</v>
      </c>
      <c r="F438" s="40" t="s">
        <v>1439</v>
      </c>
    </row>
    <row r="439" spans="1:6" ht="14.25" customHeight="1" x14ac:dyDescent="0.2">
      <c r="A439" s="83">
        <f t="shared" si="6"/>
        <v>42811.583330000001</v>
      </c>
      <c r="B439" s="34">
        <v>14</v>
      </c>
      <c r="C439" s="40" t="s">
        <v>1376</v>
      </c>
      <c r="D439" s="40" t="s">
        <v>190</v>
      </c>
      <c r="E439" s="40" t="s">
        <v>1440</v>
      </c>
      <c r="F439" s="40" t="s">
        <v>1378</v>
      </c>
    </row>
    <row r="440" spans="1:6" ht="14.25" customHeight="1" x14ac:dyDescent="0.2">
      <c r="A440" s="83">
        <f t="shared" si="6"/>
        <v>42811.625</v>
      </c>
      <c r="B440" s="34">
        <v>15</v>
      </c>
      <c r="C440" s="40" t="s">
        <v>1441</v>
      </c>
      <c r="D440" s="40" t="s">
        <v>190</v>
      </c>
      <c r="E440" s="40" t="s">
        <v>1442</v>
      </c>
      <c r="F440" s="40" t="s">
        <v>1443</v>
      </c>
    </row>
    <row r="441" spans="1:6" ht="14.25" customHeight="1" x14ac:dyDescent="0.2">
      <c r="A441" s="83">
        <f t="shared" si="6"/>
        <v>42811.666669999999</v>
      </c>
      <c r="B441" s="34">
        <v>16</v>
      </c>
      <c r="C441" s="40" t="s">
        <v>1444</v>
      </c>
      <c r="D441" s="40" t="s">
        <v>190</v>
      </c>
      <c r="E441" s="40" t="s">
        <v>1445</v>
      </c>
      <c r="F441" s="40" t="s">
        <v>1446</v>
      </c>
    </row>
    <row r="442" spans="1:6" ht="14.25" customHeight="1" x14ac:dyDescent="0.2">
      <c r="A442" s="83">
        <f t="shared" si="6"/>
        <v>42811.708330000001</v>
      </c>
      <c r="B442" s="34">
        <v>17</v>
      </c>
      <c r="C442" s="40" t="s">
        <v>1447</v>
      </c>
      <c r="D442" s="40" t="s">
        <v>191</v>
      </c>
      <c r="E442" s="40" t="s">
        <v>1448</v>
      </c>
      <c r="F442" s="40" t="s">
        <v>1449</v>
      </c>
    </row>
    <row r="443" spans="1:6" ht="14.25" customHeight="1" x14ac:dyDescent="0.2">
      <c r="A443" s="83">
        <f t="shared" si="6"/>
        <v>42811.75</v>
      </c>
      <c r="B443" s="34">
        <v>18</v>
      </c>
      <c r="C443" s="40" t="s">
        <v>230</v>
      </c>
      <c r="D443" s="40" t="s">
        <v>1450</v>
      </c>
      <c r="E443" s="40" t="s">
        <v>190</v>
      </c>
      <c r="F443" s="40" t="s">
        <v>1451</v>
      </c>
    </row>
    <row r="444" spans="1:6" ht="14.25" customHeight="1" x14ac:dyDescent="0.2">
      <c r="A444" s="83">
        <f t="shared" si="6"/>
        <v>42811.791669999999</v>
      </c>
      <c r="B444" s="34">
        <v>19</v>
      </c>
      <c r="C444" s="40" t="s">
        <v>1452</v>
      </c>
      <c r="D444" s="40" t="s">
        <v>190</v>
      </c>
      <c r="E444" s="40" t="s">
        <v>1453</v>
      </c>
      <c r="F444" s="40" t="s">
        <v>1454</v>
      </c>
    </row>
    <row r="445" spans="1:6" ht="14.25" customHeight="1" x14ac:dyDescent="0.2">
      <c r="A445" s="83">
        <f t="shared" si="6"/>
        <v>42811.833330000001</v>
      </c>
      <c r="B445" s="34">
        <v>20</v>
      </c>
      <c r="C445" s="40" t="s">
        <v>1455</v>
      </c>
      <c r="D445" s="40" t="s">
        <v>191</v>
      </c>
      <c r="E445" s="40" t="s">
        <v>1456</v>
      </c>
      <c r="F445" s="40" t="s">
        <v>1457</v>
      </c>
    </row>
    <row r="446" spans="1:6" ht="14.25" customHeight="1" x14ac:dyDescent="0.2">
      <c r="A446" s="83">
        <f t="shared" si="6"/>
        <v>42811.875</v>
      </c>
      <c r="B446" s="34">
        <v>21</v>
      </c>
      <c r="C446" s="40" t="s">
        <v>705</v>
      </c>
      <c r="D446" s="40" t="s">
        <v>190</v>
      </c>
      <c r="E446" s="40" t="s">
        <v>1458</v>
      </c>
      <c r="F446" s="40" t="s">
        <v>1459</v>
      </c>
    </row>
    <row r="447" spans="1:6" ht="14.25" customHeight="1" x14ac:dyDescent="0.2">
      <c r="A447" s="83">
        <f t="shared" si="6"/>
        <v>42811.916669999999</v>
      </c>
      <c r="B447" s="34">
        <v>22</v>
      </c>
      <c r="C447" s="40" t="s">
        <v>1460</v>
      </c>
      <c r="D447" s="40" t="s">
        <v>190</v>
      </c>
      <c r="E447" s="40" t="s">
        <v>1461</v>
      </c>
      <c r="F447" s="40" t="s">
        <v>1462</v>
      </c>
    </row>
    <row r="448" spans="1:6" ht="14.25" customHeight="1" x14ac:dyDescent="0.2">
      <c r="A448" s="83">
        <f t="shared" si="6"/>
        <v>42811.958330000001</v>
      </c>
      <c r="B448" s="34">
        <v>23</v>
      </c>
      <c r="C448" s="40" t="s">
        <v>1463</v>
      </c>
      <c r="D448" s="40" t="s">
        <v>190</v>
      </c>
      <c r="E448" s="40" t="s">
        <v>1464</v>
      </c>
      <c r="F448" s="40" t="s">
        <v>253</v>
      </c>
    </row>
    <row r="449" spans="1:6" ht="14.25" customHeight="1" x14ac:dyDescent="0.2">
      <c r="A449" s="83">
        <f t="shared" si="6"/>
        <v>42812</v>
      </c>
      <c r="B449" s="34">
        <v>0</v>
      </c>
      <c r="C449" s="40" t="s">
        <v>1465</v>
      </c>
      <c r="D449" s="40" t="s">
        <v>190</v>
      </c>
      <c r="E449" s="40" t="s">
        <v>1184</v>
      </c>
      <c r="F449" s="40" t="s">
        <v>1466</v>
      </c>
    </row>
    <row r="450" spans="1:6" ht="14.25" customHeight="1" x14ac:dyDescent="0.2">
      <c r="A450" s="83">
        <f t="shared" ref="A450:A513" si="7">A426+1</f>
        <v>42812.041669999999</v>
      </c>
      <c r="B450" s="34">
        <v>1</v>
      </c>
      <c r="C450" s="40" t="s">
        <v>1467</v>
      </c>
      <c r="D450" s="40" t="s">
        <v>191</v>
      </c>
      <c r="E450" s="40" t="s">
        <v>1468</v>
      </c>
      <c r="F450" s="40" t="s">
        <v>252</v>
      </c>
    </row>
    <row r="451" spans="1:6" ht="14.25" customHeight="1" x14ac:dyDescent="0.2">
      <c r="A451" s="83">
        <f t="shared" si="7"/>
        <v>42812.083330000001</v>
      </c>
      <c r="B451" s="34">
        <v>2</v>
      </c>
      <c r="C451" s="40" t="s">
        <v>1469</v>
      </c>
      <c r="D451" s="40" t="s">
        <v>1470</v>
      </c>
      <c r="E451" s="40" t="s">
        <v>190</v>
      </c>
      <c r="F451" s="40" t="s">
        <v>1471</v>
      </c>
    </row>
    <row r="452" spans="1:6" ht="14.25" customHeight="1" x14ac:dyDescent="0.2">
      <c r="A452" s="83">
        <f t="shared" si="7"/>
        <v>42812.125</v>
      </c>
      <c r="B452" s="34">
        <v>3</v>
      </c>
      <c r="C452" s="40" t="s">
        <v>1472</v>
      </c>
      <c r="D452" s="40" t="s">
        <v>190</v>
      </c>
      <c r="E452" s="40" t="s">
        <v>1473</v>
      </c>
      <c r="F452" s="40" t="s">
        <v>1474</v>
      </c>
    </row>
    <row r="453" spans="1:6" ht="14.25" customHeight="1" x14ac:dyDescent="0.2">
      <c r="A453" s="83">
        <f t="shared" si="7"/>
        <v>42812.166669999999</v>
      </c>
      <c r="B453" s="34">
        <v>4</v>
      </c>
      <c r="C453" s="40" t="s">
        <v>1475</v>
      </c>
      <c r="D453" s="40" t="s">
        <v>190</v>
      </c>
      <c r="E453" s="40" t="s">
        <v>1476</v>
      </c>
      <c r="F453" s="40" t="s">
        <v>1477</v>
      </c>
    </row>
    <row r="454" spans="1:6" ht="14.25" customHeight="1" x14ac:dyDescent="0.2">
      <c r="A454" s="83">
        <f t="shared" si="7"/>
        <v>42812.208330000001</v>
      </c>
      <c r="B454" s="34">
        <v>5</v>
      </c>
      <c r="C454" s="40" t="s">
        <v>1478</v>
      </c>
      <c r="D454" s="40" t="s">
        <v>1479</v>
      </c>
      <c r="E454" s="40" t="s">
        <v>190</v>
      </c>
      <c r="F454" s="40" t="s">
        <v>1480</v>
      </c>
    </row>
    <row r="455" spans="1:6" ht="14.25" customHeight="1" x14ac:dyDescent="0.2">
      <c r="A455" s="83">
        <f t="shared" si="7"/>
        <v>42812.25</v>
      </c>
      <c r="B455" s="34">
        <v>6</v>
      </c>
      <c r="C455" s="40" t="s">
        <v>1481</v>
      </c>
      <c r="D455" s="40" t="s">
        <v>1482</v>
      </c>
      <c r="E455" s="40" t="s">
        <v>190</v>
      </c>
      <c r="F455" s="40" t="s">
        <v>1483</v>
      </c>
    </row>
    <row r="456" spans="1:6" ht="14.25" customHeight="1" x14ac:dyDescent="0.2">
      <c r="A456" s="83">
        <f t="shared" si="7"/>
        <v>42812.291669999999</v>
      </c>
      <c r="B456" s="34">
        <v>7</v>
      </c>
      <c r="C456" s="40" t="s">
        <v>1484</v>
      </c>
      <c r="D456" s="40" t="s">
        <v>191</v>
      </c>
      <c r="E456" s="40" t="s">
        <v>1485</v>
      </c>
      <c r="F456" s="40" t="s">
        <v>1486</v>
      </c>
    </row>
    <row r="457" spans="1:6" ht="14.25" customHeight="1" x14ac:dyDescent="0.2">
      <c r="A457" s="83">
        <f t="shared" si="7"/>
        <v>42812.333330000001</v>
      </c>
      <c r="B457" s="34">
        <v>8</v>
      </c>
      <c r="C457" s="40" t="s">
        <v>219</v>
      </c>
      <c r="D457" s="40" t="s">
        <v>1487</v>
      </c>
      <c r="E457" s="40" t="s">
        <v>190</v>
      </c>
      <c r="F457" s="40" t="s">
        <v>278</v>
      </c>
    </row>
    <row r="458" spans="1:6" ht="14.25" customHeight="1" x14ac:dyDescent="0.2">
      <c r="A458" s="83">
        <f t="shared" si="7"/>
        <v>42812.375</v>
      </c>
      <c r="B458" s="34">
        <v>9</v>
      </c>
      <c r="C458" s="40" t="s">
        <v>1488</v>
      </c>
      <c r="D458" s="40" t="s">
        <v>190</v>
      </c>
      <c r="E458" s="40" t="s">
        <v>200</v>
      </c>
      <c r="F458" s="40" t="s">
        <v>1489</v>
      </c>
    </row>
    <row r="459" spans="1:6" ht="14.25" customHeight="1" x14ac:dyDescent="0.2">
      <c r="A459" s="83">
        <f t="shared" si="7"/>
        <v>42812.416669999999</v>
      </c>
      <c r="B459" s="34">
        <v>10</v>
      </c>
      <c r="C459" s="40" t="s">
        <v>1490</v>
      </c>
      <c r="D459" s="40" t="s">
        <v>190</v>
      </c>
      <c r="E459" s="40" t="s">
        <v>1491</v>
      </c>
      <c r="F459" s="40" t="s">
        <v>1492</v>
      </c>
    </row>
    <row r="460" spans="1:6" ht="14.25" customHeight="1" x14ac:dyDescent="0.2">
      <c r="A460" s="83">
        <f t="shared" si="7"/>
        <v>42812.458330000001</v>
      </c>
      <c r="B460" s="34">
        <v>11</v>
      </c>
      <c r="C460" s="40" t="s">
        <v>1493</v>
      </c>
      <c r="D460" s="40" t="s">
        <v>190</v>
      </c>
      <c r="E460" s="40" t="s">
        <v>1494</v>
      </c>
      <c r="F460" s="40" t="s">
        <v>1495</v>
      </c>
    </row>
    <row r="461" spans="1:6" ht="14.25" customHeight="1" x14ac:dyDescent="0.2">
      <c r="A461" s="83">
        <f t="shared" si="7"/>
        <v>42812.5</v>
      </c>
      <c r="B461" s="34">
        <v>12</v>
      </c>
      <c r="C461" s="40" t="s">
        <v>1496</v>
      </c>
      <c r="D461" s="40" t="s">
        <v>190</v>
      </c>
      <c r="E461" s="40" t="s">
        <v>1497</v>
      </c>
      <c r="F461" s="40" t="s">
        <v>1498</v>
      </c>
    </row>
    <row r="462" spans="1:6" ht="14.25" customHeight="1" x14ac:dyDescent="0.2">
      <c r="A462" s="83">
        <f t="shared" si="7"/>
        <v>42812.541669999999</v>
      </c>
      <c r="B462" s="34">
        <v>13</v>
      </c>
      <c r="C462" s="40" t="s">
        <v>1499</v>
      </c>
      <c r="D462" s="40" t="s">
        <v>190</v>
      </c>
      <c r="E462" s="40" t="s">
        <v>1500</v>
      </c>
      <c r="F462" s="40" t="s">
        <v>1501</v>
      </c>
    </row>
    <row r="463" spans="1:6" ht="14.25" customHeight="1" x14ac:dyDescent="0.2">
      <c r="A463" s="83">
        <f t="shared" si="7"/>
        <v>42812.583330000001</v>
      </c>
      <c r="B463" s="34">
        <v>14</v>
      </c>
      <c r="C463" s="40" t="s">
        <v>1502</v>
      </c>
      <c r="D463" s="40" t="s">
        <v>191</v>
      </c>
      <c r="E463" s="40" t="s">
        <v>1503</v>
      </c>
      <c r="F463" s="40" t="s">
        <v>1504</v>
      </c>
    </row>
    <row r="464" spans="1:6" ht="14.25" customHeight="1" x14ac:dyDescent="0.2">
      <c r="A464" s="83">
        <f t="shared" si="7"/>
        <v>42812.625</v>
      </c>
      <c r="B464" s="34">
        <v>15</v>
      </c>
      <c r="C464" s="40" t="s">
        <v>1505</v>
      </c>
      <c r="D464" s="40" t="s">
        <v>190</v>
      </c>
      <c r="E464" s="40" t="s">
        <v>1506</v>
      </c>
      <c r="F464" s="40" t="s">
        <v>1507</v>
      </c>
    </row>
    <row r="465" spans="1:6" ht="14.25" customHeight="1" x14ac:dyDescent="0.2">
      <c r="A465" s="83">
        <f t="shared" si="7"/>
        <v>42812.666669999999</v>
      </c>
      <c r="B465" s="34">
        <v>16</v>
      </c>
      <c r="C465" s="40" t="s">
        <v>1508</v>
      </c>
      <c r="D465" s="40" t="s">
        <v>190</v>
      </c>
      <c r="E465" s="40" t="s">
        <v>1509</v>
      </c>
      <c r="F465" s="40" t="s">
        <v>1510</v>
      </c>
    </row>
    <row r="466" spans="1:6" ht="14.25" customHeight="1" x14ac:dyDescent="0.2">
      <c r="A466" s="83">
        <f t="shared" si="7"/>
        <v>42812.708330000001</v>
      </c>
      <c r="B466" s="34">
        <v>17</v>
      </c>
      <c r="C466" s="40" t="s">
        <v>1511</v>
      </c>
      <c r="D466" s="40" t="s">
        <v>190</v>
      </c>
      <c r="E466" s="40" t="s">
        <v>1512</v>
      </c>
      <c r="F466" s="40" t="s">
        <v>265</v>
      </c>
    </row>
    <row r="467" spans="1:6" ht="14.25" customHeight="1" x14ac:dyDescent="0.2">
      <c r="A467" s="83">
        <f t="shared" si="7"/>
        <v>42812.75</v>
      </c>
      <c r="B467" s="34">
        <v>18</v>
      </c>
      <c r="C467" s="40" t="s">
        <v>1513</v>
      </c>
      <c r="D467" s="40" t="s">
        <v>190</v>
      </c>
      <c r="E467" s="40" t="s">
        <v>1514</v>
      </c>
      <c r="F467" s="40" t="s">
        <v>1515</v>
      </c>
    </row>
    <row r="468" spans="1:6" ht="14.25" customHeight="1" x14ac:dyDescent="0.2">
      <c r="A468" s="83">
        <f t="shared" si="7"/>
        <v>42812.791669999999</v>
      </c>
      <c r="B468" s="34">
        <v>19</v>
      </c>
      <c r="C468" s="40" t="s">
        <v>1516</v>
      </c>
      <c r="D468" s="40" t="s">
        <v>190</v>
      </c>
      <c r="E468" s="40" t="s">
        <v>1517</v>
      </c>
      <c r="F468" s="40" t="s">
        <v>1518</v>
      </c>
    </row>
    <row r="469" spans="1:6" ht="14.25" customHeight="1" x14ac:dyDescent="0.2">
      <c r="A469" s="83">
        <f t="shared" si="7"/>
        <v>42812.833330000001</v>
      </c>
      <c r="B469" s="34">
        <v>20</v>
      </c>
      <c r="C469" s="40" t="s">
        <v>1519</v>
      </c>
      <c r="D469" s="40" t="s">
        <v>190</v>
      </c>
      <c r="E469" s="40" t="s">
        <v>1520</v>
      </c>
      <c r="F469" s="40" t="s">
        <v>1521</v>
      </c>
    </row>
    <row r="470" spans="1:6" ht="14.25" customHeight="1" x14ac:dyDescent="0.2">
      <c r="A470" s="83">
        <f t="shared" si="7"/>
        <v>42812.875</v>
      </c>
      <c r="B470" s="34">
        <v>21</v>
      </c>
      <c r="C470" s="40" t="s">
        <v>1522</v>
      </c>
      <c r="D470" s="40" t="s">
        <v>190</v>
      </c>
      <c r="E470" s="40" t="s">
        <v>1523</v>
      </c>
      <c r="F470" s="40" t="s">
        <v>1524</v>
      </c>
    </row>
    <row r="471" spans="1:6" ht="14.25" customHeight="1" x14ac:dyDescent="0.2">
      <c r="A471" s="83">
        <f t="shared" si="7"/>
        <v>42812.916669999999</v>
      </c>
      <c r="B471" s="34">
        <v>22</v>
      </c>
      <c r="C471" s="40" t="s">
        <v>1525</v>
      </c>
      <c r="D471" s="40" t="s">
        <v>190</v>
      </c>
      <c r="E471" s="40" t="s">
        <v>1526</v>
      </c>
      <c r="F471" s="40" t="s">
        <v>1527</v>
      </c>
    </row>
    <row r="472" spans="1:6" ht="14.25" customHeight="1" x14ac:dyDescent="0.2">
      <c r="A472" s="83">
        <f t="shared" si="7"/>
        <v>42812.958330000001</v>
      </c>
      <c r="B472" s="34">
        <v>23</v>
      </c>
      <c r="C472" s="40" t="s">
        <v>1528</v>
      </c>
      <c r="D472" s="40" t="s">
        <v>190</v>
      </c>
      <c r="E472" s="40" t="s">
        <v>1529</v>
      </c>
      <c r="F472" s="40" t="s">
        <v>1530</v>
      </c>
    </row>
    <row r="473" spans="1:6" ht="14.25" customHeight="1" x14ac:dyDescent="0.2">
      <c r="A473" s="83">
        <f t="shared" si="7"/>
        <v>42813</v>
      </c>
      <c r="B473" s="34">
        <v>0</v>
      </c>
      <c r="C473" s="40" t="s">
        <v>1531</v>
      </c>
      <c r="D473" s="40" t="s">
        <v>190</v>
      </c>
      <c r="E473" s="40" t="s">
        <v>1532</v>
      </c>
      <c r="F473" s="40" t="s">
        <v>1533</v>
      </c>
    </row>
    <row r="474" spans="1:6" ht="14.25" customHeight="1" x14ac:dyDescent="0.2">
      <c r="A474" s="83">
        <f t="shared" si="7"/>
        <v>42813.041669999999</v>
      </c>
      <c r="B474" s="34">
        <v>1</v>
      </c>
      <c r="C474" s="40" t="s">
        <v>1534</v>
      </c>
      <c r="D474" s="40" t="s">
        <v>190</v>
      </c>
      <c r="E474" s="40" t="s">
        <v>1535</v>
      </c>
      <c r="F474" s="40" t="s">
        <v>276</v>
      </c>
    </row>
    <row r="475" spans="1:6" ht="14.25" customHeight="1" x14ac:dyDescent="0.2">
      <c r="A475" s="83">
        <f t="shared" si="7"/>
        <v>42813.083330000001</v>
      </c>
      <c r="B475" s="34">
        <v>2</v>
      </c>
      <c r="C475" s="40" t="s">
        <v>1021</v>
      </c>
      <c r="D475" s="40" t="s">
        <v>190</v>
      </c>
      <c r="E475" s="40" t="s">
        <v>1536</v>
      </c>
      <c r="F475" s="40" t="s">
        <v>1023</v>
      </c>
    </row>
    <row r="476" spans="1:6" ht="14.25" customHeight="1" x14ac:dyDescent="0.2">
      <c r="A476" s="83">
        <f t="shared" si="7"/>
        <v>42813.125</v>
      </c>
      <c r="B476" s="34">
        <v>3</v>
      </c>
      <c r="C476" s="40" t="s">
        <v>1537</v>
      </c>
      <c r="D476" s="40" t="s">
        <v>190</v>
      </c>
      <c r="E476" s="40" t="s">
        <v>1538</v>
      </c>
      <c r="F476" s="40" t="s">
        <v>1539</v>
      </c>
    </row>
    <row r="477" spans="1:6" ht="14.25" customHeight="1" x14ac:dyDescent="0.2">
      <c r="A477" s="83">
        <f t="shared" si="7"/>
        <v>42813.166669999999</v>
      </c>
      <c r="B477" s="34">
        <v>4</v>
      </c>
      <c r="C477" s="40" t="s">
        <v>1540</v>
      </c>
      <c r="D477" s="40" t="s">
        <v>190</v>
      </c>
      <c r="E477" s="40" t="s">
        <v>1541</v>
      </c>
      <c r="F477" s="40" t="s">
        <v>1542</v>
      </c>
    </row>
    <row r="478" spans="1:6" ht="14.25" customHeight="1" x14ac:dyDescent="0.2">
      <c r="A478" s="83">
        <f t="shared" si="7"/>
        <v>42813.208330000001</v>
      </c>
      <c r="B478" s="34">
        <v>5</v>
      </c>
      <c r="C478" s="40" t="s">
        <v>1543</v>
      </c>
      <c r="D478" s="40" t="s">
        <v>1544</v>
      </c>
      <c r="E478" s="40" t="s">
        <v>197</v>
      </c>
      <c r="F478" s="40" t="s">
        <v>1545</v>
      </c>
    </row>
    <row r="479" spans="1:6" ht="14.25" customHeight="1" x14ac:dyDescent="0.2">
      <c r="A479" s="83">
        <f t="shared" si="7"/>
        <v>42813.25</v>
      </c>
      <c r="B479" s="34">
        <v>6</v>
      </c>
      <c r="C479" s="40" t="s">
        <v>1012</v>
      </c>
      <c r="D479" s="40" t="s">
        <v>1546</v>
      </c>
      <c r="E479" s="40" t="s">
        <v>190</v>
      </c>
      <c r="F479" s="40" t="s">
        <v>1014</v>
      </c>
    </row>
    <row r="480" spans="1:6" ht="14.25" customHeight="1" x14ac:dyDescent="0.2">
      <c r="A480" s="83">
        <f t="shared" si="7"/>
        <v>42813.291669999999</v>
      </c>
      <c r="B480" s="34">
        <v>7</v>
      </c>
      <c r="C480" s="40" t="s">
        <v>1547</v>
      </c>
      <c r="D480" s="40" t="s">
        <v>1548</v>
      </c>
      <c r="E480" s="40" t="s">
        <v>190</v>
      </c>
      <c r="F480" s="40" t="s">
        <v>1549</v>
      </c>
    </row>
    <row r="481" spans="1:6" ht="14.25" customHeight="1" x14ac:dyDescent="0.2">
      <c r="A481" s="83">
        <f t="shared" si="7"/>
        <v>42813.333330000001</v>
      </c>
      <c r="B481" s="34">
        <v>8</v>
      </c>
      <c r="C481" s="40" t="s">
        <v>1550</v>
      </c>
      <c r="D481" s="40" t="s">
        <v>1551</v>
      </c>
      <c r="E481" s="40" t="s">
        <v>190</v>
      </c>
      <c r="F481" s="40" t="s">
        <v>1552</v>
      </c>
    </row>
    <row r="482" spans="1:6" ht="14.25" customHeight="1" x14ac:dyDescent="0.2">
      <c r="A482" s="83">
        <f t="shared" si="7"/>
        <v>42813.375</v>
      </c>
      <c r="B482" s="34">
        <v>9</v>
      </c>
      <c r="C482" s="40" t="s">
        <v>1553</v>
      </c>
      <c r="D482" s="40" t="s">
        <v>1554</v>
      </c>
      <c r="E482" s="40" t="s">
        <v>190</v>
      </c>
      <c r="F482" s="40" t="s">
        <v>1555</v>
      </c>
    </row>
    <row r="483" spans="1:6" ht="14.25" customHeight="1" x14ac:dyDescent="0.2">
      <c r="A483" s="83">
        <f t="shared" si="7"/>
        <v>42813.416669999999</v>
      </c>
      <c r="B483" s="34">
        <v>10</v>
      </c>
      <c r="C483" s="40" t="s">
        <v>206</v>
      </c>
      <c r="D483" s="40" t="s">
        <v>190</v>
      </c>
      <c r="E483" s="40" t="s">
        <v>1556</v>
      </c>
      <c r="F483" s="40" t="s">
        <v>1557</v>
      </c>
    </row>
    <row r="484" spans="1:6" ht="14.25" customHeight="1" x14ac:dyDescent="0.2">
      <c r="A484" s="83">
        <f t="shared" si="7"/>
        <v>42813.458330000001</v>
      </c>
      <c r="B484" s="34">
        <v>11</v>
      </c>
      <c r="C484" s="40" t="s">
        <v>1558</v>
      </c>
      <c r="D484" s="40" t="s">
        <v>190</v>
      </c>
      <c r="E484" s="40" t="s">
        <v>1559</v>
      </c>
      <c r="F484" s="40" t="s">
        <v>1560</v>
      </c>
    </row>
    <row r="485" spans="1:6" ht="14.25" customHeight="1" x14ac:dyDescent="0.2">
      <c r="A485" s="83">
        <f t="shared" si="7"/>
        <v>42813.5</v>
      </c>
      <c r="B485" s="34">
        <v>12</v>
      </c>
      <c r="C485" s="40" t="s">
        <v>1561</v>
      </c>
      <c r="D485" s="40" t="s">
        <v>190</v>
      </c>
      <c r="E485" s="40" t="s">
        <v>1562</v>
      </c>
      <c r="F485" s="40" t="s">
        <v>1563</v>
      </c>
    </row>
    <row r="486" spans="1:6" ht="14.25" customHeight="1" x14ac:dyDescent="0.2">
      <c r="A486" s="83">
        <f t="shared" si="7"/>
        <v>42813.541669999999</v>
      </c>
      <c r="B486" s="34">
        <v>13</v>
      </c>
      <c r="C486" s="40" t="s">
        <v>1327</v>
      </c>
      <c r="D486" s="40" t="s">
        <v>1564</v>
      </c>
      <c r="E486" s="40" t="s">
        <v>190</v>
      </c>
      <c r="F486" s="40" t="s">
        <v>1565</v>
      </c>
    </row>
    <row r="487" spans="1:6" ht="14.25" customHeight="1" x14ac:dyDescent="0.2">
      <c r="A487" s="83">
        <f t="shared" si="7"/>
        <v>42813.583330000001</v>
      </c>
      <c r="B487" s="34">
        <v>14</v>
      </c>
      <c r="C487" s="40" t="s">
        <v>1566</v>
      </c>
      <c r="D487" s="40" t="s">
        <v>1567</v>
      </c>
      <c r="E487" s="40" t="s">
        <v>190</v>
      </c>
      <c r="F487" s="40" t="s">
        <v>1568</v>
      </c>
    </row>
    <row r="488" spans="1:6" ht="14.25" customHeight="1" x14ac:dyDescent="0.2">
      <c r="A488" s="83">
        <f t="shared" si="7"/>
        <v>42813.625</v>
      </c>
      <c r="B488" s="34">
        <v>15</v>
      </c>
      <c r="C488" s="40" t="s">
        <v>1569</v>
      </c>
      <c r="D488" s="40" t="s">
        <v>190</v>
      </c>
      <c r="E488" s="40" t="s">
        <v>1570</v>
      </c>
      <c r="F488" s="40" t="s">
        <v>1571</v>
      </c>
    </row>
    <row r="489" spans="1:6" ht="14.25" customHeight="1" x14ac:dyDescent="0.2">
      <c r="A489" s="83">
        <f t="shared" si="7"/>
        <v>42813.666669999999</v>
      </c>
      <c r="B489" s="34">
        <v>16</v>
      </c>
      <c r="C489" s="40" t="s">
        <v>1572</v>
      </c>
      <c r="D489" s="40" t="s">
        <v>190</v>
      </c>
      <c r="E489" s="40" t="s">
        <v>1573</v>
      </c>
      <c r="F489" s="40" t="s">
        <v>1574</v>
      </c>
    </row>
    <row r="490" spans="1:6" ht="14.25" customHeight="1" x14ac:dyDescent="0.2">
      <c r="A490" s="83">
        <f t="shared" si="7"/>
        <v>42813.708330000001</v>
      </c>
      <c r="B490" s="34">
        <v>17</v>
      </c>
      <c r="C490" s="40" t="s">
        <v>1575</v>
      </c>
      <c r="D490" s="40" t="s">
        <v>1576</v>
      </c>
      <c r="E490" s="40" t="s">
        <v>190</v>
      </c>
      <c r="F490" s="40" t="s">
        <v>1577</v>
      </c>
    </row>
    <row r="491" spans="1:6" ht="14.25" customHeight="1" x14ac:dyDescent="0.2">
      <c r="A491" s="83">
        <f t="shared" si="7"/>
        <v>42813.75</v>
      </c>
      <c r="B491" s="34">
        <v>18</v>
      </c>
      <c r="C491" s="40" t="s">
        <v>1578</v>
      </c>
      <c r="D491" s="40" t="s">
        <v>1579</v>
      </c>
      <c r="E491" s="40" t="s">
        <v>190</v>
      </c>
      <c r="F491" s="40" t="s">
        <v>1580</v>
      </c>
    </row>
    <row r="492" spans="1:6" ht="14.25" customHeight="1" x14ac:dyDescent="0.2">
      <c r="A492" s="83">
        <f t="shared" si="7"/>
        <v>42813.791669999999</v>
      </c>
      <c r="B492" s="34">
        <v>19</v>
      </c>
      <c r="C492" s="40" t="s">
        <v>1581</v>
      </c>
      <c r="D492" s="40" t="s">
        <v>190</v>
      </c>
      <c r="E492" s="40" t="s">
        <v>1582</v>
      </c>
      <c r="F492" s="40" t="s">
        <v>1583</v>
      </c>
    </row>
    <row r="493" spans="1:6" ht="14.25" customHeight="1" x14ac:dyDescent="0.2">
      <c r="A493" s="83">
        <f t="shared" si="7"/>
        <v>42813.833330000001</v>
      </c>
      <c r="B493" s="34">
        <v>20</v>
      </c>
      <c r="C493" s="40" t="s">
        <v>1584</v>
      </c>
      <c r="D493" s="40" t="s">
        <v>190</v>
      </c>
      <c r="E493" s="40" t="s">
        <v>1585</v>
      </c>
      <c r="F493" s="40" t="s">
        <v>1586</v>
      </c>
    </row>
    <row r="494" spans="1:6" ht="14.25" customHeight="1" x14ac:dyDescent="0.2">
      <c r="A494" s="83">
        <f t="shared" si="7"/>
        <v>42813.875</v>
      </c>
      <c r="B494" s="34">
        <v>21</v>
      </c>
      <c r="C494" s="40" t="s">
        <v>1587</v>
      </c>
      <c r="D494" s="40" t="s">
        <v>190</v>
      </c>
      <c r="E494" s="40" t="s">
        <v>1588</v>
      </c>
      <c r="F494" s="40" t="s">
        <v>285</v>
      </c>
    </row>
    <row r="495" spans="1:6" ht="14.25" customHeight="1" x14ac:dyDescent="0.2">
      <c r="A495" s="83">
        <f t="shared" si="7"/>
        <v>42813.916669999999</v>
      </c>
      <c r="B495" s="34">
        <v>22</v>
      </c>
      <c r="C495" s="40" t="s">
        <v>1589</v>
      </c>
      <c r="D495" s="40" t="s">
        <v>190</v>
      </c>
      <c r="E495" s="40" t="s">
        <v>1590</v>
      </c>
      <c r="F495" s="40" t="s">
        <v>1591</v>
      </c>
    </row>
    <row r="496" spans="1:6" ht="14.25" customHeight="1" x14ac:dyDescent="0.2">
      <c r="A496" s="83">
        <f t="shared" si="7"/>
        <v>42813.958330000001</v>
      </c>
      <c r="B496" s="34">
        <v>23</v>
      </c>
      <c r="C496" s="40" t="s">
        <v>1592</v>
      </c>
      <c r="D496" s="40" t="s">
        <v>190</v>
      </c>
      <c r="E496" s="40" t="s">
        <v>1593</v>
      </c>
      <c r="F496" s="40" t="s">
        <v>1594</v>
      </c>
    </row>
    <row r="497" spans="1:6" ht="14.25" customHeight="1" x14ac:dyDescent="0.2">
      <c r="A497" s="83">
        <f t="shared" si="7"/>
        <v>42814</v>
      </c>
      <c r="B497" s="34">
        <v>0</v>
      </c>
      <c r="C497" s="40" t="s">
        <v>1595</v>
      </c>
      <c r="D497" s="40" t="s">
        <v>190</v>
      </c>
      <c r="E497" s="40" t="s">
        <v>1596</v>
      </c>
      <c r="F497" s="40" t="s">
        <v>1597</v>
      </c>
    </row>
    <row r="498" spans="1:6" ht="14.25" customHeight="1" x14ac:dyDescent="0.2">
      <c r="A498" s="83">
        <f t="shared" si="7"/>
        <v>42814.041669999999</v>
      </c>
      <c r="B498" s="34">
        <v>1</v>
      </c>
      <c r="C498" s="40" t="s">
        <v>1598</v>
      </c>
      <c r="D498" s="40" t="s">
        <v>190</v>
      </c>
      <c r="E498" s="40" t="s">
        <v>1599</v>
      </c>
      <c r="F498" s="40" t="s">
        <v>1600</v>
      </c>
    </row>
    <row r="499" spans="1:6" ht="14.25" customHeight="1" x14ac:dyDescent="0.2">
      <c r="A499" s="83">
        <f t="shared" si="7"/>
        <v>42814.083330000001</v>
      </c>
      <c r="B499" s="34">
        <v>2</v>
      </c>
      <c r="C499" s="40" t="s">
        <v>1601</v>
      </c>
      <c r="D499" s="40" t="s">
        <v>190</v>
      </c>
      <c r="E499" s="40" t="s">
        <v>383</v>
      </c>
      <c r="F499" s="40" t="s">
        <v>1602</v>
      </c>
    </row>
    <row r="500" spans="1:6" ht="14.25" customHeight="1" x14ac:dyDescent="0.2">
      <c r="A500" s="83">
        <f t="shared" si="7"/>
        <v>42814.125</v>
      </c>
      <c r="B500" s="34">
        <v>3</v>
      </c>
      <c r="C500" s="40" t="s">
        <v>1603</v>
      </c>
      <c r="D500" s="40" t="s">
        <v>190</v>
      </c>
      <c r="E500" s="40" t="s">
        <v>1604</v>
      </c>
      <c r="F500" s="40" t="s">
        <v>1605</v>
      </c>
    </row>
    <row r="501" spans="1:6" ht="14.25" customHeight="1" x14ac:dyDescent="0.2">
      <c r="A501" s="83">
        <f t="shared" si="7"/>
        <v>42814.166669999999</v>
      </c>
      <c r="B501" s="34">
        <v>4</v>
      </c>
      <c r="C501" s="40" t="s">
        <v>1606</v>
      </c>
      <c r="D501" s="40" t="s">
        <v>1607</v>
      </c>
      <c r="E501" s="40" t="s">
        <v>190</v>
      </c>
      <c r="F501" s="40" t="s">
        <v>1608</v>
      </c>
    </row>
    <row r="502" spans="1:6" ht="14.25" customHeight="1" x14ac:dyDescent="0.2">
      <c r="A502" s="83">
        <f t="shared" si="7"/>
        <v>42814.208330000001</v>
      </c>
      <c r="B502" s="34">
        <v>5</v>
      </c>
      <c r="C502" s="40" t="s">
        <v>743</v>
      </c>
      <c r="D502" s="40" t="s">
        <v>1609</v>
      </c>
      <c r="E502" s="40" t="s">
        <v>190</v>
      </c>
      <c r="F502" s="40" t="s">
        <v>745</v>
      </c>
    </row>
    <row r="503" spans="1:6" ht="14.25" customHeight="1" x14ac:dyDescent="0.2">
      <c r="A503" s="83">
        <f t="shared" si="7"/>
        <v>42814.25</v>
      </c>
      <c r="B503" s="34">
        <v>6</v>
      </c>
      <c r="C503" s="40" t="s">
        <v>1610</v>
      </c>
      <c r="D503" s="40" t="s">
        <v>1611</v>
      </c>
      <c r="E503" s="40" t="s">
        <v>190</v>
      </c>
      <c r="F503" s="40" t="s">
        <v>1612</v>
      </c>
    </row>
    <row r="504" spans="1:6" ht="14.25" customHeight="1" x14ac:dyDescent="0.2">
      <c r="A504" s="83">
        <f t="shared" si="7"/>
        <v>42814.291669999999</v>
      </c>
      <c r="B504" s="34">
        <v>7</v>
      </c>
      <c r="C504" s="40" t="s">
        <v>1613</v>
      </c>
      <c r="D504" s="40" t="s">
        <v>1614</v>
      </c>
      <c r="E504" s="40" t="s">
        <v>190</v>
      </c>
      <c r="F504" s="40" t="s">
        <v>1615</v>
      </c>
    </row>
    <row r="505" spans="1:6" ht="14.25" customHeight="1" x14ac:dyDescent="0.2">
      <c r="A505" s="83">
        <f t="shared" si="7"/>
        <v>42814.333330000001</v>
      </c>
      <c r="B505" s="34">
        <v>8</v>
      </c>
      <c r="C505" s="40" t="s">
        <v>1616</v>
      </c>
      <c r="D505" s="40" t="s">
        <v>191</v>
      </c>
      <c r="E505" s="40" t="s">
        <v>1617</v>
      </c>
      <c r="F505" s="40" t="s">
        <v>1618</v>
      </c>
    </row>
    <row r="506" spans="1:6" ht="14.25" customHeight="1" x14ac:dyDescent="0.2">
      <c r="A506" s="83">
        <f t="shared" si="7"/>
        <v>42814.375</v>
      </c>
      <c r="B506" s="34">
        <v>9</v>
      </c>
      <c r="C506" s="40" t="s">
        <v>1619</v>
      </c>
      <c r="D506" s="40" t="s">
        <v>1620</v>
      </c>
      <c r="E506" s="40" t="s">
        <v>1621</v>
      </c>
      <c r="F506" s="40" t="s">
        <v>1622</v>
      </c>
    </row>
    <row r="507" spans="1:6" ht="14.25" customHeight="1" x14ac:dyDescent="0.2">
      <c r="A507" s="83">
        <f t="shared" si="7"/>
        <v>42814.416669999999</v>
      </c>
      <c r="B507" s="34">
        <v>10</v>
      </c>
      <c r="C507" s="40" t="s">
        <v>1623</v>
      </c>
      <c r="D507" s="40" t="s">
        <v>190</v>
      </c>
      <c r="E507" s="40" t="s">
        <v>1624</v>
      </c>
      <c r="F507" s="40" t="s">
        <v>1625</v>
      </c>
    </row>
    <row r="508" spans="1:6" ht="14.25" customHeight="1" x14ac:dyDescent="0.2">
      <c r="A508" s="83">
        <f t="shared" si="7"/>
        <v>42814.458330000001</v>
      </c>
      <c r="B508" s="34">
        <v>11</v>
      </c>
      <c r="C508" s="40" t="s">
        <v>1626</v>
      </c>
      <c r="D508" s="40" t="s">
        <v>190</v>
      </c>
      <c r="E508" s="40" t="s">
        <v>1627</v>
      </c>
      <c r="F508" s="40" t="s">
        <v>244</v>
      </c>
    </row>
    <row r="509" spans="1:6" ht="14.25" customHeight="1" x14ac:dyDescent="0.2">
      <c r="A509" s="83">
        <f t="shared" si="7"/>
        <v>42814.5</v>
      </c>
      <c r="B509" s="34">
        <v>12</v>
      </c>
      <c r="C509" s="40" t="s">
        <v>1628</v>
      </c>
      <c r="D509" s="40" t="s">
        <v>191</v>
      </c>
      <c r="E509" s="40" t="s">
        <v>1629</v>
      </c>
      <c r="F509" s="40" t="s">
        <v>243</v>
      </c>
    </row>
    <row r="510" spans="1:6" ht="14.25" customHeight="1" x14ac:dyDescent="0.2">
      <c r="A510" s="83">
        <f t="shared" si="7"/>
        <v>42814.541669999999</v>
      </c>
      <c r="B510" s="34">
        <v>13</v>
      </c>
      <c r="C510" s="40" t="s">
        <v>1630</v>
      </c>
      <c r="D510" s="40" t="s">
        <v>190</v>
      </c>
      <c r="E510" s="40" t="s">
        <v>1631</v>
      </c>
      <c r="F510" s="40" t="s">
        <v>1632</v>
      </c>
    </row>
    <row r="511" spans="1:6" ht="14.25" customHeight="1" x14ac:dyDescent="0.2">
      <c r="A511" s="83">
        <f t="shared" si="7"/>
        <v>42814.583330000001</v>
      </c>
      <c r="B511" s="34">
        <v>14</v>
      </c>
      <c r="C511" s="40" t="s">
        <v>1633</v>
      </c>
      <c r="D511" s="40" t="s">
        <v>190</v>
      </c>
      <c r="E511" s="40" t="s">
        <v>1634</v>
      </c>
      <c r="F511" s="40" t="s">
        <v>1635</v>
      </c>
    </row>
    <row r="512" spans="1:6" ht="14.25" customHeight="1" x14ac:dyDescent="0.2">
      <c r="A512" s="83">
        <f t="shared" si="7"/>
        <v>42814.625</v>
      </c>
      <c r="B512" s="34">
        <v>15</v>
      </c>
      <c r="C512" s="40" t="s">
        <v>1636</v>
      </c>
      <c r="D512" s="40" t="s">
        <v>190</v>
      </c>
      <c r="E512" s="40" t="s">
        <v>1637</v>
      </c>
      <c r="F512" s="40" t="s">
        <v>1638</v>
      </c>
    </row>
    <row r="513" spans="1:6" ht="14.25" customHeight="1" x14ac:dyDescent="0.2">
      <c r="A513" s="83">
        <f t="shared" si="7"/>
        <v>42814.666669999999</v>
      </c>
      <c r="B513" s="34">
        <v>16</v>
      </c>
      <c r="C513" s="40" t="s">
        <v>1639</v>
      </c>
      <c r="D513" s="40" t="s">
        <v>190</v>
      </c>
      <c r="E513" s="40" t="s">
        <v>1640</v>
      </c>
      <c r="F513" s="40" t="s">
        <v>1641</v>
      </c>
    </row>
    <row r="514" spans="1:6" ht="14.25" customHeight="1" x14ac:dyDescent="0.2">
      <c r="A514" s="83">
        <f t="shared" ref="A514:A577" si="8">A490+1</f>
        <v>42814.708330000001</v>
      </c>
      <c r="B514" s="34">
        <v>17</v>
      </c>
      <c r="C514" s="40" t="s">
        <v>1642</v>
      </c>
      <c r="D514" s="40" t="s">
        <v>190</v>
      </c>
      <c r="E514" s="40" t="s">
        <v>1643</v>
      </c>
      <c r="F514" s="40" t="s">
        <v>1644</v>
      </c>
    </row>
    <row r="515" spans="1:6" ht="14.25" customHeight="1" x14ac:dyDescent="0.2">
      <c r="A515" s="83">
        <f t="shared" si="8"/>
        <v>42814.75</v>
      </c>
      <c r="B515" s="34">
        <v>18</v>
      </c>
      <c r="C515" s="40" t="s">
        <v>1645</v>
      </c>
      <c r="D515" s="40" t="s">
        <v>190</v>
      </c>
      <c r="E515" s="40" t="s">
        <v>1646</v>
      </c>
      <c r="F515" s="40" t="s">
        <v>1647</v>
      </c>
    </row>
    <row r="516" spans="1:6" ht="14.25" customHeight="1" x14ac:dyDescent="0.2">
      <c r="A516" s="83">
        <f t="shared" si="8"/>
        <v>42814.791669999999</v>
      </c>
      <c r="B516" s="34">
        <v>19</v>
      </c>
      <c r="C516" s="40" t="s">
        <v>1648</v>
      </c>
      <c r="D516" s="40" t="s">
        <v>190</v>
      </c>
      <c r="E516" s="40" t="s">
        <v>1649</v>
      </c>
      <c r="F516" s="40" t="s">
        <v>1650</v>
      </c>
    </row>
    <row r="517" spans="1:6" ht="14.25" customHeight="1" x14ac:dyDescent="0.2">
      <c r="A517" s="83">
        <f t="shared" si="8"/>
        <v>42814.833330000001</v>
      </c>
      <c r="B517" s="34">
        <v>20</v>
      </c>
      <c r="C517" s="40" t="s">
        <v>1651</v>
      </c>
      <c r="D517" s="40" t="s">
        <v>190</v>
      </c>
      <c r="E517" s="40" t="s">
        <v>1652</v>
      </c>
      <c r="F517" s="40" t="s">
        <v>196</v>
      </c>
    </row>
    <row r="518" spans="1:6" ht="14.25" customHeight="1" x14ac:dyDescent="0.2">
      <c r="A518" s="83">
        <f t="shared" si="8"/>
        <v>42814.875</v>
      </c>
      <c r="B518" s="34">
        <v>21</v>
      </c>
      <c r="C518" s="40" t="s">
        <v>1653</v>
      </c>
      <c r="D518" s="40" t="s">
        <v>190</v>
      </c>
      <c r="E518" s="40" t="s">
        <v>1654</v>
      </c>
      <c r="F518" s="40" t="s">
        <v>1655</v>
      </c>
    </row>
    <row r="519" spans="1:6" ht="14.25" customHeight="1" x14ac:dyDescent="0.2">
      <c r="A519" s="83">
        <f t="shared" si="8"/>
        <v>42814.916669999999</v>
      </c>
      <c r="B519" s="34">
        <v>22</v>
      </c>
      <c r="C519" s="40" t="s">
        <v>1656</v>
      </c>
      <c r="D519" s="40" t="s">
        <v>190</v>
      </c>
      <c r="E519" s="40" t="s">
        <v>1657</v>
      </c>
      <c r="F519" s="40" t="s">
        <v>1658</v>
      </c>
    </row>
    <row r="520" spans="1:6" ht="14.25" customHeight="1" x14ac:dyDescent="0.2">
      <c r="A520" s="83">
        <f t="shared" si="8"/>
        <v>42814.958330000001</v>
      </c>
      <c r="B520" s="34">
        <v>23</v>
      </c>
      <c r="C520" s="40" t="s">
        <v>1659</v>
      </c>
      <c r="D520" s="40" t="s">
        <v>190</v>
      </c>
      <c r="E520" s="40" t="s">
        <v>1660</v>
      </c>
      <c r="F520" s="40" t="s">
        <v>1661</v>
      </c>
    </row>
    <row r="521" spans="1:6" ht="14.25" customHeight="1" x14ac:dyDescent="0.2">
      <c r="A521" s="83">
        <f t="shared" si="8"/>
        <v>42815</v>
      </c>
      <c r="B521" s="34">
        <v>0</v>
      </c>
      <c r="C521" s="40" t="s">
        <v>1662</v>
      </c>
      <c r="D521" s="40" t="s">
        <v>190</v>
      </c>
      <c r="E521" s="40" t="s">
        <v>1663</v>
      </c>
      <c r="F521" s="40" t="s">
        <v>1664</v>
      </c>
    </row>
    <row r="522" spans="1:6" ht="14.25" customHeight="1" x14ac:dyDescent="0.2">
      <c r="A522" s="83">
        <f t="shared" si="8"/>
        <v>42815.041669999999</v>
      </c>
      <c r="B522" s="34">
        <v>1</v>
      </c>
      <c r="C522" s="40" t="s">
        <v>1665</v>
      </c>
      <c r="D522" s="40" t="s">
        <v>191</v>
      </c>
      <c r="E522" s="40" t="s">
        <v>1666</v>
      </c>
      <c r="F522" s="40" t="s">
        <v>1667</v>
      </c>
    </row>
    <row r="523" spans="1:6" ht="14.25" customHeight="1" x14ac:dyDescent="0.2">
      <c r="A523" s="83">
        <f t="shared" si="8"/>
        <v>42815.083330000001</v>
      </c>
      <c r="B523" s="34">
        <v>2</v>
      </c>
      <c r="C523" s="40" t="s">
        <v>1668</v>
      </c>
      <c r="D523" s="40" t="s">
        <v>190</v>
      </c>
      <c r="E523" s="40" t="s">
        <v>1669</v>
      </c>
      <c r="F523" s="40" t="s">
        <v>1670</v>
      </c>
    </row>
    <row r="524" spans="1:6" ht="14.25" customHeight="1" x14ac:dyDescent="0.2">
      <c r="A524" s="83">
        <f t="shared" si="8"/>
        <v>42815.125</v>
      </c>
      <c r="B524" s="34">
        <v>3</v>
      </c>
      <c r="C524" s="40" t="s">
        <v>1671</v>
      </c>
      <c r="D524" s="40" t="s">
        <v>190</v>
      </c>
      <c r="E524" s="40" t="s">
        <v>1672</v>
      </c>
      <c r="F524" s="40" t="s">
        <v>1673</v>
      </c>
    </row>
    <row r="525" spans="1:6" ht="14.25" customHeight="1" x14ac:dyDescent="0.2">
      <c r="A525" s="83">
        <f t="shared" si="8"/>
        <v>42815.166669999999</v>
      </c>
      <c r="B525" s="34">
        <v>4</v>
      </c>
      <c r="C525" s="40" t="s">
        <v>1674</v>
      </c>
      <c r="D525" s="40" t="s">
        <v>190</v>
      </c>
      <c r="E525" s="40" t="s">
        <v>1675</v>
      </c>
      <c r="F525" s="40" t="s">
        <v>1676</v>
      </c>
    </row>
    <row r="526" spans="1:6" ht="14.25" customHeight="1" x14ac:dyDescent="0.2">
      <c r="A526" s="83">
        <f t="shared" si="8"/>
        <v>42815.208330000001</v>
      </c>
      <c r="B526" s="34">
        <v>5</v>
      </c>
      <c r="C526" s="40" t="s">
        <v>1677</v>
      </c>
      <c r="D526" s="40" t="s">
        <v>190</v>
      </c>
      <c r="E526" s="40" t="s">
        <v>1678</v>
      </c>
      <c r="F526" s="40" t="s">
        <v>1679</v>
      </c>
    </row>
    <row r="527" spans="1:6" ht="14.25" customHeight="1" x14ac:dyDescent="0.2">
      <c r="A527" s="83">
        <f t="shared" si="8"/>
        <v>42815.25</v>
      </c>
      <c r="B527" s="34">
        <v>6</v>
      </c>
      <c r="C527" s="40" t="s">
        <v>1680</v>
      </c>
      <c r="D527" s="40" t="s">
        <v>191</v>
      </c>
      <c r="E527" s="40" t="s">
        <v>1681</v>
      </c>
      <c r="F527" s="40" t="s">
        <v>313</v>
      </c>
    </row>
    <row r="528" spans="1:6" ht="14.25" customHeight="1" x14ac:dyDescent="0.2">
      <c r="A528" s="83">
        <f t="shared" si="8"/>
        <v>42815.291669999999</v>
      </c>
      <c r="B528" s="34">
        <v>7</v>
      </c>
      <c r="C528" s="40" t="s">
        <v>1682</v>
      </c>
      <c r="D528" s="40" t="s">
        <v>190</v>
      </c>
      <c r="E528" s="40" t="s">
        <v>1683</v>
      </c>
      <c r="F528" s="40" t="s">
        <v>1684</v>
      </c>
    </row>
    <row r="529" spans="1:6" ht="14.25" customHeight="1" x14ac:dyDescent="0.2">
      <c r="A529" s="83">
        <f t="shared" si="8"/>
        <v>42815.333330000001</v>
      </c>
      <c r="B529" s="34">
        <v>8</v>
      </c>
      <c r="C529" s="40" t="s">
        <v>1685</v>
      </c>
      <c r="D529" s="40" t="s">
        <v>1686</v>
      </c>
      <c r="E529" s="40" t="s">
        <v>190</v>
      </c>
      <c r="F529" s="40" t="s">
        <v>1687</v>
      </c>
    </row>
    <row r="530" spans="1:6" ht="14.25" customHeight="1" x14ac:dyDescent="0.2">
      <c r="A530" s="83">
        <f t="shared" si="8"/>
        <v>42815.375</v>
      </c>
      <c r="B530" s="34">
        <v>9</v>
      </c>
      <c r="C530" s="40" t="s">
        <v>1688</v>
      </c>
      <c r="D530" s="40" t="s">
        <v>1689</v>
      </c>
      <c r="E530" s="40" t="s">
        <v>190</v>
      </c>
      <c r="F530" s="40" t="s">
        <v>1690</v>
      </c>
    </row>
    <row r="531" spans="1:6" ht="14.25" customHeight="1" x14ac:dyDescent="0.2">
      <c r="A531" s="83">
        <f t="shared" si="8"/>
        <v>42815.416669999999</v>
      </c>
      <c r="B531" s="34">
        <v>10</v>
      </c>
      <c r="C531" s="40" t="s">
        <v>1691</v>
      </c>
      <c r="D531" s="40" t="s">
        <v>190</v>
      </c>
      <c r="E531" s="40" t="s">
        <v>1692</v>
      </c>
      <c r="F531" s="40" t="s">
        <v>1693</v>
      </c>
    </row>
    <row r="532" spans="1:6" ht="14.25" customHeight="1" x14ac:dyDescent="0.2">
      <c r="A532" s="83">
        <f t="shared" si="8"/>
        <v>42815.458330000001</v>
      </c>
      <c r="B532" s="34">
        <v>11</v>
      </c>
      <c r="C532" s="40" t="s">
        <v>1694</v>
      </c>
      <c r="D532" s="40" t="s">
        <v>190</v>
      </c>
      <c r="E532" s="40" t="s">
        <v>1695</v>
      </c>
      <c r="F532" s="40" t="s">
        <v>1696</v>
      </c>
    </row>
    <row r="533" spans="1:6" ht="14.25" customHeight="1" x14ac:dyDescent="0.2">
      <c r="A533" s="83">
        <f t="shared" si="8"/>
        <v>42815.5</v>
      </c>
      <c r="B533" s="34">
        <v>12</v>
      </c>
      <c r="C533" s="40" t="s">
        <v>1697</v>
      </c>
      <c r="D533" s="40" t="s">
        <v>190</v>
      </c>
      <c r="E533" s="40" t="s">
        <v>1698</v>
      </c>
      <c r="F533" s="40" t="s">
        <v>1699</v>
      </c>
    </row>
    <row r="534" spans="1:6" ht="14.25" customHeight="1" x14ac:dyDescent="0.2">
      <c r="A534" s="83">
        <f t="shared" si="8"/>
        <v>42815.541669999999</v>
      </c>
      <c r="B534" s="34">
        <v>13</v>
      </c>
      <c r="C534" s="40" t="s">
        <v>600</v>
      </c>
      <c r="D534" s="40" t="s">
        <v>190</v>
      </c>
      <c r="E534" s="40" t="s">
        <v>1700</v>
      </c>
      <c r="F534" s="40" t="s">
        <v>602</v>
      </c>
    </row>
    <row r="535" spans="1:6" ht="14.25" customHeight="1" x14ac:dyDescent="0.2">
      <c r="A535" s="83">
        <f t="shared" si="8"/>
        <v>42815.583330000001</v>
      </c>
      <c r="B535" s="34">
        <v>14</v>
      </c>
      <c r="C535" s="40" t="s">
        <v>1701</v>
      </c>
      <c r="D535" s="40" t="s">
        <v>190</v>
      </c>
      <c r="E535" s="40" t="s">
        <v>1702</v>
      </c>
      <c r="F535" s="40" t="s">
        <v>258</v>
      </c>
    </row>
    <row r="536" spans="1:6" ht="14.25" customHeight="1" x14ac:dyDescent="0.2">
      <c r="A536" s="83">
        <f t="shared" si="8"/>
        <v>42815.625</v>
      </c>
      <c r="B536" s="34">
        <v>15</v>
      </c>
      <c r="C536" s="40" t="s">
        <v>1703</v>
      </c>
      <c r="D536" s="40" t="s">
        <v>190</v>
      </c>
      <c r="E536" s="40" t="s">
        <v>1704</v>
      </c>
      <c r="F536" s="40" t="s">
        <v>1705</v>
      </c>
    </row>
    <row r="537" spans="1:6" ht="14.25" customHeight="1" x14ac:dyDescent="0.2">
      <c r="A537" s="83">
        <f t="shared" si="8"/>
        <v>42815.666669999999</v>
      </c>
      <c r="B537" s="34">
        <v>16</v>
      </c>
      <c r="C537" s="40" t="s">
        <v>1706</v>
      </c>
      <c r="D537" s="40" t="s">
        <v>190</v>
      </c>
      <c r="E537" s="40" t="s">
        <v>1707</v>
      </c>
      <c r="F537" s="40" t="s">
        <v>1708</v>
      </c>
    </row>
    <row r="538" spans="1:6" ht="14.25" customHeight="1" x14ac:dyDescent="0.2">
      <c r="A538" s="83">
        <f t="shared" si="8"/>
        <v>42815.708330000001</v>
      </c>
      <c r="B538" s="34">
        <v>17</v>
      </c>
      <c r="C538" s="40" t="s">
        <v>1709</v>
      </c>
      <c r="D538" s="40" t="s">
        <v>190</v>
      </c>
      <c r="E538" s="40" t="s">
        <v>1710</v>
      </c>
      <c r="F538" s="40" t="s">
        <v>251</v>
      </c>
    </row>
    <row r="539" spans="1:6" ht="14.25" customHeight="1" x14ac:dyDescent="0.2">
      <c r="A539" s="83">
        <f t="shared" si="8"/>
        <v>42815.75</v>
      </c>
      <c r="B539" s="34">
        <v>18</v>
      </c>
      <c r="C539" s="40" t="s">
        <v>1711</v>
      </c>
      <c r="D539" s="40" t="s">
        <v>1712</v>
      </c>
      <c r="E539" s="40" t="s">
        <v>190</v>
      </c>
      <c r="F539" s="40" t="s">
        <v>1713</v>
      </c>
    </row>
    <row r="540" spans="1:6" ht="14.25" customHeight="1" x14ac:dyDescent="0.2">
      <c r="A540" s="83">
        <f t="shared" si="8"/>
        <v>42815.791669999999</v>
      </c>
      <c r="B540" s="34">
        <v>19</v>
      </c>
      <c r="C540" s="40" t="s">
        <v>1714</v>
      </c>
      <c r="D540" s="40" t="s">
        <v>190</v>
      </c>
      <c r="E540" s="40" t="s">
        <v>1715</v>
      </c>
      <c r="F540" s="40" t="s">
        <v>1716</v>
      </c>
    </row>
    <row r="541" spans="1:6" ht="14.25" customHeight="1" x14ac:dyDescent="0.2">
      <c r="A541" s="83">
        <f t="shared" si="8"/>
        <v>42815.833330000001</v>
      </c>
      <c r="B541" s="34">
        <v>20</v>
      </c>
      <c r="C541" s="40" t="s">
        <v>1717</v>
      </c>
      <c r="D541" s="40" t="s">
        <v>190</v>
      </c>
      <c r="E541" s="40" t="s">
        <v>1718</v>
      </c>
      <c r="F541" s="40" t="s">
        <v>1719</v>
      </c>
    </row>
    <row r="542" spans="1:6" ht="14.25" customHeight="1" x14ac:dyDescent="0.2">
      <c r="A542" s="83">
        <f t="shared" si="8"/>
        <v>42815.875</v>
      </c>
      <c r="B542" s="34">
        <v>21</v>
      </c>
      <c r="C542" s="40" t="s">
        <v>1720</v>
      </c>
      <c r="D542" s="40" t="s">
        <v>190</v>
      </c>
      <c r="E542" s="40" t="s">
        <v>1721</v>
      </c>
      <c r="F542" s="40" t="s">
        <v>1722</v>
      </c>
    </row>
    <row r="543" spans="1:6" ht="14.25" customHeight="1" x14ac:dyDescent="0.2">
      <c r="A543" s="83">
        <f t="shared" si="8"/>
        <v>42815.916669999999</v>
      </c>
      <c r="B543" s="34">
        <v>22</v>
      </c>
      <c r="C543" s="40" t="s">
        <v>1723</v>
      </c>
      <c r="D543" s="40" t="s">
        <v>191</v>
      </c>
      <c r="E543" s="40" t="s">
        <v>1724</v>
      </c>
      <c r="F543" s="40" t="s">
        <v>1725</v>
      </c>
    </row>
    <row r="544" spans="1:6" ht="14.25" customHeight="1" x14ac:dyDescent="0.2">
      <c r="A544" s="83">
        <f t="shared" si="8"/>
        <v>42815.958330000001</v>
      </c>
      <c r="B544" s="34">
        <v>23</v>
      </c>
      <c r="C544" s="40" t="s">
        <v>1726</v>
      </c>
      <c r="D544" s="40" t="s">
        <v>190</v>
      </c>
      <c r="E544" s="40" t="s">
        <v>1727</v>
      </c>
      <c r="F544" s="40" t="s">
        <v>1728</v>
      </c>
    </row>
    <row r="545" spans="1:6" ht="14.25" customHeight="1" x14ac:dyDescent="0.2">
      <c r="A545" s="83">
        <f t="shared" si="8"/>
        <v>42816</v>
      </c>
      <c r="B545" s="34">
        <v>0</v>
      </c>
      <c r="C545" s="40" t="s">
        <v>1729</v>
      </c>
      <c r="D545" s="40" t="s">
        <v>190</v>
      </c>
      <c r="E545" s="40" t="s">
        <v>1730</v>
      </c>
      <c r="F545" s="40" t="s">
        <v>1731</v>
      </c>
    </row>
    <row r="546" spans="1:6" ht="14.25" customHeight="1" x14ac:dyDescent="0.2">
      <c r="A546" s="83">
        <f t="shared" si="8"/>
        <v>42816.041669999999</v>
      </c>
      <c r="B546" s="34">
        <v>1</v>
      </c>
      <c r="C546" s="40" t="s">
        <v>239</v>
      </c>
      <c r="D546" s="40" t="s">
        <v>190</v>
      </c>
      <c r="E546" s="40" t="s">
        <v>227</v>
      </c>
      <c r="F546" s="40" t="s">
        <v>1732</v>
      </c>
    </row>
    <row r="547" spans="1:6" ht="14.25" customHeight="1" x14ac:dyDescent="0.2">
      <c r="A547" s="83">
        <f t="shared" si="8"/>
        <v>42816.083330000001</v>
      </c>
      <c r="B547" s="34">
        <v>2</v>
      </c>
      <c r="C547" s="40" t="s">
        <v>1733</v>
      </c>
      <c r="D547" s="40" t="s">
        <v>190</v>
      </c>
      <c r="E547" s="40" t="s">
        <v>1734</v>
      </c>
      <c r="F547" s="40" t="s">
        <v>1735</v>
      </c>
    </row>
    <row r="548" spans="1:6" ht="14.25" customHeight="1" x14ac:dyDescent="0.2">
      <c r="A548" s="83">
        <f t="shared" si="8"/>
        <v>42816.125</v>
      </c>
      <c r="B548" s="34">
        <v>3</v>
      </c>
      <c r="C548" s="40" t="s">
        <v>1736</v>
      </c>
      <c r="D548" s="40" t="s">
        <v>190</v>
      </c>
      <c r="E548" s="40" t="s">
        <v>1737</v>
      </c>
      <c r="F548" s="40" t="s">
        <v>1738</v>
      </c>
    </row>
    <row r="549" spans="1:6" ht="14.25" customHeight="1" x14ac:dyDescent="0.2">
      <c r="A549" s="83">
        <f t="shared" si="8"/>
        <v>42816.166669999999</v>
      </c>
      <c r="B549" s="34">
        <v>4</v>
      </c>
      <c r="C549" s="40" t="s">
        <v>1736</v>
      </c>
      <c r="D549" s="40" t="s">
        <v>190</v>
      </c>
      <c r="E549" s="40" t="s">
        <v>1739</v>
      </c>
      <c r="F549" s="40" t="s">
        <v>1738</v>
      </c>
    </row>
    <row r="550" spans="1:6" ht="14.25" customHeight="1" x14ac:dyDescent="0.2">
      <c r="A550" s="83">
        <f t="shared" si="8"/>
        <v>42816.208330000001</v>
      </c>
      <c r="B550" s="34">
        <v>5</v>
      </c>
      <c r="C550" s="40" t="s">
        <v>1348</v>
      </c>
      <c r="D550" s="40" t="s">
        <v>1740</v>
      </c>
      <c r="E550" s="40" t="s">
        <v>190</v>
      </c>
      <c r="F550" s="40" t="s">
        <v>1350</v>
      </c>
    </row>
    <row r="551" spans="1:6" ht="14.25" customHeight="1" x14ac:dyDescent="0.2">
      <c r="A551" s="83">
        <f t="shared" si="8"/>
        <v>42816.25</v>
      </c>
      <c r="B551" s="34">
        <v>6</v>
      </c>
      <c r="C551" s="40" t="s">
        <v>1741</v>
      </c>
      <c r="D551" s="40" t="s">
        <v>190</v>
      </c>
      <c r="E551" s="40" t="s">
        <v>1742</v>
      </c>
      <c r="F551" s="40" t="s">
        <v>1743</v>
      </c>
    </row>
    <row r="552" spans="1:6" ht="14.25" customHeight="1" x14ac:dyDescent="0.2">
      <c r="A552" s="83">
        <f t="shared" si="8"/>
        <v>42816.291669999999</v>
      </c>
      <c r="B552" s="34">
        <v>7</v>
      </c>
      <c r="C552" s="40" t="s">
        <v>848</v>
      </c>
      <c r="D552" s="40" t="s">
        <v>191</v>
      </c>
      <c r="E552" s="40" t="s">
        <v>1744</v>
      </c>
      <c r="F552" s="40" t="s">
        <v>850</v>
      </c>
    </row>
    <row r="553" spans="1:6" ht="14.25" customHeight="1" x14ac:dyDescent="0.2">
      <c r="A553" s="83">
        <f t="shared" si="8"/>
        <v>42816.333330000001</v>
      </c>
      <c r="B553" s="34">
        <v>8</v>
      </c>
      <c r="C553" s="40" t="s">
        <v>506</v>
      </c>
      <c r="D553" s="40" t="s">
        <v>190</v>
      </c>
      <c r="E553" s="40" t="s">
        <v>1745</v>
      </c>
      <c r="F553" s="40" t="s">
        <v>508</v>
      </c>
    </row>
    <row r="554" spans="1:6" ht="14.25" customHeight="1" x14ac:dyDescent="0.2">
      <c r="A554" s="83">
        <f t="shared" si="8"/>
        <v>42816.375</v>
      </c>
      <c r="B554" s="34">
        <v>9</v>
      </c>
      <c r="C554" s="40" t="s">
        <v>1746</v>
      </c>
      <c r="D554" s="40" t="s">
        <v>191</v>
      </c>
      <c r="E554" s="40" t="s">
        <v>1747</v>
      </c>
      <c r="F554" s="40" t="s">
        <v>1748</v>
      </c>
    </row>
    <row r="555" spans="1:6" ht="14.25" customHeight="1" x14ac:dyDescent="0.2">
      <c r="A555" s="83">
        <f t="shared" si="8"/>
        <v>42816.416669999999</v>
      </c>
      <c r="B555" s="34">
        <v>10</v>
      </c>
      <c r="C555" s="40" t="s">
        <v>1749</v>
      </c>
      <c r="D555" s="40" t="s">
        <v>190</v>
      </c>
      <c r="E555" s="40" t="s">
        <v>442</v>
      </c>
      <c r="F555" s="40" t="s">
        <v>1750</v>
      </c>
    </row>
    <row r="556" spans="1:6" ht="14.25" customHeight="1" x14ac:dyDescent="0.2">
      <c r="A556" s="83">
        <f t="shared" si="8"/>
        <v>42816.458330000001</v>
      </c>
      <c r="B556" s="34">
        <v>11</v>
      </c>
      <c r="C556" s="40" t="s">
        <v>1751</v>
      </c>
      <c r="D556" s="40" t="s">
        <v>190</v>
      </c>
      <c r="E556" s="40" t="s">
        <v>1752</v>
      </c>
      <c r="F556" s="40" t="s">
        <v>1753</v>
      </c>
    </row>
    <row r="557" spans="1:6" ht="14.25" customHeight="1" x14ac:dyDescent="0.2">
      <c r="A557" s="83">
        <f t="shared" si="8"/>
        <v>42816.5</v>
      </c>
      <c r="B557" s="34">
        <v>12</v>
      </c>
      <c r="C557" s="40" t="s">
        <v>1754</v>
      </c>
      <c r="D557" s="40" t="s">
        <v>190</v>
      </c>
      <c r="E557" s="40" t="s">
        <v>1755</v>
      </c>
      <c r="F557" s="40" t="s">
        <v>1756</v>
      </c>
    </row>
    <row r="558" spans="1:6" ht="14.25" customHeight="1" x14ac:dyDescent="0.2">
      <c r="A558" s="83">
        <f t="shared" si="8"/>
        <v>42816.541669999999</v>
      </c>
      <c r="B558" s="34">
        <v>13</v>
      </c>
      <c r="C558" s="40" t="s">
        <v>1757</v>
      </c>
      <c r="D558" s="40" t="s">
        <v>190</v>
      </c>
      <c r="E558" s="40" t="s">
        <v>1758</v>
      </c>
      <c r="F558" s="40" t="s">
        <v>1759</v>
      </c>
    </row>
    <row r="559" spans="1:6" ht="14.25" customHeight="1" x14ac:dyDescent="0.2">
      <c r="A559" s="83">
        <f t="shared" si="8"/>
        <v>42816.583330000001</v>
      </c>
      <c r="B559" s="34">
        <v>14</v>
      </c>
      <c r="C559" s="40" t="s">
        <v>275</v>
      </c>
      <c r="D559" s="40" t="s">
        <v>190</v>
      </c>
      <c r="E559" s="40" t="s">
        <v>1760</v>
      </c>
      <c r="F559" s="40" t="s">
        <v>201</v>
      </c>
    </row>
    <row r="560" spans="1:6" ht="14.25" customHeight="1" x14ac:dyDescent="0.2">
      <c r="A560" s="83">
        <f t="shared" si="8"/>
        <v>42816.625</v>
      </c>
      <c r="B560" s="34">
        <v>15</v>
      </c>
      <c r="C560" s="40" t="s">
        <v>1761</v>
      </c>
      <c r="D560" s="40" t="s">
        <v>190</v>
      </c>
      <c r="E560" s="40" t="s">
        <v>1762</v>
      </c>
      <c r="F560" s="40" t="s">
        <v>1763</v>
      </c>
    </row>
    <row r="561" spans="1:6" ht="14.25" customHeight="1" x14ac:dyDescent="0.2">
      <c r="A561" s="83">
        <f t="shared" si="8"/>
        <v>42816.666669999999</v>
      </c>
      <c r="B561" s="34">
        <v>16</v>
      </c>
      <c r="C561" s="40" t="s">
        <v>1764</v>
      </c>
      <c r="D561" s="40" t="s">
        <v>190</v>
      </c>
      <c r="E561" s="40" t="s">
        <v>1765</v>
      </c>
      <c r="F561" s="40" t="s">
        <v>1766</v>
      </c>
    </row>
    <row r="562" spans="1:6" ht="14.25" customHeight="1" x14ac:dyDescent="0.2">
      <c r="A562" s="83">
        <f t="shared" si="8"/>
        <v>42816.708330000001</v>
      </c>
      <c r="B562" s="34">
        <v>17</v>
      </c>
      <c r="C562" s="40" t="s">
        <v>290</v>
      </c>
      <c r="D562" s="40" t="s">
        <v>190</v>
      </c>
      <c r="E562" s="40" t="s">
        <v>1767</v>
      </c>
      <c r="F562" s="40" t="s">
        <v>1768</v>
      </c>
    </row>
    <row r="563" spans="1:6" ht="14.25" customHeight="1" x14ac:dyDescent="0.2">
      <c r="A563" s="83">
        <f t="shared" si="8"/>
        <v>42816.75</v>
      </c>
      <c r="B563" s="34">
        <v>18</v>
      </c>
      <c r="C563" s="40" t="s">
        <v>1769</v>
      </c>
      <c r="D563" s="40" t="s">
        <v>191</v>
      </c>
      <c r="E563" s="40" t="s">
        <v>1770</v>
      </c>
      <c r="F563" s="40" t="s">
        <v>1771</v>
      </c>
    </row>
    <row r="564" spans="1:6" ht="14.25" customHeight="1" x14ac:dyDescent="0.2">
      <c r="A564" s="83">
        <f t="shared" si="8"/>
        <v>42816.791669999999</v>
      </c>
      <c r="B564" s="34">
        <v>19</v>
      </c>
      <c r="C564" s="40" t="s">
        <v>1772</v>
      </c>
      <c r="D564" s="40" t="s">
        <v>190</v>
      </c>
      <c r="E564" s="40" t="s">
        <v>1773</v>
      </c>
      <c r="F564" s="40" t="s">
        <v>1774</v>
      </c>
    </row>
    <row r="565" spans="1:6" ht="14.25" customHeight="1" x14ac:dyDescent="0.2">
      <c r="A565" s="83">
        <f t="shared" si="8"/>
        <v>42816.833330000001</v>
      </c>
      <c r="B565" s="34">
        <v>20</v>
      </c>
      <c r="C565" s="40" t="s">
        <v>1775</v>
      </c>
      <c r="D565" s="40" t="s">
        <v>1776</v>
      </c>
      <c r="E565" s="40" t="s">
        <v>1777</v>
      </c>
      <c r="F565" s="40" t="s">
        <v>1778</v>
      </c>
    </row>
    <row r="566" spans="1:6" ht="14.25" customHeight="1" x14ac:dyDescent="0.2">
      <c r="A566" s="83">
        <f t="shared" si="8"/>
        <v>42816.875</v>
      </c>
      <c r="B566" s="34">
        <v>21</v>
      </c>
      <c r="C566" s="40" t="s">
        <v>1779</v>
      </c>
      <c r="D566" s="40" t="s">
        <v>191</v>
      </c>
      <c r="E566" s="40" t="s">
        <v>1780</v>
      </c>
      <c r="F566" s="40" t="s">
        <v>1781</v>
      </c>
    </row>
    <row r="567" spans="1:6" ht="14.25" customHeight="1" x14ac:dyDescent="0.2">
      <c r="A567" s="83">
        <f t="shared" si="8"/>
        <v>42816.916669999999</v>
      </c>
      <c r="B567" s="34">
        <v>22</v>
      </c>
      <c r="C567" s="40" t="s">
        <v>1782</v>
      </c>
      <c r="D567" s="40" t="s">
        <v>190</v>
      </c>
      <c r="E567" s="40" t="s">
        <v>1783</v>
      </c>
      <c r="F567" s="40" t="s">
        <v>1784</v>
      </c>
    </row>
    <row r="568" spans="1:6" ht="14.25" customHeight="1" x14ac:dyDescent="0.2">
      <c r="A568" s="83">
        <f t="shared" si="8"/>
        <v>42816.958330000001</v>
      </c>
      <c r="B568" s="34">
        <v>23</v>
      </c>
      <c r="C568" s="40" t="s">
        <v>1785</v>
      </c>
      <c r="D568" s="40" t="s">
        <v>190</v>
      </c>
      <c r="E568" s="40" t="s">
        <v>1786</v>
      </c>
      <c r="F568" s="40" t="s">
        <v>1787</v>
      </c>
    </row>
    <row r="569" spans="1:6" ht="14.25" customHeight="1" x14ac:dyDescent="0.2">
      <c r="A569" s="83">
        <f t="shared" si="8"/>
        <v>42817</v>
      </c>
      <c r="B569" s="34">
        <v>0</v>
      </c>
      <c r="C569" s="40" t="s">
        <v>1788</v>
      </c>
      <c r="D569" s="40" t="s">
        <v>1789</v>
      </c>
      <c r="E569" s="40" t="s">
        <v>190</v>
      </c>
      <c r="F569" s="40" t="s">
        <v>1790</v>
      </c>
    </row>
    <row r="570" spans="1:6" ht="14.25" customHeight="1" x14ac:dyDescent="0.2">
      <c r="A570" s="83">
        <f t="shared" si="8"/>
        <v>42817.041669999999</v>
      </c>
      <c r="B570" s="34">
        <v>1</v>
      </c>
      <c r="C570" s="40" t="s">
        <v>267</v>
      </c>
      <c r="D570" s="40" t="s">
        <v>190</v>
      </c>
      <c r="E570" s="40" t="s">
        <v>1791</v>
      </c>
      <c r="F570" s="40" t="s">
        <v>1792</v>
      </c>
    </row>
    <row r="571" spans="1:6" ht="14.25" customHeight="1" x14ac:dyDescent="0.2">
      <c r="A571" s="83">
        <f t="shared" si="8"/>
        <v>42817.083330000001</v>
      </c>
      <c r="B571" s="34">
        <v>2</v>
      </c>
      <c r="C571" s="40" t="s">
        <v>1793</v>
      </c>
      <c r="D571" s="40" t="s">
        <v>1794</v>
      </c>
      <c r="E571" s="40" t="s">
        <v>1795</v>
      </c>
      <c r="F571" s="40" t="s">
        <v>1796</v>
      </c>
    </row>
    <row r="572" spans="1:6" ht="14.25" customHeight="1" x14ac:dyDescent="0.2">
      <c r="A572" s="83">
        <f t="shared" si="8"/>
        <v>42817.125</v>
      </c>
      <c r="B572" s="34">
        <v>3</v>
      </c>
      <c r="C572" s="40" t="s">
        <v>1797</v>
      </c>
      <c r="D572" s="40" t="s">
        <v>190</v>
      </c>
      <c r="E572" s="40" t="s">
        <v>1798</v>
      </c>
      <c r="F572" s="40" t="s">
        <v>1799</v>
      </c>
    </row>
    <row r="573" spans="1:6" ht="14.25" customHeight="1" x14ac:dyDescent="0.2">
      <c r="A573" s="83">
        <f t="shared" si="8"/>
        <v>42817.166669999999</v>
      </c>
      <c r="B573" s="34">
        <v>4</v>
      </c>
      <c r="C573" s="40" t="s">
        <v>1797</v>
      </c>
      <c r="D573" s="40" t="s">
        <v>1800</v>
      </c>
      <c r="E573" s="40" t="s">
        <v>190</v>
      </c>
      <c r="F573" s="40" t="s">
        <v>1799</v>
      </c>
    </row>
    <row r="574" spans="1:6" ht="14.25" customHeight="1" x14ac:dyDescent="0.2">
      <c r="A574" s="83">
        <f t="shared" si="8"/>
        <v>42817.208330000001</v>
      </c>
      <c r="B574" s="34">
        <v>5</v>
      </c>
      <c r="C574" s="40" t="s">
        <v>1801</v>
      </c>
      <c r="D574" s="40" t="s">
        <v>1802</v>
      </c>
      <c r="E574" s="40" t="s">
        <v>190</v>
      </c>
      <c r="F574" s="40" t="s">
        <v>1803</v>
      </c>
    </row>
    <row r="575" spans="1:6" ht="14.25" customHeight="1" x14ac:dyDescent="0.2">
      <c r="A575" s="83">
        <f t="shared" si="8"/>
        <v>42817.25</v>
      </c>
      <c r="B575" s="34">
        <v>6</v>
      </c>
      <c r="C575" s="40" t="s">
        <v>1804</v>
      </c>
      <c r="D575" s="40" t="s">
        <v>1805</v>
      </c>
      <c r="E575" s="40" t="s">
        <v>190</v>
      </c>
      <c r="F575" s="40" t="s">
        <v>281</v>
      </c>
    </row>
    <row r="576" spans="1:6" ht="14.25" customHeight="1" x14ac:dyDescent="0.2">
      <c r="A576" s="83">
        <f t="shared" si="8"/>
        <v>42817.291669999999</v>
      </c>
      <c r="B576" s="34">
        <v>7</v>
      </c>
      <c r="C576" s="40" t="s">
        <v>1806</v>
      </c>
      <c r="D576" s="40" t="s">
        <v>1807</v>
      </c>
      <c r="E576" s="40" t="s">
        <v>1808</v>
      </c>
      <c r="F576" s="40" t="s">
        <v>1809</v>
      </c>
    </row>
    <row r="577" spans="1:6" ht="14.25" customHeight="1" x14ac:dyDescent="0.2">
      <c r="A577" s="83">
        <f t="shared" si="8"/>
        <v>42817.333330000001</v>
      </c>
      <c r="B577" s="34">
        <v>8</v>
      </c>
      <c r="C577" s="40" t="s">
        <v>1810</v>
      </c>
      <c r="D577" s="40" t="s">
        <v>1811</v>
      </c>
      <c r="E577" s="40" t="s">
        <v>190</v>
      </c>
      <c r="F577" s="40" t="s">
        <v>1812</v>
      </c>
    </row>
    <row r="578" spans="1:6" ht="14.25" customHeight="1" x14ac:dyDescent="0.2">
      <c r="A578" s="83">
        <f t="shared" ref="A578:A641" si="9">A554+1</f>
        <v>42817.375</v>
      </c>
      <c r="B578" s="34">
        <v>9</v>
      </c>
      <c r="C578" s="40" t="s">
        <v>1813</v>
      </c>
      <c r="D578" s="40" t="s">
        <v>190</v>
      </c>
      <c r="E578" s="40" t="s">
        <v>1814</v>
      </c>
      <c r="F578" s="40" t="s">
        <v>1815</v>
      </c>
    </row>
    <row r="579" spans="1:6" ht="14.25" customHeight="1" x14ac:dyDescent="0.2">
      <c r="A579" s="83">
        <f t="shared" si="9"/>
        <v>42817.416669999999</v>
      </c>
      <c r="B579" s="34">
        <v>10</v>
      </c>
      <c r="C579" s="40" t="s">
        <v>1816</v>
      </c>
      <c r="D579" s="40" t="s">
        <v>190</v>
      </c>
      <c r="E579" s="40" t="s">
        <v>1817</v>
      </c>
      <c r="F579" s="40" t="s">
        <v>1818</v>
      </c>
    </row>
    <row r="580" spans="1:6" ht="14.25" customHeight="1" x14ac:dyDescent="0.2">
      <c r="A580" s="83">
        <f t="shared" si="9"/>
        <v>42817.458330000001</v>
      </c>
      <c r="B580" s="34">
        <v>11</v>
      </c>
      <c r="C580" s="40" t="s">
        <v>1819</v>
      </c>
      <c r="D580" s="40" t="s">
        <v>190</v>
      </c>
      <c r="E580" s="40" t="s">
        <v>1820</v>
      </c>
      <c r="F580" s="40" t="s">
        <v>1821</v>
      </c>
    </row>
    <row r="581" spans="1:6" ht="14.25" customHeight="1" x14ac:dyDescent="0.2">
      <c r="A581" s="83">
        <f t="shared" si="9"/>
        <v>42817.5</v>
      </c>
      <c r="B581" s="34">
        <v>12</v>
      </c>
      <c r="C581" s="40" t="s">
        <v>1822</v>
      </c>
      <c r="D581" s="40" t="s">
        <v>190</v>
      </c>
      <c r="E581" s="40" t="s">
        <v>301</v>
      </c>
      <c r="F581" s="40" t="s">
        <v>247</v>
      </c>
    </row>
    <row r="582" spans="1:6" ht="14.25" customHeight="1" x14ac:dyDescent="0.2">
      <c r="A582" s="83">
        <f t="shared" si="9"/>
        <v>42817.541669999999</v>
      </c>
      <c r="B582" s="34">
        <v>13</v>
      </c>
      <c r="C582" s="40" t="s">
        <v>1822</v>
      </c>
      <c r="D582" s="40" t="s">
        <v>190</v>
      </c>
      <c r="E582" s="40" t="s">
        <v>1823</v>
      </c>
      <c r="F582" s="40" t="s">
        <v>247</v>
      </c>
    </row>
    <row r="583" spans="1:6" ht="14.25" customHeight="1" x14ac:dyDescent="0.2">
      <c r="A583" s="83">
        <f t="shared" si="9"/>
        <v>42817.583330000001</v>
      </c>
      <c r="B583" s="34">
        <v>14</v>
      </c>
      <c r="C583" s="40" t="s">
        <v>1824</v>
      </c>
      <c r="D583" s="40" t="s">
        <v>190</v>
      </c>
      <c r="E583" s="40" t="s">
        <v>1825</v>
      </c>
      <c r="F583" s="40" t="s">
        <v>1508</v>
      </c>
    </row>
    <row r="584" spans="1:6" ht="14.25" customHeight="1" x14ac:dyDescent="0.2">
      <c r="A584" s="83">
        <f t="shared" si="9"/>
        <v>42817.625</v>
      </c>
      <c r="B584" s="34">
        <v>15</v>
      </c>
      <c r="C584" s="40" t="s">
        <v>1826</v>
      </c>
      <c r="D584" s="40" t="s">
        <v>190</v>
      </c>
      <c r="E584" s="40" t="s">
        <v>1458</v>
      </c>
      <c r="F584" s="40" t="s">
        <v>1827</v>
      </c>
    </row>
    <row r="585" spans="1:6" ht="14.25" customHeight="1" x14ac:dyDescent="0.2">
      <c r="A585" s="83">
        <f t="shared" si="9"/>
        <v>42817.666669999999</v>
      </c>
      <c r="B585" s="34">
        <v>16</v>
      </c>
      <c r="C585" s="40" t="s">
        <v>1828</v>
      </c>
      <c r="D585" s="40" t="s">
        <v>190</v>
      </c>
      <c r="E585" s="40" t="s">
        <v>1829</v>
      </c>
      <c r="F585" s="40" t="s">
        <v>1830</v>
      </c>
    </row>
    <row r="586" spans="1:6" ht="14.25" customHeight="1" x14ac:dyDescent="0.2">
      <c r="A586" s="83">
        <f t="shared" si="9"/>
        <v>42817.708330000001</v>
      </c>
      <c r="B586" s="34">
        <v>17</v>
      </c>
      <c r="C586" s="40" t="s">
        <v>1831</v>
      </c>
      <c r="D586" s="40" t="s">
        <v>190</v>
      </c>
      <c r="E586" s="40" t="s">
        <v>1832</v>
      </c>
      <c r="F586" s="40" t="s">
        <v>1833</v>
      </c>
    </row>
    <row r="587" spans="1:6" ht="14.25" customHeight="1" x14ac:dyDescent="0.2">
      <c r="A587" s="83">
        <f t="shared" si="9"/>
        <v>42817.75</v>
      </c>
      <c r="B587" s="34">
        <v>18</v>
      </c>
      <c r="C587" s="40" t="s">
        <v>1834</v>
      </c>
      <c r="D587" s="40" t="s">
        <v>190</v>
      </c>
      <c r="E587" s="40" t="s">
        <v>1835</v>
      </c>
      <c r="F587" s="40" t="s">
        <v>1836</v>
      </c>
    </row>
    <row r="588" spans="1:6" ht="14.25" customHeight="1" x14ac:dyDescent="0.2">
      <c r="A588" s="83">
        <f t="shared" si="9"/>
        <v>42817.791669999999</v>
      </c>
      <c r="B588" s="34">
        <v>19</v>
      </c>
      <c r="C588" s="40" t="s">
        <v>315</v>
      </c>
      <c r="D588" s="40" t="s">
        <v>190</v>
      </c>
      <c r="E588" s="40" t="s">
        <v>1837</v>
      </c>
      <c r="F588" s="40" t="s">
        <v>1838</v>
      </c>
    </row>
    <row r="589" spans="1:6" ht="14.25" customHeight="1" x14ac:dyDescent="0.2">
      <c r="A589" s="83">
        <f t="shared" si="9"/>
        <v>42817.833330000001</v>
      </c>
      <c r="B589" s="34">
        <v>20</v>
      </c>
      <c r="C589" s="40" t="s">
        <v>1839</v>
      </c>
      <c r="D589" s="40" t="s">
        <v>190</v>
      </c>
      <c r="E589" s="40" t="s">
        <v>1840</v>
      </c>
      <c r="F589" s="40" t="s">
        <v>287</v>
      </c>
    </row>
    <row r="590" spans="1:6" ht="14.25" customHeight="1" x14ac:dyDescent="0.2">
      <c r="A590" s="83">
        <f t="shared" si="9"/>
        <v>42817.875</v>
      </c>
      <c r="B590" s="34">
        <v>21</v>
      </c>
      <c r="C590" s="40" t="s">
        <v>1841</v>
      </c>
      <c r="D590" s="40" t="s">
        <v>190</v>
      </c>
      <c r="E590" s="40" t="s">
        <v>1842</v>
      </c>
      <c r="F590" s="40" t="s">
        <v>1843</v>
      </c>
    </row>
    <row r="591" spans="1:6" ht="14.25" customHeight="1" x14ac:dyDescent="0.2">
      <c r="A591" s="83">
        <f t="shared" si="9"/>
        <v>42817.916669999999</v>
      </c>
      <c r="B591" s="34">
        <v>22</v>
      </c>
      <c r="C591" s="40" t="s">
        <v>1844</v>
      </c>
      <c r="D591" s="40" t="s">
        <v>190</v>
      </c>
      <c r="E591" s="40" t="s">
        <v>1845</v>
      </c>
      <c r="F591" s="40" t="s">
        <v>1846</v>
      </c>
    </row>
    <row r="592" spans="1:6" ht="14.25" customHeight="1" x14ac:dyDescent="0.2">
      <c r="A592" s="83">
        <f t="shared" si="9"/>
        <v>42817.958330000001</v>
      </c>
      <c r="B592" s="34">
        <v>23</v>
      </c>
      <c r="C592" s="40" t="s">
        <v>1227</v>
      </c>
      <c r="D592" s="40" t="s">
        <v>190</v>
      </c>
      <c r="E592" s="40" t="s">
        <v>1847</v>
      </c>
      <c r="F592" s="40" t="s">
        <v>1229</v>
      </c>
    </row>
    <row r="593" spans="1:6" ht="14.25" customHeight="1" x14ac:dyDescent="0.2">
      <c r="A593" s="83">
        <f t="shared" si="9"/>
        <v>42818</v>
      </c>
      <c r="B593" s="34">
        <v>0</v>
      </c>
      <c r="C593" s="40" t="s">
        <v>1848</v>
      </c>
      <c r="D593" s="40" t="s">
        <v>191</v>
      </c>
      <c r="E593" s="40" t="s">
        <v>1849</v>
      </c>
      <c r="F593" s="40" t="s">
        <v>1850</v>
      </c>
    </row>
    <row r="594" spans="1:6" ht="14.25" customHeight="1" x14ac:dyDescent="0.2">
      <c r="A594" s="83">
        <f t="shared" si="9"/>
        <v>42818.041669999999</v>
      </c>
      <c r="B594" s="34">
        <v>1</v>
      </c>
      <c r="C594" s="40" t="s">
        <v>1851</v>
      </c>
      <c r="D594" s="40" t="s">
        <v>190</v>
      </c>
      <c r="E594" s="40" t="s">
        <v>1852</v>
      </c>
      <c r="F594" s="40" t="s">
        <v>1853</v>
      </c>
    </row>
    <row r="595" spans="1:6" ht="14.25" customHeight="1" x14ac:dyDescent="0.2">
      <c r="A595" s="83">
        <f t="shared" si="9"/>
        <v>42818.083330000001</v>
      </c>
      <c r="B595" s="34">
        <v>2</v>
      </c>
      <c r="C595" s="40" t="s">
        <v>1854</v>
      </c>
      <c r="D595" s="40" t="s">
        <v>190</v>
      </c>
      <c r="E595" s="40" t="s">
        <v>1855</v>
      </c>
      <c r="F595" s="40" t="s">
        <v>1856</v>
      </c>
    </row>
    <row r="596" spans="1:6" ht="14.25" customHeight="1" x14ac:dyDescent="0.2">
      <c r="A596" s="83">
        <f t="shared" si="9"/>
        <v>42818.125</v>
      </c>
      <c r="B596" s="34">
        <v>3</v>
      </c>
      <c r="C596" s="40" t="s">
        <v>1857</v>
      </c>
      <c r="D596" s="40" t="s">
        <v>190</v>
      </c>
      <c r="E596" s="40" t="s">
        <v>1858</v>
      </c>
      <c r="F596" s="40" t="s">
        <v>1859</v>
      </c>
    </row>
    <row r="597" spans="1:6" ht="14.25" customHeight="1" x14ac:dyDescent="0.2">
      <c r="A597" s="83">
        <f t="shared" si="9"/>
        <v>42818.166669999999</v>
      </c>
      <c r="B597" s="34">
        <v>4</v>
      </c>
      <c r="C597" s="40" t="s">
        <v>1860</v>
      </c>
      <c r="D597" s="40" t="s">
        <v>190</v>
      </c>
      <c r="E597" s="40" t="s">
        <v>1861</v>
      </c>
      <c r="F597" s="40" t="s">
        <v>1862</v>
      </c>
    </row>
    <row r="598" spans="1:6" ht="14.25" customHeight="1" x14ac:dyDescent="0.2">
      <c r="A598" s="83">
        <f t="shared" si="9"/>
        <v>42818.208330000001</v>
      </c>
      <c r="B598" s="34">
        <v>5</v>
      </c>
      <c r="C598" s="40" t="s">
        <v>1863</v>
      </c>
      <c r="D598" s="40" t="s">
        <v>1864</v>
      </c>
      <c r="E598" s="40" t="s">
        <v>190</v>
      </c>
      <c r="F598" s="40" t="s">
        <v>1865</v>
      </c>
    </row>
    <row r="599" spans="1:6" ht="14.25" customHeight="1" x14ac:dyDescent="0.2">
      <c r="A599" s="83">
        <f t="shared" si="9"/>
        <v>42818.25</v>
      </c>
      <c r="B599" s="34">
        <v>6</v>
      </c>
      <c r="C599" s="40" t="s">
        <v>1804</v>
      </c>
      <c r="D599" s="40" t="s">
        <v>190</v>
      </c>
      <c r="E599" s="40" t="s">
        <v>1866</v>
      </c>
      <c r="F599" s="40" t="s">
        <v>281</v>
      </c>
    </row>
    <row r="600" spans="1:6" ht="14.25" customHeight="1" x14ac:dyDescent="0.2">
      <c r="A600" s="83">
        <f t="shared" si="9"/>
        <v>42818.291669999999</v>
      </c>
      <c r="B600" s="34">
        <v>7</v>
      </c>
      <c r="C600" s="40" t="s">
        <v>232</v>
      </c>
      <c r="D600" s="40" t="s">
        <v>190</v>
      </c>
      <c r="E600" s="40" t="s">
        <v>1867</v>
      </c>
      <c r="F600" s="40" t="s">
        <v>1868</v>
      </c>
    </row>
    <row r="601" spans="1:6" ht="14.25" customHeight="1" x14ac:dyDescent="0.2">
      <c r="A601" s="83">
        <f t="shared" si="9"/>
        <v>42818.333330000001</v>
      </c>
      <c r="B601" s="34">
        <v>8</v>
      </c>
      <c r="C601" s="40" t="s">
        <v>1869</v>
      </c>
      <c r="D601" s="40" t="s">
        <v>1870</v>
      </c>
      <c r="E601" s="40" t="s">
        <v>190</v>
      </c>
      <c r="F601" s="40" t="s">
        <v>1871</v>
      </c>
    </row>
    <row r="602" spans="1:6" ht="14.25" customHeight="1" x14ac:dyDescent="0.2">
      <c r="A602" s="83">
        <f t="shared" si="9"/>
        <v>42818.375</v>
      </c>
      <c r="B602" s="34">
        <v>9</v>
      </c>
      <c r="C602" s="40" t="s">
        <v>1872</v>
      </c>
      <c r="D602" s="40" t="s">
        <v>1873</v>
      </c>
      <c r="E602" s="40" t="s">
        <v>190</v>
      </c>
      <c r="F602" s="40" t="s">
        <v>1874</v>
      </c>
    </row>
    <row r="603" spans="1:6" ht="14.25" customHeight="1" x14ac:dyDescent="0.2">
      <c r="A603" s="83">
        <f t="shared" si="9"/>
        <v>42818.416669999999</v>
      </c>
      <c r="B603" s="34">
        <v>10</v>
      </c>
      <c r="C603" s="40" t="s">
        <v>1875</v>
      </c>
      <c r="D603" s="40" t="s">
        <v>190</v>
      </c>
      <c r="E603" s="40" t="s">
        <v>1876</v>
      </c>
      <c r="F603" s="40" t="s">
        <v>1877</v>
      </c>
    </row>
    <row r="604" spans="1:6" ht="14.25" customHeight="1" x14ac:dyDescent="0.2">
      <c r="A604" s="83">
        <f t="shared" si="9"/>
        <v>42818.458330000001</v>
      </c>
      <c r="B604" s="34">
        <v>11</v>
      </c>
      <c r="C604" s="40" t="s">
        <v>1878</v>
      </c>
      <c r="D604" s="40" t="s">
        <v>190</v>
      </c>
      <c r="E604" s="40" t="s">
        <v>1879</v>
      </c>
      <c r="F604" s="40" t="s">
        <v>1880</v>
      </c>
    </row>
    <row r="605" spans="1:6" ht="14.25" customHeight="1" x14ac:dyDescent="0.2">
      <c r="A605" s="83">
        <f t="shared" si="9"/>
        <v>42818.5</v>
      </c>
      <c r="B605" s="34">
        <v>12</v>
      </c>
      <c r="C605" s="40" t="s">
        <v>1881</v>
      </c>
      <c r="D605" s="40" t="s">
        <v>191</v>
      </c>
      <c r="E605" s="40" t="s">
        <v>1882</v>
      </c>
      <c r="F605" s="40" t="s">
        <v>1883</v>
      </c>
    </row>
    <row r="606" spans="1:6" ht="14.25" customHeight="1" x14ac:dyDescent="0.2">
      <c r="A606" s="83">
        <f t="shared" si="9"/>
        <v>42818.541669999999</v>
      </c>
      <c r="B606" s="34">
        <v>13</v>
      </c>
      <c r="C606" s="40" t="s">
        <v>1884</v>
      </c>
      <c r="D606" s="40" t="s">
        <v>190</v>
      </c>
      <c r="E606" s="40" t="s">
        <v>1885</v>
      </c>
      <c r="F606" s="40" t="s">
        <v>1886</v>
      </c>
    </row>
    <row r="607" spans="1:6" ht="14.25" customHeight="1" x14ac:dyDescent="0.2">
      <c r="A607" s="83">
        <f t="shared" si="9"/>
        <v>42818.583330000001</v>
      </c>
      <c r="B607" s="34">
        <v>14</v>
      </c>
      <c r="C607" s="40" t="s">
        <v>1887</v>
      </c>
      <c r="D607" s="40" t="s">
        <v>190</v>
      </c>
      <c r="E607" s="40" t="s">
        <v>1888</v>
      </c>
      <c r="F607" s="40" t="s">
        <v>1889</v>
      </c>
    </row>
    <row r="608" spans="1:6" ht="14.25" customHeight="1" x14ac:dyDescent="0.2">
      <c r="A608" s="83">
        <f t="shared" si="9"/>
        <v>42818.625</v>
      </c>
      <c r="B608" s="34">
        <v>15</v>
      </c>
      <c r="C608" s="40" t="s">
        <v>1890</v>
      </c>
      <c r="D608" s="40" t="s">
        <v>191</v>
      </c>
      <c r="E608" s="40" t="s">
        <v>1891</v>
      </c>
      <c r="F608" s="40" t="s">
        <v>1892</v>
      </c>
    </row>
    <row r="609" spans="1:6" ht="14.25" customHeight="1" x14ac:dyDescent="0.2">
      <c r="A609" s="83">
        <f t="shared" si="9"/>
        <v>42818.666669999999</v>
      </c>
      <c r="B609" s="34">
        <v>16</v>
      </c>
      <c r="C609" s="40" t="s">
        <v>1893</v>
      </c>
      <c r="D609" s="40" t="s">
        <v>190</v>
      </c>
      <c r="E609" s="40" t="s">
        <v>1894</v>
      </c>
      <c r="F609" s="40" t="s">
        <v>1895</v>
      </c>
    </row>
    <row r="610" spans="1:6" ht="14.25" customHeight="1" x14ac:dyDescent="0.2">
      <c r="A610" s="83">
        <f t="shared" si="9"/>
        <v>42818.708330000001</v>
      </c>
      <c r="B610" s="34">
        <v>17</v>
      </c>
      <c r="C610" s="40" t="s">
        <v>1896</v>
      </c>
      <c r="D610" s="40" t="s">
        <v>190</v>
      </c>
      <c r="E610" s="40" t="s">
        <v>1897</v>
      </c>
      <c r="F610" s="40" t="s">
        <v>1898</v>
      </c>
    </row>
    <row r="611" spans="1:6" ht="14.25" customHeight="1" x14ac:dyDescent="0.2">
      <c r="A611" s="83">
        <f t="shared" si="9"/>
        <v>42818.75</v>
      </c>
      <c r="B611" s="34">
        <v>18</v>
      </c>
      <c r="C611" s="40" t="s">
        <v>298</v>
      </c>
      <c r="D611" s="40" t="s">
        <v>190</v>
      </c>
      <c r="E611" s="40" t="s">
        <v>1899</v>
      </c>
      <c r="F611" s="40" t="s">
        <v>1900</v>
      </c>
    </row>
    <row r="612" spans="1:6" ht="14.25" customHeight="1" x14ac:dyDescent="0.2">
      <c r="A612" s="83">
        <f t="shared" si="9"/>
        <v>42818.791669999999</v>
      </c>
      <c r="B612" s="34">
        <v>19</v>
      </c>
      <c r="C612" s="40" t="s">
        <v>1901</v>
      </c>
      <c r="D612" s="40" t="s">
        <v>190</v>
      </c>
      <c r="E612" s="40" t="s">
        <v>1902</v>
      </c>
      <c r="F612" s="40" t="s">
        <v>1903</v>
      </c>
    </row>
    <row r="613" spans="1:6" ht="14.25" customHeight="1" x14ac:dyDescent="0.2">
      <c r="A613" s="83">
        <f t="shared" si="9"/>
        <v>42818.833330000001</v>
      </c>
      <c r="B613" s="34">
        <v>20</v>
      </c>
      <c r="C613" s="40" t="s">
        <v>1904</v>
      </c>
      <c r="D613" s="40" t="s">
        <v>190</v>
      </c>
      <c r="E613" s="40" t="s">
        <v>1905</v>
      </c>
      <c r="F613" s="40" t="s">
        <v>1906</v>
      </c>
    </row>
    <row r="614" spans="1:6" ht="14.25" customHeight="1" x14ac:dyDescent="0.2">
      <c r="A614" s="83">
        <f t="shared" si="9"/>
        <v>42818.875</v>
      </c>
      <c r="B614" s="34">
        <v>21</v>
      </c>
      <c r="C614" s="40" t="s">
        <v>1017</v>
      </c>
      <c r="D614" s="40" t="s">
        <v>190</v>
      </c>
      <c r="E614" s="40" t="s">
        <v>1907</v>
      </c>
      <c r="F614" s="40" t="s">
        <v>1908</v>
      </c>
    </row>
    <row r="615" spans="1:6" ht="14.25" customHeight="1" x14ac:dyDescent="0.2">
      <c r="A615" s="83">
        <f t="shared" si="9"/>
        <v>42818.916669999999</v>
      </c>
      <c r="B615" s="34">
        <v>22</v>
      </c>
      <c r="C615" s="40" t="s">
        <v>1909</v>
      </c>
      <c r="D615" s="40" t="s">
        <v>190</v>
      </c>
      <c r="E615" s="40" t="s">
        <v>1910</v>
      </c>
      <c r="F615" s="40" t="s">
        <v>1911</v>
      </c>
    </row>
    <row r="616" spans="1:6" ht="14.25" customHeight="1" x14ac:dyDescent="0.2">
      <c r="A616" s="83">
        <f t="shared" si="9"/>
        <v>42818.958330000001</v>
      </c>
      <c r="B616" s="34">
        <v>23</v>
      </c>
      <c r="C616" s="40" t="s">
        <v>1912</v>
      </c>
      <c r="D616" s="40" t="s">
        <v>190</v>
      </c>
      <c r="E616" s="40" t="s">
        <v>1913</v>
      </c>
      <c r="F616" s="40" t="s">
        <v>1914</v>
      </c>
    </row>
    <row r="617" spans="1:6" ht="14.25" customHeight="1" x14ac:dyDescent="0.2">
      <c r="A617" s="83">
        <f t="shared" si="9"/>
        <v>42819</v>
      </c>
      <c r="B617" s="34">
        <v>0</v>
      </c>
      <c r="C617" s="40" t="s">
        <v>1915</v>
      </c>
      <c r="D617" s="40" t="s">
        <v>190</v>
      </c>
      <c r="E617" s="40" t="s">
        <v>1916</v>
      </c>
      <c r="F617" s="40" t="s">
        <v>1917</v>
      </c>
    </row>
    <row r="618" spans="1:6" ht="14.25" customHeight="1" x14ac:dyDescent="0.2">
      <c r="A618" s="83">
        <f t="shared" si="9"/>
        <v>42819.041669999999</v>
      </c>
      <c r="B618" s="34">
        <v>1</v>
      </c>
      <c r="C618" s="40" t="s">
        <v>1918</v>
      </c>
      <c r="D618" s="40" t="s">
        <v>190</v>
      </c>
      <c r="E618" s="40" t="s">
        <v>1919</v>
      </c>
      <c r="F618" s="40" t="s">
        <v>1920</v>
      </c>
    </row>
    <row r="619" spans="1:6" ht="14.25" customHeight="1" x14ac:dyDescent="0.2">
      <c r="A619" s="83">
        <f t="shared" si="9"/>
        <v>42819.083330000001</v>
      </c>
      <c r="B619" s="34">
        <v>2</v>
      </c>
      <c r="C619" s="40" t="s">
        <v>535</v>
      </c>
      <c r="D619" s="40" t="s">
        <v>190</v>
      </c>
      <c r="E619" s="40" t="s">
        <v>1921</v>
      </c>
      <c r="F619" s="40" t="s">
        <v>1922</v>
      </c>
    </row>
    <row r="620" spans="1:6" ht="14.25" customHeight="1" x14ac:dyDescent="0.2">
      <c r="A620" s="83">
        <f t="shared" si="9"/>
        <v>42819.125</v>
      </c>
      <c r="B620" s="34">
        <v>3</v>
      </c>
      <c r="C620" s="40" t="s">
        <v>1923</v>
      </c>
      <c r="D620" s="40" t="s">
        <v>190</v>
      </c>
      <c r="E620" s="40" t="s">
        <v>1924</v>
      </c>
      <c r="F620" s="40" t="s">
        <v>1925</v>
      </c>
    </row>
    <row r="621" spans="1:6" ht="14.25" customHeight="1" x14ac:dyDescent="0.2">
      <c r="A621" s="83">
        <f t="shared" si="9"/>
        <v>42819.166669999999</v>
      </c>
      <c r="B621" s="34">
        <v>4</v>
      </c>
      <c r="C621" s="40" t="s">
        <v>1926</v>
      </c>
      <c r="D621" s="40" t="s">
        <v>190</v>
      </c>
      <c r="E621" s="40" t="s">
        <v>1927</v>
      </c>
      <c r="F621" s="40" t="s">
        <v>229</v>
      </c>
    </row>
    <row r="622" spans="1:6" ht="14.25" customHeight="1" x14ac:dyDescent="0.2">
      <c r="A622" s="83">
        <f t="shared" si="9"/>
        <v>42819.208330000001</v>
      </c>
      <c r="B622" s="34">
        <v>5</v>
      </c>
      <c r="C622" s="40" t="s">
        <v>1928</v>
      </c>
      <c r="D622" s="40" t="s">
        <v>190</v>
      </c>
      <c r="E622" s="40" t="s">
        <v>1929</v>
      </c>
      <c r="F622" s="40" t="s">
        <v>1930</v>
      </c>
    </row>
    <row r="623" spans="1:6" ht="14.25" customHeight="1" x14ac:dyDescent="0.2">
      <c r="A623" s="83">
        <f t="shared" si="9"/>
        <v>42819.25</v>
      </c>
      <c r="B623" s="34">
        <v>6</v>
      </c>
      <c r="C623" s="40" t="s">
        <v>1931</v>
      </c>
      <c r="D623" s="40" t="s">
        <v>190</v>
      </c>
      <c r="E623" s="40" t="s">
        <v>1932</v>
      </c>
      <c r="F623" s="40" t="s">
        <v>1933</v>
      </c>
    </row>
    <row r="624" spans="1:6" ht="14.25" customHeight="1" x14ac:dyDescent="0.2">
      <c r="A624" s="83">
        <f t="shared" si="9"/>
        <v>42819.291669999999</v>
      </c>
      <c r="B624" s="34">
        <v>7</v>
      </c>
      <c r="C624" s="40" t="s">
        <v>1934</v>
      </c>
      <c r="D624" s="40" t="s">
        <v>1935</v>
      </c>
      <c r="E624" s="40" t="s">
        <v>190</v>
      </c>
      <c r="F624" s="40" t="s">
        <v>1936</v>
      </c>
    </row>
    <row r="625" spans="1:6" ht="14.25" customHeight="1" x14ac:dyDescent="0.2">
      <c r="A625" s="83">
        <f t="shared" si="9"/>
        <v>42819.333330000001</v>
      </c>
      <c r="B625" s="34">
        <v>8</v>
      </c>
      <c r="C625" s="40" t="s">
        <v>1937</v>
      </c>
      <c r="D625" s="40" t="s">
        <v>191</v>
      </c>
      <c r="E625" s="40" t="s">
        <v>1938</v>
      </c>
      <c r="F625" s="40" t="s">
        <v>1939</v>
      </c>
    </row>
    <row r="626" spans="1:6" ht="14.25" customHeight="1" x14ac:dyDescent="0.2">
      <c r="A626" s="83">
        <f t="shared" si="9"/>
        <v>42819.375</v>
      </c>
      <c r="B626" s="34">
        <v>9</v>
      </c>
      <c r="C626" s="40" t="s">
        <v>1940</v>
      </c>
      <c r="D626" s="40" t="s">
        <v>190</v>
      </c>
      <c r="E626" s="40" t="s">
        <v>1941</v>
      </c>
      <c r="F626" s="40" t="s">
        <v>1942</v>
      </c>
    </row>
    <row r="627" spans="1:6" ht="14.25" customHeight="1" x14ac:dyDescent="0.2">
      <c r="A627" s="83">
        <f t="shared" si="9"/>
        <v>42819.416669999999</v>
      </c>
      <c r="B627" s="34">
        <v>10</v>
      </c>
      <c r="C627" s="40" t="s">
        <v>213</v>
      </c>
      <c r="D627" s="40" t="s">
        <v>190</v>
      </c>
      <c r="E627" s="40" t="s">
        <v>1943</v>
      </c>
      <c r="F627" s="40" t="s">
        <v>1944</v>
      </c>
    </row>
    <row r="628" spans="1:6" ht="14.25" customHeight="1" x14ac:dyDescent="0.2">
      <c r="A628" s="83">
        <f t="shared" si="9"/>
        <v>42819.458330000001</v>
      </c>
      <c r="B628" s="34">
        <v>11</v>
      </c>
      <c r="C628" s="40" t="s">
        <v>1488</v>
      </c>
      <c r="D628" s="40" t="s">
        <v>190</v>
      </c>
      <c r="E628" s="40" t="s">
        <v>1945</v>
      </c>
      <c r="F628" s="40" t="s">
        <v>1489</v>
      </c>
    </row>
    <row r="629" spans="1:6" ht="14.25" customHeight="1" x14ac:dyDescent="0.2">
      <c r="A629" s="83">
        <f t="shared" si="9"/>
        <v>42819.5</v>
      </c>
      <c r="B629" s="34">
        <v>12</v>
      </c>
      <c r="C629" s="40" t="s">
        <v>1187</v>
      </c>
      <c r="D629" s="40" t="s">
        <v>190</v>
      </c>
      <c r="E629" s="40" t="s">
        <v>1946</v>
      </c>
      <c r="F629" s="40" t="s">
        <v>1947</v>
      </c>
    </row>
    <row r="630" spans="1:6" ht="14.25" customHeight="1" x14ac:dyDescent="0.2">
      <c r="A630" s="83">
        <f t="shared" si="9"/>
        <v>42819.541669999999</v>
      </c>
      <c r="B630" s="34">
        <v>13</v>
      </c>
      <c r="C630" s="40" t="s">
        <v>207</v>
      </c>
      <c r="D630" s="40" t="s">
        <v>191</v>
      </c>
      <c r="E630" s="40" t="s">
        <v>1948</v>
      </c>
      <c r="F630" s="40" t="s">
        <v>1949</v>
      </c>
    </row>
    <row r="631" spans="1:6" ht="14.25" customHeight="1" x14ac:dyDescent="0.2">
      <c r="A631" s="83">
        <f t="shared" si="9"/>
        <v>42819.583330000001</v>
      </c>
      <c r="B631" s="34">
        <v>14</v>
      </c>
      <c r="C631" s="40" t="s">
        <v>1950</v>
      </c>
      <c r="D631" s="40" t="s">
        <v>190</v>
      </c>
      <c r="E631" s="40" t="s">
        <v>1951</v>
      </c>
      <c r="F631" s="40" t="s">
        <v>1952</v>
      </c>
    </row>
    <row r="632" spans="1:6" ht="14.25" customHeight="1" x14ac:dyDescent="0.2">
      <c r="A632" s="83">
        <f t="shared" si="9"/>
        <v>42819.625</v>
      </c>
      <c r="B632" s="34">
        <v>15</v>
      </c>
      <c r="C632" s="40" t="s">
        <v>1953</v>
      </c>
      <c r="D632" s="40" t="s">
        <v>190</v>
      </c>
      <c r="E632" s="40" t="s">
        <v>1954</v>
      </c>
      <c r="F632" s="40" t="s">
        <v>1955</v>
      </c>
    </row>
    <row r="633" spans="1:6" ht="14.25" customHeight="1" x14ac:dyDescent="0.2">
      <c r="A633" s="83">
        <f t="shared" si="9"/>
        <v>42819.666669999999</v>
      </c>
      <c r="B633" s="34">
        <v>16</v>
      </c>
      <c r="C633" s="40" t="s">
        <v>1956</v>
      </c>
      <c r="D633" s="40" t="s">
        <v>190</v>
      </c>
      <c r="E633" s="40" t="s">
        <v>1957</v>
      </c>
      <c r="F633" s="40" t="s">
        <v>1958</v>
      </c>
    </row>
    <row r="634" spans="1:6" ht="14.25" customHeight="1" x14ac:dyDescent="0.2">
      <c r="A634" s="83">
        <f t="shared" si="9"/>
        <v>42819.708330000001</v>
      </c>
      <c r="B634" s="34">
        <v>17</v>
      </c>
      <c r="C634" s="40" t="s">
        <v>1959</v>
      </c>
      <c r="D634" s="40" t="s">
        <v>190</v>
      </c>
      <c r="E634" s="40" t="s">
        <v>1960</v>
      </c>
      <c r="F634" s="40" t="s">
        <v>1961</v>
      </c>
    </row>
    <row r="635" spans="1:6" ht="14.25" customHeight="1" x14ac:dyDescent="0.2">
      <c r="A635" s="83">
        <f t="shared" si="9"/>
        <v>42819.75</v>
      </c>
      <c r="B635" s="34">
        <v>18</v>
      </c>
      <c r="C635" s="40" t="s">
        <v>1962</v>
      </c>
      <c r="D635" s="40" t="s">
        <v>190</v>
      </c>
      <c r="E635" s="40" t="s">
        <v>1963</v>
      </c>
      <c r="F635" s="40" t="s">
        <v>1964</v>
      </c>
    </row>
    <row r="636" spans="1:6" ht="14.25" customHeight="1" x14ac:dyDescent="0.2">
      <c r="A636" s="83">
        <f t="shared" si="9"/>
        <v>42819.791669999999</v>
      </c>
      <c r="B636" s="34">
        <v>19</v>
      </c>
      <c r="C636" s="40" t="s">
        <v>1965</v>
      </c>
      <c r="D636" s="40" t="s">
        <v>190</v>
      </c>
      <c r="E636" s="40" t="s">
        <v>1966</v>
      </c>
      <c r="F636" s="40" t="s">
        <v>1967</v>
      </c>
    </row>
    <row r="637" spans="1:6" ht="14.25" customHeight="1" x14ac:dyDescent="0.2">
      <c r="A637" s="83">
        <f t="shared" si="9"/>
        <v>42819.833330000001</v>
      </c>
      <c r="B637" s="34">
        <v>20</v>
      </c>
      <c r="C637" s="40" t="s">
        <v>1968</v>
      </c>
      <c r="D637" s="40" t="s">
        <v>190</v>
      </c>
      <c r="E637" s="40" t="s">
        <v>1969</v>
      </c>
      <c r="F637" s="40" t="s">
        <v>1970</v>
      </c>
    </row>
    <row r="638" spans="1:6" ht="14.25" customHeight="1" x14ac:dyDescent="0.2">
      <c r="A638" s="83">
        <f t="shared" si="9"/>
        <v>42819.875</v>
      </c>
      <c r="B638" s="34">
        <v>21</v>
      </c>
      <c r="C638" s="40" t="s">
        <v>1971</v>
      </c>
      <c r="D638" s="40" t="s">
        <v>190</v>
      </c>
      <c r="E638" s="40" t="s">
        <v>1972</v>
      </c>
      <c r="F638" s="40" t="s">
        <v>1973</v>
      </c>
    </row>
    <row r="639" spans="1:6" ht="14.25" customHeight="1" x14ac:dyDescent="0.2">
      <c r="A639" s="83">
        <f t="shared" si="9"/>
        <v>42819.916669999999</v>
      </c>
      <c r="B639" s="34">
        <v>22</v>
      </c>
      <c r="C639" s="40" t="s">
        <v>1974</v>
      </c>
      <c r="D639" s="40" t="s">
        <v>190</v>
      </c>
      <c r="E639" s="40" t="s">
        <v>1975</v>
      </c>
      <c r="F639" s="40" t="s">
        <v>1831</v>
      </c>
    </row>
    <row r="640" spans="1:6" ht="14.25" customHeight="1" x14ac:dyDescent="0.2">
      <c r="A640" s="83">
        <f t="shared" si="9"/>
        <v>42819.958330000001</v>
      </c>
      <c r="B640" s="34">
        <v>23</v>
      </c>
      <c r="C640" s="40" t="s">
        <v>1976</v>
      </c>
      <c r="D640" s="40" t="s">
        <v>191</v>
      </c>
      <c r="E640" s="40" t="s">
        <v>1977</v>
      </c>
      <c r="F640" s="40" t="s">
        <v>1978</v>
      </c>
    </row>
    <row r="641" spans="1:6" ht="14.25" customHeight="1" x14ac:dyDescent="0.2">
      <c r="A641" s="83">
        <f t="shared" si="9"/>
        <v>42820</v>
      </c>
      <c r="B641" s="34">
        <v>0</v>
      </c>
      <c r="C641" s="40" t="s">
        <v>1979</v>
      </c>
      <c r="D641" s="40" t="s">
        <v>190</v>
      </c>
      <c r="E641" s="40" t="s">
        <v>1980</v>
      </c>
      <c r="F641" s="40" t="s">
        <v>1981</v>
      </c>
    </row>
    <row r="642" spans="1:6" ht="14.25" customHeight="1" x14ac:dyDescent="0.2">
      <c r="A642" s="83">
        <f t="shared" ref="A642:A705" si="10">A618+1</f>
        <v>42820.041669999999</v>
      </c>
      <c r="B642" s="34">
        <v>1</v>
      </c>
      <c r="C642" s="40" t="s">
        <v>1021</v>
      </c>
      <c r="D642" s="40" t="s">
        <v>190</v>
      </c>
      <c r="E642" s="40" t="s">
        <v>1982</v>
      </c>
      <c r="F642" s="40" t="s">
        <v>1023</v>
      </c>
    </row>
    <row r="643" spans="1:6" ht="14.25" customHeight="1" x14ac:dyDescent="0.2">
      <c r="A643" s="83">
        <f t="shared" si="10"/>
        <v>42820.083330000001</v>
      </c>
      <c r="B643" s="34">
        <v>2</v>
      </c>
      <c r="C643" s="40" t="s">
        <v>1983</v>
      </c>
      <c r="D643" s="40" t="s">
        <v>191</v>
      </c>
      <c r="E643" s="40" t="s">
        <v>1984</v>
      </c>
      <c r="F643" s="40" t="s">
        <v>1985</v>
      </c>
    </row>
    <row r="644" spans="1:6" ht="14.25" customHeight="1" x14ac:dyDescent="0.2">
      <c r="A644" s="83">
        <f t="shared" si="10"/>
        <v>42820.125</v>
      </c>
      <c r="B644" s="34">
        <v>3</v>
      </c>
      <c r="C644" s="40" t="s">
        <v>1983</v>
      </c>
      <c r="D644" s="40" t="s">
        <v>190</v>
      </c>
      <c r="E644" s="40" t="s">
        <v>1986</v>
      </c>
      <c r="F644" s="40" t="s">
        <v>1985</v>
      </c>
    </row>
    <row r="645" spans="1:6" ht="14.25" customHeight="1" x14ac:dyDescent="0.2">
      <c r="A645" s="83">
        <f t="shared" si="10"/>
        <v>42820.166669999999</v>
      </c>
      <c r="B645" s="34">
        <v>4</v>
      </c>
      <c r="C645" s="40" t="s">
        <v>1537</v>
      </c>
      <c r="D645" s="40" t="s">
        <v>190</v>
      </c>
      <c r="E645" s="40" t="s">
        <v>1987</v>
      </c>
      <c r="F645" s="40" t="s">
        <v>1539</v>
      </c>
    </row>
    <row r="646" spans="1:6" ht="14.25" customHeight="1" x14ac:dyDescent="0.2">
      <c r="A646" s="83">
        <f t="shared" si="10"/>
        <v>42820.208330000001</v>
      </c>
      <c r="B646" s="34">
        <v>5</v>
      </c>
      <c r="C646" s="40" t="s">
        <v>1988</v>
      </c>
      <c r="D646" s="40" t="s">
        <v>190</v>
      </c>
      <c r="E646" s="40" t="s">
        <v>1989</v>
      </c>
      <c r="F646" s="40" t="s">
        <v>1990</v>
      </c>
    </row>
    <row r="647" spans="1:6" ht="14.25" customHeight="1" x14ac:dyDescent="0.2">
      <c r="A647" s="83">
        <f t="shared" si="10"/>
        <v>42820.25</v>
      </c>
      <c r="B647" s="34">
        <v>6</v>
      </c>
      <c r="C647" s="40" t="s">
        <v>1991</v>
      </c>
      <c r="D647" s="40" t="s">
        <v>190</v>
      </c>
      <c r="E647" s="40" t="s">
        <v>1992</v>
      </c>
      <c r="F647" s="40" t="s">
        <v>1993</v>
      </c>
    </row>
    <row r="648" spans="1:6" ht="14.25" customHeight="1" x14ac:dyDescent="0.2">
      <c r="A648" s="83">
        <f t="shared" si="10"/>
        <v>42820.291669999999</v>
      </c>
      <c r="B648" s="34">
        <v>7</v>
      </c>
      <c r="C648" s="40" t="s">
        <v>1994</v>
      </c>
      <c r="D648" s="40" t="s">
        <v>190</v>
      </c>
      <c r="E648" s="40" t="s">
        <v>1995</v>
      </c>
      <c r="F648" s="40" t="s">
        <v>1996</v>
      </c>
    </row>
    <row r="649" spans="1:6" ht="14.25" customHeight="1" x14ac:dyDescent="0.2">
      <c r="A649" s="83">
        <f t="shared" si="10"/>
        <v>42820.333330000001</v>
      </c>
      <c r="B649" s="34">
        <v>8</v>
      </c>
      <c r="C649" s="40" t="s">
        <v>1997</v>
      </c>
      <c r="D649" s="40" t="s">
        <v>190</v>
      </c>
      <c r="E649" s="40" t="s">
        <v>1998</v>
      </c>
      <c r="F649" s="40" t="s">
        <v>1999</v>
      </c>
    </row>
    <row r="650" spans="1:6" ht="14.25" customHeight="1" x14ac:dyDescent="0.2">
      <c r="A650" s="83">
        <f t="shared" si="10"/>
        <v>42820.375</v>
      </c>
      <c r="B650" s="34">
        <v>9</v>
      </c>
      <c r="C650" s="40" t="s">
        <v>2000</v>
      </c>
      <c r="D650" s="40" t="s">
        <v>190</v>
      </c>
      <c r="E650" s="40" t="s">
        <v>2001</v>
      </c>
      <c r="F650" s="40" t="s">
        <v>2002</v>
      </c>
    </row>
    <row r="651" spans="1:6" ht="14.25" customHeight="1" x14ac:dyDescent="0.2">
      <c r="A651" s="83">
        <f t="shared" si="10"/>
        <v>42820.416669999999</v>
      </c>
      <c r="B651" s="34">
        <v>10</v>
      </c>
      <c r="C651" s="40" t="s">
        <v>1407</v>
      </c>
      <c r="D651" s="40" t="s">
        <v>190</v>
      </c>
      <c r="E651" s="40" t="s">
        <v>2003</v>
      </c>
      <c r="F651" s="40" t="s">
        <v>2004</v>
      </c>
    </row>
    <row r="652" spans="1:6" ht="14.25" customHeight="1" x14ac:dyDescent="0.2">
      <c r="A652" s="83">
        <f t="shared" si="10"/>
        <v>42820.458330000001</v>
      </c>
      <c r="B652" s="34">
        <v>11</v>
      </c>
      <c r="C652" s="40" t="s">
        <v>2005</v>
      </c>
      <c r="D652" s="40" t="s">
        <v>190</v>
      </c>
      <c r="E652" s="40" t="s">
        <v>2006</v>
      </c>
      <c r="F652" s="40" t="s">
        <v>2007</v>
      </c>
    </row>
    <row r="653" spans="1:6" ht="14.25" customHeight="1" x14ac:dyDescent="0.2">
      <c r="A653" s="83">
        <f t="shared" si="10"/>
        <v>42820.5</v>
      </c>
      <c r="B653" s="34">
        <v>12</v>
      </c>
      <c r="C653" s="40" t="s">
        <v>2008</v>
      </c>
      <c r="D653" s="40" t="s">
        <v>190</v>
      </c>
      <c r="E653" s="40" t="s">
        <v>2009</v>
      </c>
      <c r="F653" s="40" t="s">
        <v>2010</v>
      </c>
    </row>
    <row r="654" spans="1:6" ht="14.25" customHeight="1" x14ac:dyDescent="0.2">
      <c r="A654" s="83">
        <f t="shared" si="10"/>
        <v>42820.541669999999</v>
      </c>
      <c r="B654" s="34">
        <v>13</v>
      </c>
      <c r="C654" s="40" t="s">
        <v>2011</v>
      </c>
      <c r="D654" s="40" t="s">
        <v>190</v>
      </c>
      <c r="E654" s="40" t="s">
        <v>2012</v>
      </c>
      <c r="F654" s="40" t="s">
        <v>2013</v>
      </c>
    </row>
    <row r="655" spans="1:6" ht="14.25" customHeight="1" x14ac:dyDescent="0.2">
      <c r="A655" s="83">
        <f t="shared" si="10"/>
        <v>42820.583330000001</v>
      </c>
      <c r="B655" s="34">
        <v>14</v>
      </c>
      <c r="C655" s="40" t="s">
        <v>2014</v>
      </c>
      <c r="D655" s="40" t="s">
        <v>190</v>
      </c>
      <c r="E655" s="40" t="s">
        <v>2015</v>
      </c>
      <c r="F655" s="40" t="s">
        <v>2016</v>
      </c>
    </row>
    <row r="656" spans="1:6" ht="14.25" customHeight="1" x14ac:dyDescent="0.2">
      <c r="A656" s="83">
        <f t="shared" si="10"/>
        <v>42820.625</v>
      </c>
      <c r="B656" s="34">
        <v>15</v>
      </c>
      <c r="C656" s="40" t="s">
        <v>280</v>
      </c>
      <c r="D656" s="40" t="s">
        <v>190</v>
      </c>
      <c r="E656" s="40" t="s">
        <v>2017</v>
      </c>
      <c r="F656" s="40" t="s">
        <v>2018</v>
      </c>
    </row>
    <row r="657" spans="1:6" ht="14.25" customHeight="1" x14ac:dyDescent="0.2">
      <c r="A657" s="83">
        <f t="shared" si="10"/>
        <v>42820.666669999999</v>
      </c>
      <c r="B657" s="34">
        <v>16</v>
      </c>
      <c r="C657" s="40" t="s">
        <v>2019</v>
      </c>
      <c r="D657" s="40" t="s">
        <v>190</v>
      </c>
      <c r="E657" s="40" t="s">
        <v>2020</v>
      </c>
      <c r="F657" s="40" t="s">
        <v>2021</v>
      </c>
    </row>
    <row r="658" spans="1:6" ht="14.25" customHeight="1" x14ac:dyDescent="0.2">
      <c r="A658" s="83">
        <f t="shared" si="10"/>
        <v>42820.708330000001</v>
      </c>
      <c r="B658" s="34">
        <v>17</v>
      </c>
      <c r="C658" s="40" t="s">
        <v>1668</v>
      </c>
      <c r="D658" s="40" t="s">
        <v>190</v>
      </c>
      <c r="E658" s="40" t="s">
        <v>2022</v>
      </c>
      <c r="F658" s="40" t="s">
        <v>1670</v>
      </c>
    </row>
    <row r="659" spans="1:6" ht="14.25" customHeight="1" x14ac:dyDescent="0.2">
      <c r="A659" s="83">
        <f t="shared" si="10"/>
        <v>42820.75</v>
      </c>
      <c r="B659" s="34">
        <v>18</v>
      </c>
      <c r="C659" s="40" t="s">
        <v>2023</v>
      </c>
      <c r="D659" s="40" t="s">
        <v>190</v>
      </c>
      <c r="E659" s="40" t="s">
        <v>2024</v>
      </c>
      <c r="F659" s="40" t="s">
        <v>210</v>
      </c>
    </row>
    <row r="660" spans="1:6" ht="14.25" customHeight="1" x14ac:dyDescent="0.2">
      <c r="A660" s="83">
        <f t="shared" si="10"/>
        <v>42820.791669999999</v>
      </c>
      <c r="B660" s="34">
        <v>19</v>
      </c>
      <c r="C660" s="40" t="s">
        <v>284</v>
      </c>
      <c r="D660" s="40" t="s">
        <v>190</v>
      </c>
      <c r="E660" s="40" t="s">
        <v>2025</v>
      </c>
      <c r="F660" s="40" t="s">
        <v>2026</v>
      </c>
    </row>
    <row r="661" spans="1:6" ht="14.25" customHeight="1" x14ac:dyDescent="0.2">
      <c r="A661" s="83">
        <f t="shared" si="10"/>
        <v>42820.833330000001</v>
      </c>
      <c r="B661" s="34">
        <v>20</v>
      </c>
      <c r="C661" s="40" t="s">
        <v>2027</v>
      </c>
      <c r="D661" s="40" t="s">
        <v>190</v>
      </c>
      <c r="E661" s="40" t="s">
        <v>2028</v>
      </c>
      <c r="F661" s="40" t="s">
        <v>2029</v>
      </c>
    </row>
    <row r="662" spans="1:6" ht="14.25" customHeight="1" x14ac:dyDescent="0.2">
      <c r="A662" s="83">
        <f t="shared" si="10"/>
        <v>42820.875</v>
      </c>
      <c r="B662" s="34">
        <v>21</v>
      </c>
      <c r="C662" s="40" t="s">
        <v>2030</v>
      </c>
      <c r="D662" s="40" t="s">
        <v>190</v>
      </c>
      <c r="E662" s="40" t="s">
        <v>2031</v>
      </c>
      <c r="F662" s="40" t="s">
        <v>2032</v>
      </c>
    </row>
    <row r="663" spans="1:6" ht="14.25" customHeight="1" x14ac:dyDescent="0.2">
      <c r="A663" s="83">
        <f t="shared" si="10"/>
        <v>42820.916669999999</v>
      </c>
      <c r="B663" s="34">
        <v>22</v>
      </c>
      <c r="C663" s="40" t="s">
        <v>2033</v>
      </c>
      <c r="D663" s="40" t="s">
        <v>190</v>
      </c>
      <c r="E663" s="40" t="s">
        <v>2034</v>
      </c>
      <c r="F663" s="40" t="s">
        <v>2035</v>
      </c>
    </row>
    <row r="664" spans="1:6" ht="14.25" customHeight="1" x14ac:dyDescent="0.2">
      <c r="A664" s="83">
        <f t="shared" si="10"/>
        <v>42820.958330000001</v>
      </c>
      <c r="B664" s="34">
        <v>23</v>
      </c>
      <c r="C664" s="40" t="s">
        <v>2036</v>
      </c>
      <c r="D664" s="40" t="s">
        <v>190</v>
      </c>
      <c r="E664" s="40" t="s">
        <v>2037</v>
      </c>
      <c r="F664" s="40" t="s">
        <v>2038</v>
      </c>
    </row>
    <row r="665" spans="1:6" ht="14.25" customHeight="1" x14ac:dyDescent="0.2">
      <c r="A665" s="83">
        <f t="shared" si="10"/>
        <v>42821</v>
      </c>
      <c r="B665" s="34">
        <v>0</v>
      </c>
      <c r="C665" s="40" t="s">
        <v>2039</v>
      </c>
      <c r="D665" s="40" t="s">
        <v>190</v>
      </c>
      <c r="E665" s="40" t="s">
        <v>2040</v>
      </c>
      <c r="F665" s="40" t="s">
        <v>2041</v>
      </c>
    </row>
    <row r="666" spans="1:6" ht="14.25" customHeight="1" x14ac:dyDescent="0.2">
      <c r="A666" s="83">
        <f t="shared" si="10"/>
        <v>42821.041669999999</v>
      </c>
      <c r="B666" s="34">
        <v>1</v>
      </c>
      <c r="C666" s="40" t="s">
        <v>2042</v>
      </c>
      <c r="D666" s="40" t="s">
        <v>190</v>
      </c>
      <c r="E666" s="40" t="s">
        <v>2043</v>
      </c>
      <c r="F666" s="40" t="s">
        <v>2044</v>
      </c>
    </row>
    <row r="667" spans="1:6" ht="14.25" customHeight="1" x14ac:dyDescent="0.2">
      <c r="A667" s="83">
        <f t="shared" si="10"/>
        <v>42821.083330000001</v>
      </c>
      <c r="B667" s="34">
        <v>2</v>
      </c>
      <c r="C667" s="40" t="s">
        <v>2045</v>
      </c>
      <c r="D667" s="40" t="s">
        <v>190</v>
      </c>
      <c r="E667" s="40" t="s">
        <v>2046</v>
      </c>
      <c r="F667" s="40" t="s">
        <v>903</v>
      </c>
    </row>
    <row r="668" spans="1:6" ht="14.25" customHeight="1" x14ac:dyDescent="0.2">
      <c r="A668" s="83">
        <f t="shared" si="10"/>
        <v>42821.125</v>
      </c>
      <c r="B668" s="34">
        <v>3</v>
      </c>
      <c r="C668" s="40" t="s">
        <v>2047</v>
      </c>
      <c r="D668" s="40" t="s">
        <v>190</v>
      </c>
      <c r="E668" s="40" t="s">
        <v>2048</v>
      </c>
      <c r="F668" s="40" t="s">
        <v>2049</v>
      </c>
    </row>
    <row r="669" spans="1:6" ht="14.25" customHeight="1" x14ac:dyDescent="0.2">
      <c r="A669" s="83">
        <f t="shared" si="10"/>
        <v>42821.166669999999</v>
      </c>
      <c r="B669" s="34">
        <v>4</v>
      </c>
      <c r="C669" s="40" t="s">
        <v>2050</v>
      </c>
      <c r="D669" s="40" t="s">
        <v>2051</v>
      </c>
      <c r="E669" s="40" t="s">
        <v>190</v>
      </c>
      <c r="F669" s="40" t="s">
        <v>2052</v>
      </c>
    </row>
    <row r="670" spans="1:6" ht="14.25" customHeight="1" x14ac:dyDescent="0.2">
      <c r="A670" s="83">
        <f t="shared" si="10"/>
        <v>42821.208330000001</v>
      </c>
      <c r="B670" s="34">
        <v>5</v>
      </c>
      <c r="C670" s="40" t="s">
        <v>2053</v>
      </c>
      <c r="D670" s="40" t="s">
        <v>2054</v>
      </c>
      <c r="E670" s="40" t="s">
        <v>190</v>
      </c>
      <c r="F670" s="40" t="s">
        <v>2055</v>
      </c>
    </row>
    <row r="671" spans="1:6" ht="14.25" customHeight="1" x14ac:dyDescent="0.2">
      <c r="A671" s="83">
        <f t="shared" si="10"/>
        <v>42821.25</v>
      </c>
      <c r="B671" s="34">
        <v>6</v>
      </c>
      <c r="C671" s="40" t="s">
        <v>238</v>
      </c>
      <c r="D671" s="40" t="s">
        <v>2056</v>
      </c>
      <c r="E671" s="40" t="s">
        <v>190</v>
      </c>
      <c r="F671" s="40" t="s">
        <v>2057</v>
      </c>
    </row>
    <row r="672" spans="1:6" ht="14.25" customHeight="1" x14ac:dyDescent="0.2">
      <c r="A672" s="83">
        <f t="shared" si="10"/>
        <v>42821.291669999999</v>
      </c>
      <c r="B672" s="34">
        <v>7</v>
      </c>
      <c r="C672" s="40" t="s">
        <v>2058</v>
      </c>
      <c r="D672" s="40" t="s">
        <v>190</v>
      </c>
      <c r="E672" s="40" t="s">
        <v>2059</v>
      </c>
      <c r="F672" s="40" t="s">
        <v>2060</v>
      </c>
    </row>
    <row r="673" spans="1:6" ht="14.25" customHeight="1" x14ac:dyDescent="0.2">
      <c r="A673" s="83">
        <f t="shared" si="10"/>
        <v>42821.333330000001</v>
      </c>
      <c r="B673" s="34">
        <v>8</v>
      </c>
      <c r="C673" s="40" t="s">
        <v>2061</v>
      </c>
      <c r="D673" s="40" t="s">
        <v>190</v>
      </c>
      <c r="E673" s="40" t="s">
        <v>2062</v>
      </c>
      <c r="F673" s="40" t="s">
        <v>2063</v>
      </c>
    </row>
    <row r="674" spans="1:6" ht="14.25" customHeight="1" x14ac:dyDescent="0.2">
      <c r="A674" s="83">
        <f t="shared" si="10"/>
        <v>42821.375</v>
      </c>
      <c r="B674" s="34">
        <v>9</v>
      </c>
      <c r="C674" s="40" t="s">
        <v>2064</v>
      </c>
      <c r="D674" s="40" t="s">
        <v>190</v>
      </c>
      <c r="E674" s="40" t="s">
        <v>2065</v>
      </c>
      <c r="F674" s="40" t="s">
        <v>2066</v>
      </c>
    </row>
    <row r="675" spans="1:6" ht="14.25" customHeight="1" x14ac:dyDescent="0.2">
      <c r="A675" s="83">
        <f t="shared" si="10"/>
        <v>42821.416669999999</v>
      </c>
      <c r="B675" s="34">
        <v>10</v>
      </c>
      <c r="C675" s="40" t="s">
        <v>2067</v>
      </c>
      <c r="D675" s="40" t="s">
        <v>190</v>
      </c>
      <c r="E675" s="40" t="s">
        <v>2068</v>
      </c>
      <c r="F675" s="40" t="s">
        <v>2069</v>
      </c>
    </row>
    <row r="676" spans="1:6" ht="14.25" customHeight="1" x14ac:dyDescent="0.2">
      <c r="A676" s="83">
        <f t="shared" si="10"/>
        <v>42821.458330000001</v>
      </c>
      <c r="B676" s="34">
        <v>11</v>
      </c>
      <c r="C676" s="40" t="s">
        <v>2070</v>
      </c>
      <c r="D676" s="40" t="s">
        <v>190</v>
      </c>
      <c r="E676" s="40" t="s">
        <v>2071</v>
      </c>
      <c r="F676" s="40" t="s">
        <v>2072</v>
      </c>
    </row>
    <row r="677" spans="1:6" ht="14.25" customHeight="1" x14ac:dyDescent="0.2">
      <c r="A677" s="83">
        <f t="shared" si="10"/>
        <v>42821.5</v>
      </c>
      <c r="B677" s="34">
        <v>12</v>
      </c>
      <c r="C677" s="40" t="s">
        <v>2073</v>
      </c>
      <c r="D677" s="40" t="s">
        <v>190</v>
      </c>
      <c r="E677" s="40" t="s">
        <v>2074</v>
      </c>
      <c r="F677" s="40" t="s">
        <v>2075</v>
      </c>
    </row>
    <row r="678" spans="1:6" ht="14.25" customHeight="1" x14ac:dyDescent="0.2">
      <c r="A678" s="83">
        <f t="shared" si="10"/>
        <v>42821.541669999999</v>
      </c>
      <c r="B678" s="34">
        <v>13</v>
      </c>
      <c r="C678" s="40" t="s">
        <v>2076</v>
      </c>
      <c r="D678" s="40" t="s">
        <v>190</v>
      </c>
      <c r="E678" s="40" t="s">
        <v>2077</v>
      </c>
      <c r="F678" s="40" t="s">
        <v>2078</v>
      </c>
    </row>
    <row r="679" spans="1:6" ht="14.25" customHeight="1" x14ac:dyDescent="0.2">
      <c r="A679" s="83">
        <f t="shared" si="10"/>
        <v>42821.583330000001</v>
      </c>
      <c r="B679" s="34">
        <v>14</v>
      </c>
      <c r="C679" s="40" t="s">
        <v>2079</v>
      </c>
      <c r="D679" s="40" t="s">
        <v>190</v>
      </c>
      <c r="E679" s="40" t="s">
        <v>2080</v>
      </c>
      <c r="F679" s="40" t="s">
        <v>2081</v>
      </c>
    </row>
    <row r="680" spans="1:6" ht="14.25" customHeight="1" x14ac:dyDescent="0.2">
      <c r="A680" s="83">
        <f t="shared" si="10"/>
        <v>42821.625</v>
      </c>
      <c r="B680" s="34">
        <v>15</v>
      </c>
      <c r="C680" s="40" t="s">
        <v>2082</v>
      </c>
      <c r="D680" s="40" t="s">
        <v>190</v>
      </c>
      <c r="E680" s="40" t="s">
        <v>2083</v>
      </c>
      <c r="F680" s="40" t="s">
        <v>2084</v>
      </c>
    </row>
    <row r="681" spans="1:6" ht="14.25" customHeight="1" x14ac:dyDescent="0.2">
      <c r="A681" s="83">
        <f t="shared" si="10"/>
        <v>42821.666669999999</v>
      </c>
      <c r="B681" s="34">
        <v>16</v>
      </c>
      <c r="C681" s="40" t="s">
        <v>2085</v>
      </c>
      <c r="D681" s="40" t="s">
        <v>190</v>
      </c>
      <c r="E681" s="40" t="s">
        <v>840</v>
      </c>
      <c r="F681" s="40" t="s">
        <v>2086</v>
      </c>
    </row>
    <row r="682" spans="1:6" ht="14.25" customHeight="1" x14ac:dyDescent="0.2">
      <c r="A682" s="83">
        <f t="shared" si="10"/>
        <v>42821.708330000001</v>
      </c>
      <c r="B682" s="34">
        <v>17</v>
      </c>
      <c r="C682" s="40" t="s">
        <v>2087</v>
      </c>
      <c r="D682" s="40" t="s">
        <v>190</v>
      </c>
      <c r="E682" s="40" t="s">
        <v>2088</v>
      </c>
      <c r="F682" s="40" t="s">
        <v>2089</v>
      </c>
    </row>
    <row r="683" spans="1:6" ht="14.25" customHeight="1" x14ac:dyDescent="0.2">
      <c r="A683" s="83">
        <f t="shared" si="10"/>
        <v>42821.75</v>
      </c>
      <c r="B683" s="34">
        <v>18</v>
      </c>
      <c r="C683" s="40" t="s">
        <v>2090</v>
      </c>
      <c r="D683" s="40" t="s">
        <v>190</v>
      </c>
      <c r="E683" s="40" t="s">
        <v>2091</v>
      </c>
      <c r="F683" s="40" t="s">
        <v>310</v>
      </c>
    </row>
    <row r="684" spans="1:6" ht="14.25" customHeight="1" x14ac:dyDescent="0.2">
      <c r="A684" s="83">
        <f t="shared" si="10"/>
        <v>42821.791669999999</v>
      </c>
      <c r="B684" s="34">
        <v>19</v>
      </c>
      <c r="C684" s="40" t="s">
        <v>2092</v>
      </c>
      <c r="D684" s="40" t="s">
        <v>190</v>
      </c>
      <c r="E684" s="40" t="s">
        <v>2093</v>
      </c>
      <c r="F684" s="40" t="s">
        <v>2094</v>
      </c>
    </row>
    <row r="685" spans="1:6" ht="14.25" customHeight="1" x14ac:dyDescent="0.2">
      <c r="A685" s="83">
        <f t="shared" si="10"/>
        <v>42821.833330000001</v>
      </c>
      <c r="B685" s="34">
        <v>20</v>
      </c>
      <c r="C685" s="40" t="s">
        <v>2095</v>
      </c>
      <c r="D685" s="40" t="s">
        <v>190</v>
      </c>
      <c r="E685" s="40" t="s">
        <v>2096</v>
      </c>
      <c r="F685" s="40" t="s">
        <v>211</v>
      </c>
    </row>
    <row r="686" spans="1:6" ht="14.25" customHeight="1" x14ac:dyDescent="0.2">
      <c r="A686" s="83">
        <f t="shared" si="10"/>
        <v>42821.875</v>
      </c>
      <c r="B686" s="34">
        <v>21</v>
      </c>
      <c r="C686" s="40" t="s">
        <v>2097</v>
      </c>
      <c r="D686" s="40" t="s">
        <v>190</v>
      </c>
      <c r="E686" s="40" t="s">
        <v>2098</v>
      </c>
      <c r="F686" s="40" t="s">
        <v>2099</v>
      </c>
    </row>
    <row r="687" spans="1:6" ht="14.25" customHeight="1" x14ac:dyDescent="0.2">
      <c r="A687" s="83">
        <f t="shared" si="10"/>
        <v>42821.916669999999</v>
      </c>
      <c r="B687" s="34">
        <v>22</v>
      </c>
      <c r="C687" s="40" t="s">
        <v>2100</v>
      </c>
      <c r="D687" s="40" t="s">
        <v>190</v>
      </c>
      <c r="E687" s="40" t="s">
        <v>2101</v>
      </c>
      <c r="F687" s="40" t="s">
        <v>2102</v>
      </c>
    </row>
    <row r="688" spans="1:6" ht="14.25" customHeight="1" x14ac:dyDescent="0.2">
      <c r="A688" s="83">
        <f t="shared" si="10"/>
        <v>42821.958330000001</v>
      </c>
      <c r="B688" s="34">
        <v>23</v>
      </c>
      <c r="C688" s="40" t="s">
        <v>327</v>
      </c>
      <c r="D688" s="40" t="s">
        <v>2103</v>
      </c>
      <c r="E688" s="40" t="s">
        <v>190</v>
      </c>
      <c r="F688" s="40" t="s">
        <v>839</v>
      </c>
    </row>
    <row r="689" spans="1:6" ht="14.25" customHeight="1" x14ac:dyDescent="0.2">
      <c r="A689" s="83">
        <f t="shared" si="10"/>
        <v>42822</v>
      </c>
      <c r="B689" s="34">
        <v>0</v>
      </c>
      <c r="C689" s="40" t="s">
        <v>2104</v>
      </c>
      <c r="D689" s="40" t="s">
        <v>191</v>
      </c>
      <c r="E689" s="40" t="s">
        <v>2105</v>
      </c>
      <c r="F689" s="40" t="s">
        <v>2106</v>
      </c>
    </row>
    <row r="690" spans="1:6" ht="14.25" customHeight="1" x14ac:dyDescent="0.2">
      <c r="A690" s="83">
        <f t="shared" si="10"/>
        <v>42822.041669999999</v>
      </c>
      <c r="B690" s="34">
        <v>1</v>
      </c>
      <c r="C690" s="40" t="s">
        <v>2107</v>
      </c>
      <c r="D690" s="40" t="s">
        <v>191</v>
      </c>
      <c r="E690" s="40" t="s">
        <v>2108</v>
      </c>
      <c r="F690" s="40" t="s">
        <v>2109</v>
      </c>
    </row>
    <row r="691" spans="1:6" ht="14.25" customHeight="1" x14ac:dyDescent="0.2">
      <c r="A691" s="83">
        <f t="shared" si="10"/>
        <v>42822.083330000001</v>
      </c>
      <c r="B691" s="34">
        <v>2</v>
      </c>
      <c r="C691" s="40" t="s">
        <v>2110</v>
      </c>
      <c r="D691" s="40" t="s">
        <v>190</v>
      </c>
      <c r="E691" s="40" t="s">
        <v>2111</v>
      </c>
      <c r="F691" s="40" t="s">
        <v>2112</v>
      </c>
    </row>
    <row r="692" spans="1:6" ht="14.25" customHeight="1" x14ac:dyDescent="0.2">
      <c r="A692" s="83">
        <f t="shared" si="10"/>
        <v>42822.125</v>
      </c>
      <c r="B692" s="34">
        <v>3</v>
      </c>
      <c r="C692" s="40" t="s">
        <v>2113</v>
      </c>
      <c r="D692" s="40" t="s">
        <v>190</v>
      </c>
      <c r="E692" s="40" t="s">
        <v>2114</v>
      </c>
      <c r="F692" s="40" t="s">
        <v>2115</v>
      </c>
    </row>
    <row r="693" spans="1:6" ht="14.25" customHeight="1" x14ac:dyDescent="0.2">
      <c r="A693" s="83">
        <f t="shared" si="10"/>
        <v>42822.166669999999</v>
      </c>
      <c r="B693" s="34">
        <v>4</v>
      </c>
      <c r="C693" s="40" t="s">
        <v>2116</v>
      </c>
      <c r="D693" s="40" t="s">
        <v>190</v>
      </c>
      <c r="E693" s="40" t="s">
        <v>2117</v>
      </c>
      <c r="F693" s="40" t="s">
        <v>2118</v>
      </c>
    </row>
    <row r="694" spans="1:6" ht="14.25" customHeight="1" x14ac:dyDescent="0.2">
      <c r="A694" s="83">
        <f t="shared" si="10"/>
        <v>42822.208330000001</v>
      </c>
      <c r="B694" s="34">
        <v>5</v>
      </c>
      <c r="C694" s="40" t="s">
        <v>2119</v>
      </c>
      <c r="D694" s="40" t="s">
        <v>2120</v>
      </c>
      <c r="E694" s="40" t="s">
        <v>190</v>
      </c>
      <c r="F694" s="40" t="s">
        <v>2121</v>
      </c>
    </row>
    <row r="695" spans="1:6" ht="14.25" customHeight="1" x14ac:dyDescent="0.2">
      <c r="A695" s="83">
        <f t="shared" si="10"/>
        <v>42822.25</v>
      </c>
      <c r="B695" s="34">
        <v>6</v>
      </c>
      <c r="C695" s="40" t="s">
        <v>2122</v>
      </c>
      <c r="D695" s="40" t="s">
        <v>2123</v>
      </c>
      <c r="E695" s="40" t="s">
        <v>190</v>
      </c>
      <c r="F695" s="40" t="s">
        <v>241</v>
      </c>
    </row>
    <row r="696" spans="1:6" ht="14.25" customHeight="1" x14ac:dyDescent="0.2">
      <c r="A696" s="83">
        <f t="shared" si="10"/>
        <v>42822.291669999999</v>
      </c>
      <c r="B696" s="34">
        <v>7</v>
      </c>
      <c r="C696" s="40" t="s">
        <v>2124</v>
      </c>
      <c r="D696" s="40" t="s">
        <v>190</v>
      </c>
      <c r="E696" s="40" t="s">
        <v>2125</v>
      </c>
      <c r="F696" s="40" t="s">
        <v>2126</v>
      </c>
    </row>
    <row r="697" spans="1:6" ht="14.25" customHeight="1" x14ac:dyDescent="0.2">
      <c r="A697" s="83">
        <f t="shared" si="10"/>
        <v>42822.333330000001</v>
      </c>
      <c r="B697" s="34">
        <v>8</v>
      </c>
      <c r="C697" s="40" t="s">
        <v>2127</v>
      </c>
      <c r="D697" s="40" t="s">
        <v>190</v>
      </c>
      <c r="E697" s="40" t="s">
        <v>2128</v>
      </c>
      <c r="F697" s="40" t="s">
        <v>316</v>
      </c>
    </row>
    <row r="698" spans="1:6" ht="14.25" customHeight="1" x14ac:dyDescent="0.2">
      <c r="A698" s="83">
        <f t="shared" si="10"/>
        <v>42822.375</v>
      </c>
      <c r="B698" s="34">
        <v>9</v>
      </c>
      <c r="C698" s="40" t="s">
        <v>2129</v>
      </c>
      <c r="D698" s="40" t="s">
        <v>191</v>
      </c>
      <c r="E698" s="40" t="s">
        <v>2130</v>
      </c>
      <c r="F698" s="40" t="s">
        <v>208</v>
      </c>
    </row>
    <row r="699" spans="1:6" ht="14.25" customHeight="1" x14ac:dyDescent="0.2">
      <c r="A699" s="83">
        <f t="shared" si="10"/>
        <v>42822.416669999999</v>
      </c>
      <c r="B699" s="34">
        <v>10</v>
      </c>
      <c r="C699" s="40" t="s">
        <v>272</v>
      </c>
      <c r="D699" s="40" t="s">
        <v>190</v>
      </c>
      <c r="E699" s="40" t="s">
        <v>2131</v>
      </c>
      <c r="F699" s="40" t="s">
        <v>2132</v>
      </c>
    </row>
    <row r="700" spans="1:6" ht="14.25" customHeight="1" x14ac:dyDescent="0.2">
      <c r="A700" s="83">
        <f t="shared" si="10"/>
        <v>42822.458330000001</v>
      </c>
      <c r="B700" s="34">
        <v>11</v>
      </c>
      <c r="C700" s="40" t="s">
        <v>2133</v>
      </c>
      <c r="D700" s="40" t="s">
        <v>190</v>
      </c>
      <c r="E700" s="40" t="s">
        <v>2134</v>
      </c>
      <c r="F700" s="40" t="s">
        <v>2135</v>
      </c>
    </row>
    <row r="701" spans="1:6" ht="14.25" customHeight="1" x14ac:dyDescent="0.2">
      <c r="A701" s="83">
        <f t="shared" si="10"/>
        <v>42822.5</v>
      </c>
      <c r="B701" s="34">
        <v>12</v>
      </c>
      <c r="C701" s="40" t="s">
        <v>2136</v>
      </c>
      <c r="D701" s="40" t="s">
        <v>190</v>
      </c>
      <c r="E701" s="40" t="s">
        <v>2137</v>
      </c>
      <c r="F701" s="40" t="s">
        <v>2138</v>
      </c>
    </row>
    <row r="702" spans="1:6" ht="14.25" customHeight="1" x14ac:dyDescent="0.2">
      <c r="A702" s="83">
        <f t="shared" si="10"/>
        <v>42822.541669999999</v>
      </c>
      <c r="B702" s="34">
        <v>13</v>
      </c>
      <c r="C702" s="40" t="s">
        <v>2139</v>
      </c>
      <c r="D702" s="40" t="s">
        <v>190</v>
      </c>
      <c r="E702" s="40" t="s">
        <v>2140</v>
      </c>
      <c r="F702" s="40" t="s">
        <v>221</v>
      </c>
    </row>
    <row r="703" spans="1:6" ht="14.25" customHeight="1" x14ac:dyDescent="0.2">
      <c r="A703" s="83">
        <f t="shared" si="10"/>
        <v>42822.583330000001</v>
      </c>
      <c r="B703" s="34">
        <v>14</v>
      </c>
      <c r="C703" s="40" t="s">
        <v>2141</v>
      </c>
      <c r="D703" s="40" t="s">
        <v>190</v>
      </c>
      <c r="E703" s="40" t="s">
        <v>2142</v>
      </c>
      <c r="F703" s="40" t="s">
        <v>2143</v>
      </c>
    </row>
    <row r="704" spans="1:6" ht="14.25" customHeight="1" x14ac:dyDescent="0.2">
      <c r="A704" s="83">
        <f t="shared" si="10"/>
        <v>42822.625</v>
      </c>
      <c r="B704" s="34">
        <v>15</v>
      </c>
      <c r="C704" s="40" t="s">
        <v>2144</v>
      </c>
      <c r="D704" s="40" t="s">
        <v>191</v>
      </c>
      <c r="E704" s="40" t="s">
        <v>2145</v>
      </c>
      <c r="F704" s="40" t="s">
        <v>2146</v>
      </c>
    </row>
    <row r="705" spans="1:6" ht="14.25" customHeight="1" x14ac:dyDescent="0.2">
      <c r="A705" s="83">
        <f t="shared" si="10"/>
        <v>42822.666669999999</v>
      </c>
      <c r="B705" s="34">
        <v>16</v>
      </c>
      <c r="C705" s="40" t="s">
        <v>2147</v>
      </c>
      <c r="D705" s="40" t="s">
        <v>190</v>
      </c>
      <c r="E705" s="40" t="s">
        <v>2148</v>
      </c>
      <c r="F705" s="40" t="s">
        <v>2149</v>
      </c>
    </row>
    <row r="706" spans="1:6" ht="14.25" customHeight="1" x14ac:dyDescent="0.2">
      <c r="A706" s="83">
        <f t="shared" ref="A706:A769" si="11">A682+1</f>
        <v>42822.708330000001</v>
      </c>
      <c r="B706" s="34">
        <v>17</v>
      </c>
      <c r="C706" s="40" t="s">
        <v>2150</v>
      </c>
      <c r="D706" s="40" t="s">
        <v>190</v>
      </c>
      <c r="E706" s="40" t="s">
        <v>198</v>
      </c>
      <c r="F706" s="40" t="s">
        <v>2151</v>
      </c>
    </row>
    <row r="707" spans="1:6" ht="14.25" customHeight="1" x14ac:dyDescent="0.2">
      <c r="A707" s="83">
        <f t="shared" si="11"/>
        <v>42822.75</v>
      </c>
      <c r="B707" s="34">
        <v>18</v>
      </c>
      <c r="C707" s="40" t="s">
        <v>2152</v>
      </c>
      <c r="D707" s="40" t="s">
        <v>190</v>
      </c>
      <c r="E707" s="40" t="s">
        <v>2153</v>
      </c>
      <c r="F707" s="40" t="s">
        <v>2154</v>
      </c>
    </row>
    <row r="708" spans="1:6" ht="14.25" customHeight="1" x14ac:dyDescent="0.2">
      <c r="A708" s="83">
        <f t="shared" si="11"/>
        <v>42822.791669999999</v>
      </c>
      <c r="B708" s="34">
        <v>19</v>
      </c>
      <c r="C708" s="40" t="s">
        <v>2155</v>
      </c>
      <c r="D708" s="40" t="s">
        <v>190</v>
      </c>
      <c r="E708" s="40" t="s">
        <v>2156</v>
      </c>
      <c r="F708" s="40" t="s">
        <v>2157</v>
      </c>
    </row>
    <row r="709" spans="1:6" ht="14.25" customHeight="1" x14ac:dyDescent="0.2">
      <c r="A709" s="83">
        <f t="shared" si="11"/>
        <v>42822.833330000001</v>
      </c>
      <c r="B709" s="34">
        <v>20</v>
      </c>
      <c r="C709" s="40" t="s">
        <v>2158</v>
      </c>
      <c r="D709" s="40" t="s">
        <v>191</v>
      </c>
      <c r="E709" s="40" t="s">
        <v>2159</v>
      </c>
      <c r="F709" s="40" t="s">
        <v>2160</v>
      </c>
    </row>
    <row r="710" spans="1:6" ht="14.25" customHeight="1" x14ac:dyDescent="0.2">
      <c r="A710" s="83">
        <f t="shared" si="11"/>
        <v>42822.875</v>
      </c>
      <c r="B710" s="34">
        <v>21</v>
      </c>
      <c r="C710" s="40" t="s">
        <v>2161</v>
      </c>
      <c r="D710" s="40" t="s">
        <v>190</v>
      </c>
      <c r="E710" s="40" t="s">
        <v>2162</v>
      </c>
      <c r="F710" s="40" t="s">
        <v>2163</v>
      </c>
    </row>
    <row r="711" spans="1:6" ht="14.25" customHeight="1" x14ac:dyDescent="0.2">
      <c r="A711" s="83">
        <f t="shared" si="11"/>
        <v>42822.916669999999</v>
      </c>
      <c r="B711" s="34">
        <v>22</v>
      </c>
      <c r="C711" s="40" t="s">
        <v>2164</v>
      </c>
      <c r="D711" s="40" t="s">
        <v>190</v>
      </c>
      <c r="E711" s="40" t="s">
        <v>2165</v>
      </c>
      <c r="F711" s="40" t="s">
        <v>2166</v>
      </c>
    </row>
    <row r="712" spans="1:6" ht="14.25" customHeight="1" x14ac:dyDescent="0.2">
      <c r="A712" s="83">
        <f t="shared" si="11"/>
        <v>42822.958330000001</v>
      </c>
      <c r="B712" s="34">
        <v>23</v>
      </c>
      <c r="C712" s="40" t="s">
        <v>2167</v>
      </c>
      <c r="D712" s="40" t="s">
        <v>191</v>
      </c>
      <c r="E712" s="40" t="s">
        <v>2168</v>
      </c>
      <c r="F712" s="40" t="s">
        <v>2169</v>
      </c>
    </row>
    <row r="713" spans="1:6" x14ac:dyDescent="0.2">
      <c r="A713" s="83">
        <f t="shared" si="11"/>
        <v>42823</v>
      </c>
      <c r="B713" s="34">
        <v>0</v>
      </c>
      <c r="C713" s="40" t="s">
        <v>2170</v>
      </c>
      <c r="D713" s="40" t="s">
        <v>190</v>
      </c>
      <c r="E713" s="40" t="s">
        <v>2171</v>
      </c>
      <c r="F713" s="40" t="s">
        <v>2172</v>
      </c>
    </row>
    <row r="714" spans="1:6" x14ac:dyDescent="0.2">
      <c r="A714" s="83">
        <f t="shared" si="11"/>
        <v>42823.041669999999</v>
      </c>
      <c r="B714" s="34">
        <v>1</v>
      </c>
      <c r="C714" s="40" t="s">
        <v>2173</v>
      </c>
      <c r="D714" s="40" t="s">
        <v>190</v>
      </c>
      <c r="E714" s="40" t="s">
        <v>2174</v>
      </c>
      <c r="F714" s="40" t="s">
        <v>233</v>
      </c>
    </row>
    <row r="715" spans="1:6" x14ac:dyDescent="0.2">
      <c r="A715" s="83">
        <f t="shared" si="11"/>
        <v>42823.083330000001</v>
      </c>
      <c r="B715" s="34">
        <v>2</v>
      </c>
      <c r="C715" s="40" t="s">
        <v>2175</v>
      </c>
      <c r="D715" s="40" t="s">
        <v>190</v>
      </c>
      <c r="E715" s="40" t="s">
        <v>2176</v>
      </c>
      <c r="F715" s="40" t="s">
        <v>2177</v>
      </c>
    </row>
    <row r="716" spans="1:6" x14ac:dyDescent="0.2">
      <c r="A716" s="83">
        <f t="shared" si="11"/>
        <v>42823.125</v>
      </c>
      <c r="B716" s="34">
        <v>3</v>
      </c>
      <c r="C716" s="40" t="s">
        <v>2178</v>
      </c>
      <c r="D716" s="40" t="s">
        <v>191</v>
      </c>
      <c r="E716" s="40" t="s">
        <v>2179</v>
      </c>
      <c r="F716" s="40" t="s">
        <v>2180</v>
      </c>
    </row>
    <row r="717" spans="1:6" x14ac:dyDescent="0.2">
      <c r="A717" s="83">
        <f t="shared" si="11"/>
        <v>42823.166669999999</v>
      </c>
      <c r="B717" s="34">
        <v>4</v>
      </c>
      <c r="C717" s="40" t="s">
        <v>749</v>
      </c>
      <c r="D717" s="40" t="s">
        <v>190</v>
      </c>
      <c r="E717" s="40" t="s">
        <v>2181</v>
      </c>
      <c r="F717" s="40" t="s">
        <v>751</v>
      </c>
    </row>
    <row r="718" spans="1:6" x14ac:dyDescent="0.2">
      <c r="A718" s="83">
        <f t="shared" si="11"/>
        <v>42823.208330000001</v>
      </c>
      <c r="B718" s="34">
        <v>5</v>
      </c>
      <c r="C718" s="40" t="s">
        <v>2182</v>
      </c>
      <c r="D718" s="40" t="s">
        <v>190</v>
      </c>
      <c r="E718" s="40" t="s">
        <v>286</v>
      </c>
      <c r="F718" s="40" t="s">
        <v>2183</v>
      </c>
    </row>
    <row r="719" spans="1:6" x14ac:dyDescent="0.2">
      <c r="A719" s="83">
        <f t="shared" si="11"/>
        <v>42823.25</v>
      </c>
      <c r="B719" s="34">
        <v>6</v>
      </c>
      <c r="C719" s="40" t="s">
        <v>299</v>
      </c>
      <c r="D719" s="40" t="s">
        <v>190</v>
      </c>
      <c r="E719" s="40" t="s">
        <v>2184</v>
      </c>
      <c r="F719" s="40" t="s">
        <v>2185</v>
      </c>
    </row>
    <row r="720" spans="1:6" x14ac:dyDescent="0.2">
      <c r="A720" s="83">
        <f t="shared" si="11"/>
        <v>42823.291669999999</v>
      </c>
      <c r="B720" s="34">
        <v>7</v>
      </c>
      <c r="C720" s="40" t="s">
        <v>2186</v>
      </c>
      <c r="D720" s="40" t="s">
        <v>190</v>
      </c>
      <c r="E720" s="40" t="s">
        <v>2187</v>
      </c>
      <c r="F720" s="40" t="s">
        <v>2188</v>
      </c>
    </row>
    <row r="721" spans="1:6" x14ac:dyDescent="0.2">
      <c r="A721" s="83">
        <f t="shared" si="11"/>
        <v>42823.333330000001</v>
      </c>
      <c r="B721" s="34">
        <v>8</v>
      </c>
      <c r="C721" s="40" t="s">
        <v>2189</v>
      </c>
      <c r="D721" s="40" t="s">
        <v>190</v>
      </c>
      <c r="E721" s="40" t="s">
        <v>2190</v>
      </c>
      <c r="F721" s="40" t="s">
        <v>2191</v>
      </c>
    </row>
    <row r="722" spans="1:6" x14ac:dyDescent="0.2">
      <c r="A722" s="83">
        <f t="shared" si="11"/>
        <v>42823.375</v>
      </c>
      <c r="B722" s="34">
        <v>9</v>
      </c>
      <c r="C722" s="40" t="s">
        <v>2192</v>
      </c>
      <c r="D722" s="40" t="s">
        <v>190</v>
      </c>
      <c r="E722" s="40" t="s">
        <v>2193</v>
      </c>
      <c r="F722" s="40" t="s">
        <v>2194</v>
      </c>
    </row>
    <row r="723" spans="1:6" x14ac:dyDescent="0.2">
      <c r="A723" s="83">
        <f t="shared" si="11"/>
        <v>42823.416669999999</v>
      </c>
      <c r="B723" s="34">
        <v>10</v>
      </c>
      <c r="C723" s="40" t="s">
        <v>2195</v>
      </c>
      <c r="D723" s="40" t="s">
        <v>190</v>
      </c>
      <c r="E723" s="40" t="s">
        <v>2196</v>
      </c>
      <c r="F723" s="40" t="s">
        <v>2197</v>
      </c>
    </row>
    <row r="724" spans="1:6" x14ac:dyDescent="0.2">
      <c r="A724" s="83">
        <f t="shared" si="11"/>
        <v>42823.458330000001</v>
      </c>
      <c r="B724" s="34">
        <v>11</v>
      </c>
      <c r="C724" s="40" t="s">
        <v>2198</v>
      </c>
      <c r="D724" s="40" t="s">
        <v>190</v>
      </c>
      <c r="E724" s="40" t="s">
        <v>2199</v>
      </c>
      <c r="F724" s="40" t="s">
        <v>2200</v>
      </c>
    </row>
    <row r="725" spans="1:6" x14ac:dyDescent="0.2">
      <c r="A725" s="83">
        <f t="shared" si="11"/>
        <v>42823.5</v>
      </c>
      <c r="B725" s="34">
        <v>12</v>
      </c>
      <c r="C725" s="40" t="s">
        <v>2201</v>
      </c>
      <c r="D725" s="40" t="s">
        <v>190</v>
      </c>
      <c r="E725" s="40" t="s">
        <v>2202</v>
      </c>
      <c r="F725" s="40" t="s">
        <v>2203</v>
      </c>
    </row>
    <row r="726" spans="1:6" x14ac:dyDescent="0.2">
      <c r="A726" s="83">
        <f t="shared" si="11"/>
        <v>42823.541669999999</v>
      </c>
      <c r="B726" s="34">
        <v>13</v>
      </c>
      <c r="C726" s="40" t="s">
        <v>2204</v>
      </c>
      <c r="D726" s="40" t="s">
        <v>190</v>
      </c>
      <c r="E726" s="40" t="s">
        <v>2205</v>
      </c>
      <c r="F726" s="40" t="s">
        <v>2206</v>
      </c>
    </row>
    <row r="727" spans="1:6" x14ac:dyDescent="0.2">
      <c r="A727" s="83">
        <f t="shared" si="11"/>
        <v>42823.583330000001</v>
      </c>
      <c r="B727" s="34">
        <v>14</v>
      </c>
      <c r="C727" s="40" t="s">
        <v>2207</v>
      </c>
      <c r="D727" s="40" t="s">
        <v>190</v>
      </c>
      <c r="E727" s="40" t="s">
        <v>2208</v>
      </c>
      <c r="F727" s="40" t="s">
        <v>2209</v>
      </c>
    </row>
    <row r="728" spans="1:6" x14ac:dyDescent="0.2">
      <c r="A728" s="83">
        <f t="shared" si="11"/>
        <v>42823.625</v>
      </c>
      <c r="B728" s="34">
        <v>15</v>
      </c>
      <c r="C728" s="40" t="s">
        <v>220</v>
      </c>
      <c r="D728" s="40" t="s">
        <v>191</v>
      </c>
      <c r="E728" s="40" t="s">
        <v>2210</v>
      </c>
      <c r="F728" s="40" t="s">
        <v>2211</v>
      </c>
    </row>
    <row r="729" spans="1:6" x14ac:dyDescent="0.2">
      <c r="A729" s="83">
        <f t="shared" si="11"/>
        <v>42823.666669999999</v>
      </c>
      <c r="B729" s="34">
        <v>16</v>
      </c>
      <c r="C729" s="40" t="s">
        <v>2212</v>
      </c>
      <c r="D729" s="40" t="s">
        <v>190</v>
      </c>
      <c r="E729" s="40" t="s">
        <v>2213</v>
      </c>
      <c r="F729" s="40" t="s">
        <v>2214</v>
      </c>
    </row>
    <row r="730" spans="1:6" x14ac:dyDescent="0.2">
      <c r="A730" s="83">
        <f t="shared" si="11"/>
        <v>42823.708330000001</v>
      </c>
      <c r="B730" s="34">
        <v>17</v>
      </c>
      <c r="C730" s="40" t="s">
        <v>2215</v>
      </c>
      <c r="D730" s="40" t="s">
        <v>190</v>
      </c>
      <c r="E730" s="40" t="s">
        <v>2216</v>
      </c>
      <c r="F730" s="40" t="s">
        <v>2217</v>
      </c>
    </row>
    <row r="731" spans="1:6" x14ac:dyDescent="0.2">
      <c r="A731" s="83">
        <f t="shared" si="11"/>
        <v>42823.75</v>
      </c>
      <c r="B731" s="34">
        <v>18</v>
      </c>
      <c r="C731" s="40" t="s">
        <v>2218</v>
      </c>
      <c r="D731" s="40" t="s">
        <v>190</v>
      </c>
      <c r="E731" s="40" t="s">
        <v>2219</v>
      </c>
      <c r="F731" s="40" t="s">
        <v>743</v>
      </c>
    </row>
    <row r="732" spans="1:6" x14ac:dyDescent="0.2">
      <c r="A732" s="83">
        <f t="shared" si="11"/>
        <v>42823.791669999999</v>
      </c>
      <c r="B732" s="34">
        <v>19</v>
      </c>
      <c r="C732" s="40" t="s">
        <v>2220</v>
      </c>
      <c r="D732" s="40" t="s">
        <v>191</v>
      </c>
      <c r="E732" s="40" t="s">
        <v>2221</v>
      </c>
      <c r="F732" s="40" t="s">
        <v>2222</v>
      </c>
    </row>
    <row r="733" spans="1:6" x14ac:dyDescent="0.2">
      <c r="A733" s="83">
        <f t="shared" si="11"/>
        <v>42823.833330000001</v>
      </c>
      <c r="B733" s="34">
        <v>20</v>
      </c>
      <c r="C733" s="40" t="s">
        <v>2223</v>
      </c>
      <c r="D733" s="40" t="s">
        <v>190</v>
      </c>
      <c r="E733" s="40" t="s">
        <v>2224</v>
      </c>
      <c r="F733" s="40" t="s">
        <v>2225</v>
      </c>
    </row>
    <row r="734" spans="1:6" x14ac:dyDescent="0.2">
      <c r="A734" s="83">
        <f t="shared" si="11"/>
        <v>42823.875</v>
      </c>
      <c r="B734" s="34">
        <v>21</v>
      </c>
      <c r="C734" s="40" t="s">
        <v>309</v>
      </c>
      <c r="D734" s="40" t="s">
        <v>191</v>
      </c>
      <c r="E734" s="40" t="s">
        <v>2226</v>
      </c>
      <c r="F734" s="40" t="s">
        <v>2227</v>
      </c>
    </row>
    <row r="735" spans="1:6" x14ac:dyDescent="0.2">
      <c r="A735" s="83">
        <f t="shared" si="11"/>
        <v>42823.916669999999</v>
      </c>
      <c r="B735" s="34">
        <v>22</v>
      </c>
      <c r="C735" s="40" t="s">
        <v>2228</v>
      </c>
      <c r="D735" s="40" t="s">
        <v>191</v>
      </c>
      <c r="E735" s="40" t="s">
        <v>2229</v>
      </c>
      <c r="F735" s="40" t="s">
        <v>2230</v>
      </c>
    </row>
    <row r="736" spans="1:6" x14ac:dyDescent="0.2">
      <c r="A736" s="83">
        <f t="shared" si="11"/>
        <v>42823.958330000001</v>
      </c>
      <c r="B736" s="34">
        <v>23</v>
      </c>
      <c r="C736" s="40" t="s">
        <v>268</v>
      </c>
      <c r="D736" s="40" t="s">
        <v>190</v>
      </c>
      <c r="E736" s="40" t="s">
        <v>2231</v>
      </c>
      <c r="F736" s="40" t="s">
        <v>2232</v>
      </c>
    </row>
    <row r="737" spans="1:6" x14ac:dyDescent="0.2">
      <c r="A737" s="83">
        <f t="shared" si="11"/>
        <v>42824</v>
      </c>
      <c r="B737" s="34">
        <v>0</v>
      </c>
      <c r="C737" s="40" t="s">
        <v>2233</v>
      </c>
      <c r="D737" s="40" t="s">
        <v>190</v>
      </c>
      <c r="E737" s="40" t="s">
        <v>2234</v>
      </c>
      <c r="F737" s="40" t="s">
        <v>2235</v>
      </c>
    </row>
    <row r="738" spans="1:6" x14ac:dyDescent="0.2">
      <c r="A738" s="83">
        <f t="shared" si="11"/>
        <v>42824.041669999999</v>
      </c>
      <c r="B738" s="34">
        <v>1</v>
      </c>
      <c r="C738" s="40" t="s">
        <v>2236</v>
      </c>
      <c r="D738" s="40" t="s">
        <v>190</v>
      </c>
      <c r="E738" s="40" t="s">
        <v>1436</v>
      </c>
      <c r="F738" s="40" t="s">
        <v>2237</v>
      </c>
    </row>
    <row r="739" spans="1:6" x14ac:dyDescent="0.2">
      <c r="A739" s="83">
        <f t="shared" si="11"/>
        <v>42824.083330000001</v>
      </c>
      <c r="B739" s="34">
        <v>2</v>
      </c>
      <c r="C739" s="40" t="s">
        <v>2238</v>
      </c>
      <c r="D739" s="40" t="s">
        <v>190</v>
      </c>
      <c r="E739" s="40" t="s">
        <v>2239</v>
      </c>
      <c r="F739" s="40" t="s">
        <v>2240</v>
      </c>
    </row>
    <row r="740" spans="1:6" x14ac:dyDescent="0.2">
      <c r="A740" s="83">
        <f t="shared" si="11"/>
        <v>42824.125</v>
      </c>
      <c r="B740" s="34">
        <v>3</v>
      </c>
      <c r="C740" s="40" t="s">
        <v>2241</v>
      </c>
      <c r="D740" s="40" t="s">
        <v>190</v>
      </c>
      <c r="E740" s="40" t="s">
        <v>2242</v>
      </c>
      <c r="F740" s="40" t="s">
        <v>2243</v>
      </c>
    </row>
    <row r="741" spans="1:6" x14ac:dyDescent="0.2">
      <c r="A741" s="83">
        <f t="shared" si="11"/>
        <v>42824.166669999999</v>
      </c>
      <c r="B741" s="34">
        <v>4</v>
      </c>
      <c r="C741" s="40" t="s">
        <v>2244</v>
      </c>
      <c r="D741" s="40" t="s">
        <v>190</v>
      </c>
      <c r="E741" s="40" t="s">
        <v>2245</v>
      </c>
      <c r="F741" s="40" t="s">
        <v>2246</v>
      </c>
    </row>
    <row r="742" spans="1:6" x14ac:dyDescent="0.2">
      <c r="A742" s="83">
        <f t="shared" si="11"/>
        <v>42824.208330000001</v>
      </c>
      <c r="B742" s="34">
        <v>5</v>
      </c>
      <c r="C742" s="40" t="s">
        <v>1151</v>
      </c>
      <c r="D742" s="40" t="s">
        <v>191</v>
      </c>
      <c r="E742" s="40" t="s">
        <v>2247</v>
      </c>
      <c r="F742" s="40" t="s">
        <v>1153</v>
      </c>
    </row>
    <row r="743" spans="1:6" x14ac:dyDescent="0.2">
      <c r="A743" s="83">
        <f t="shared" si="11"/>
        <v>42824.25</v>
      </c>
      <c r="B743" s="34">
        <v>6</v>
      </c>
      <c r="C743" s="40" t="s">
        <v>2248</v>
      </c>
      <c r="D743" s="40" t="s">
        <v>191</v>
      </c>
      <c r="E743" s="40" t="s">
        <v>2249</v>
      </c>
      <c r="F743" s="40" t="s">
        <v>2250</v>
      </c>
    </row>
    <row r="744" spans="1:6" x14ac:dyDescent="0.2">
      <c r="A744" s="83">
        <f t="shared" si="11"/>
        <v>42824.291669999999</v>
      </c>
      <c r="B744" s="34">
        <v>7</v>
      </c>
      <c r="C744" s="40" t="s">
        <v>2251</v>
      </c>
      <c r="D744" s="40" t="s">
        <v>190</v>
      </c>
      <c r="E744" s="40" t="s">
        <v>2252</v>
      </c>
      <c r="F744" s="40" t="s">
        <v>2253</v>
      </c>
    </row>
    <row r="745" spans="1:6" x14ac:dyDescent="0.2">
      <c r="A745" s="83">
        <f t="shared" si="11"/>
        <v>42824.333330000001</v>
      </c>
      <c r="B745" s="34">
        <v>8</v>
      </c>
      <c r="C745" s="40" t="s">
        <v>2254</v>
      </c>
      <c r="D745" s="40" t="s">
        <v>190</v>
      </c>
      <c r="E745" s="40" t="s">
        <v>2255</v>
      </c>
      <c r="F745" s="40" t="s">
        <v>2256</v>
      </c>
    </row>
    <row r="746" spans="1:6" x14ac:dyDescent="0.2">
      <c r="A746" s="83">
        <f t="shared" si="11"/>
        <v>42824.375</v>
      </c>
      <c r="B746" s="34">
        <v>9</v>
      </c>
      <c r="C746" s="40" t="s">
        <v>2257</v>
      </c>
      <c r="D746" s="40" t="s">
        <v>190</v>
      </c>
      <c r="E746" s="40" t="s">
        <v>2258</v>
      </c>
      <c r="F746" s="40" t="s">
        <v>2259</v>
      </c>
    </row>
    <row r="747" spans="1:6" x14ac:dyDescent="0.2">
      <c r="A747" s="83">
        <f t="shared" si="11"/>
        <v>42824.416669999999</v>
      </c>
      <c r="B747" s="34">
        <v>10</v>
      </c>
      <c r="C747" s="40" t="s">
        <v>2260</v>
      </c>
      <c r="D747" s="40" t="s">
        <v>191</v>
      </c>
      <c r="E747" s="40" t="s">
        <v>2261</v>
      </c>
      <c r="F747" s="40" t="s">
        <v>2262</v>
      </c>
    </row>
    <row r="748" spans="1:6" x14ac:dyDescent="0.2">
      <c r="A748" s="83">
        <f t="shared" si="11"/>
        <v>42824.458330000001</v>
      </c>
      <c r="B748" s="34">
        <v>11</v>
      </c>
      <c r="C748" s="40" t="s">
        <v>2263</v>
      </c>
      <c r="D748" s="40" t="s">
        <v>190</v>
      </c>
      <c r="E748" s="40" t="s">
        <v>2264</v>
      </c>
      <c r="F748" s="40" t="s">
        <v>2265</v>
      </c>
    </row>
    <row r="749" spans="1:6" x14ac:dyDescent="0.2">
      <c r="A749" s="83">
        <f t="shared" si="11"/>
        <v>42824.5</v>
      </c>
      <c r="B749" s="34">
        <v>12</v>
      </c>
      <c r="C749" s="40" t="s">
        <v>2212</v>
      </c>
      <c r="D749" s="40" t="s">
        <v>191</v>
      </c>
      <c r="E749" s="40" t="s">
        <v>2266</v>
      </c>
      <c r="F749" s="40" t="s">
        <v>2214</v>
      </c>
    </row>
    <row r="750" spans="1:6" x14ac:dyDescent="0.2">
      <c r="A750" s="83">
        <f t="shared" si="11"/>
        <v>42824.541669999999</v>
      </c>
      <c r="B750" s="34">
        <v>13</v>
      </c>
      <c r="C750" s="40" t="s">
        <v>2267</v>
      </c>
      <c r="D750" s="40" t="s">
        <v>190</v>
      </c>
      <c r="E750" s="40" t="s">
        <v>2268</v>
      </c>
      <c r="F750" s="40" t="s">
        <v>2269</v>
      </c>
    </row>
    <row r="751" spans="1:6" x14ac:dyDescent="0.2">
      <c r="A751" s="83">
        <f t="shared" si="11"/>
        <v>42824.583330000001</v>
      </c>
      <c r="B751" s="34">
        <v>14</v>
      </c>
      <c r="C751" s="40" t="s">
        <v>2270</v>
      </c>
      <c r="D751" s="40" t="s">
        <v>190</v>
      </c>
      <c r="E751" s="40" t="s">
        <v>2271</v>
      </c>
      <c r="F751" s="40" t="s">
        <v>269</v>
      </c>
    </row>
    <row r="752" spans="1:6" x14ac:dyDescent="0.2">
      <c r="A752" s="83">
        <f t="shared" si="11"/>
        <v>42824.625</v>
      </c>
      <c r="B752" s="34">
        <v>15</v>
      </c>
      <c r="C752" s="40" t="s">
        <v>2272</v>
      </c>
      <c r="D752" s="40" t="s">
        <v>190</v>
      </c>
      <c r="E752" s="40" t="s">
        <v>2273</v>
      </c>
      <c r="F752" s="40" t="s">
        <v>2274</v>
      </c>
    </row>
    <row r="753" spans="1:6" x14ac:dyDescent="0.2">
      <c r="A753" s="83">
        <f t="shared" si="11"/>
        <v>42824.666669999999</v>
      </c>
      <c r="B753" s="34">
        <v>16</v>
      </c>
      <c r="C753" s="40" t="s">
        <v>2275</v>
      </c>
      <c r="D753" s="40" t="s">
        <v>190</v>
      </c>
      <c r="E753" s="40" t="s">
        <v>2276</v>
      </c>
      <c r="F753" s="40" t="s">
        <v>1926</v>
      </c>
    </row>
    <row r="754" spans="1:6" x14ac:dyDescent="0.2">
      <c r="A754" s="83">
        <f t="shared" si="11"/>
        <v>42824.708330000001</v>
      </c>
      <c r="B754" s="34">
        <v>17</v>
      </c>
      <c r="C754" s="40" t="s">
        <v>2277</v>
      </c>
      <c r="D754" s="40" t="s">
        <v>190</v>
      </c>
      <c r="E754" s="40" t="s">
        <v>2278</v>
      </c>
      <c r="F754" s="40" t="s">
        <v>249</v>
      </c>
    </row>
    <row r="755" spans="1:6" x14ac:dyDescent="0.2">
      <c r="A755" s="83">
        <f t="shared" si="11"/>
        <v>42824.75</v>
      </c>
      <c r="B755" s="34">
        <v>18</v>
      </c>
      <c r="C755" s="40" t="s">
        <v>277</v>
      </c>
      <c r="D755" s="40" t="s">
        <v>190</v>
      </c>
      <c r="E755" s="40" t="s">
        <v>2279</v>
      </c>
      <c r="F755" s="40" t="s">
        <v>2280</v>
      </c>
    </row>
    <row r="756" spans="1:6" x14ac:dyDescent="0.2">
      <c r="A756" s="83">
        <f t="shared" si="11"/>
        <v>42824.791669999999</v>
      </c>
      <c r="B756" s="34">
        <v>19</v>
      </c>
      <c r="C756" s="40" t="s">
        <v>2281</v>
      </c>
      <c r="D756" s="40" t="s">
        <v>190</v>
      </c>
      <c r="E756" s="40" t="s">
        <v>2282</v>
      </c>
      <c r="F756" s="40" t="s">
        <v>2283</v>
      </c>
    </row>
    <row r="757" spans="1:6" x14ac:dyDescent="0.2">
      <c r="A757" s="83">
        <f t="shared" si="11"/>
        <v>42824.833330000001</v>
      </c>
      <c r="B757" s="34">
        <v>20</v>
      </c>
      <c r="C757" s="40" t="s">
        <v>2284</v>
      </c>
      <c r="D757" s="40" t="s">
        <v>190</v>
      </c>
      <c r="E757" s="40" t="s">
        <v>2285</v>
      </c>
      <c r="F757" s="40" t="s">
        <v>2286</v>
      </c>
    </row>
    <row r="758" spans="1:6" x14ac:dyDescent="0.2">
      <c r="A758" s="83">
        <f t="shared" si="11"/>
        <v>42824.875</v>
      </c>
      <c r="B758" s="34">
        <v>21</v>
      </c>
      <c r="C758" s="40" t="s">
        <v>2287</v>
      </c>
      <c r="D758" s="40" t="s">
        <v>190</v>
      </c>
      <c r="E758" s="40" t="s">
        <v>2288</v>
      </c>
      <c r="F758" s="40" t="s">
        <v>1469</v>
      </c>
    </row>
    <row r="759" spans="1:6" x14ac:dyDescent="0.2">
      <c r="A759" s="83">
        <f t="shared" si="11"/>
        <v>42824.916669999999</v>
      </c>
      <c r="B759" s="34">
        <v>22</v>
      </c>
      <c r="C759" s="40" t="s">
        <v>2289</v>
      </c>
      <c r="D759" s="40" t="s">
        <v>191</v>
      </c>
      <c r="E759" s="40" t="s">
        <v>2290</v>
      </c>
      <c r="F759" s="40" t="s">
        <v>2291</v>
      </c>
    </row>
    <row r="760" spans="1:6" x14ac:dyDescent="0.2">
      <c r="A760" s="83">
        <f t="shared" si="11"/>
        <v>42824.958330000001</v>
      </c>
      <c r="B760" s="34">
        <v>23</v>
      </c>
      <c r="C760" s="40" t="s">
        <v>2292</v>
      </c>
      <c r="D760" s="40" t="s">
        <v>190</v>
      </c>
      <c r="E760" s="40" t="s">
        <v>2293</v>
      </c>
      <c r="F760" s="40" t="s">
        <v>2294</v>
      </c>
    </row>
    <row r="761" spans="1:6" x14ac:dyDescent="0.2">
      <c r="A761" s="83">
        <f t="shared" si="11"/>
        <v>42825</v>
      </c>
      <c r="B761" s="34">
        <v>0</v>
      </c>
      <c r="C761" s="40" t="s">
        <v>2295</v>
      </c>
      <c r="D761" s="40" t="s">
        <v>190</v>
      </c>
      <c r="E761" s="40" t="s">
        <v>2296</v>
      </c>
      <c r="F761" s="40" t="s">
        <v>2297</v>
      </c>
    </row>
    <row r="762" spans="1:6" x14ac:dyDescent="0.2">
      <c r="A762" s="83">
        <f t="shared" si="11"/>
        <v>42825.041669999999</v>
      </c>
      <c r="B762" s="34">
        <v>1</v>
      </c>
      <c r="C762" s="40" t="s">
        <v>2298</v>
      </c>
      <c r="D762" s="40" t="s">
        <v>190</v>
      </c>
      <c r="E762" s="40" t="s">
        <v>2299</v>
      </c>
      <c r="F762" s="40" t="s">
        <v>2300</v>
      </c>
    </row>
    <row r="763" spans="1:6" x14ac:dyDescent="0.2">
      <c r="A763" s="83">
        <f t="shared" si="11"/>
        <v>42825.083330000001</v>
      </c>
      <c r="B763" s="34">
        <v>2</v>
      </c>
      <c r="C763" s="40" t="s">
        <v>2301</v>
      </c>
      <c r="D763" s="40" t="s">
        <v>191</v>
      </c>
      <c r="E763" s="40" t="s">
        <v>2302</v>
      </c>
      <c r="F763" s="40" t="s">
        <v>279</v>
      </c>
    </row>
    <row r="764" spans="1:6" x14ac:dyDescent="0.2">
      <c r="A764" s="83">
        <f t="shared" si="11"/>
        <v>42825.125</v>
      </c>
      <c r="B764" s="34">
        <v>3</v>
      </c>
      <c r="C764" s="40" t="s">
        <v>2303</v>
      </c>
      <c r="D764" s="40" t="s">
        <v>190</v>
      </c>
      <c r="E764" s="40" t="s">
        <v>2304</v>
      </c>
      <c r="F764" s="40" t="s">
        <v>2305</v>
      </c>
    </row>
    <row r="765" spans="1:6" x14ac:dyDescent="0.2">
      <c r="A765" s="83">
        <f t="shared" si="11"/>
        <v>42825.166669999999</v>
      </c>
      <c r="B765" s="34">
        <v>4</v>
      </c>
      <c r="C765" s="40" t="s">
        <v>2306</v>
      </c>
      <c r="D765" s="40" t="s">
        <v>190</v>
      </c>
      <c r="E765" s="40" t="s">
        <v>2307</v>
      </c>
      <c r="F765" s="40" t="s">
        <v>2308</v>
      </c>
    </row>
    <row r="766" spans="1:6" x14ac:dyDescent="0.2">
      <c r="A766" s="83">
        <f t="shared" si="11"/>
        <v>42825.208330000001</v>
      </c>
      <c r="B766" s="34">
        <v>5</v>
      </c>
      <c r="C766" s="40" t="s">
        <v>2309</v>
      </c>
      <c r="D766" s="40" t="s">
        <v>190</v>
      </c>
      <c r="E766" s="40" t="s">
        <v>2310</v>
      </c>
      <c r="F766" s="40" t="s">
        <v>2311</v>
      </c>
    </row>
    <row r="767" spans="1:6" x14ac:dyDescent="0.2">
      <c r="A767" s="83">
        <f t="shared" si="11"/>
        <v>42825.25</v>
      </c>
      <c r="B767" s="34">
        <v>6</v>
      </c>
      <c r="C767" s="40" t="s">
        <v>2312</v>
      </c>
      <c r="D767" s="40" t="s">
        <v>191</v>
      </c>
      <c r="E767" s="40" t="s">
        <v>2313</v>
      </c>
      <c r="F767" s="40" t="s">
        <v>2314</v>
      </c>
    </row>
    <row r="768" spans="1:6" x14ac:dyDescent="0.2">
      <c r="A768" s="83">
        <f t="shared" si="11"/>
        <v>42825.291669999999</v>
      </c>
      <c r="B768" s="34">
        <v>7</v>
      </c>
      <c r="C768" s="40" t="s">
        <v>2315</v>
      </c>
      <c r="D768" s="40" t="s">
        <v>190</v>
      </c>
      <c r="E768" s="40" t="s">
        <v>2316</v>
      </c>
      <c r="F768" s="40" t="s">
        <v>2317</v>
      </c>
    </row>
    <row r="769" spans="1:6" x14ac:dyDescent="0.2">
      <c r="A769" s="83">
        <f t="shared" si="11"/>
        <v>42825.333330000001</v>
      </c>
      <c r="B769" s="34">
        <v>8</v>
      </c>
      <c r="C769" s="40" t="s">
        <v>2318</v>
      </c>
      <c r="D769" s="40" t="s">
        <v>190</v>
      </c>
      <c r="E769" s="40" t="s">
        <v>2319</v>
      </c>
      <c r="F769" s="40" t="s">
        <v>2320</v>
      </c>
    </row>
    <row r="770" spans="1:6" x14ac:dyDescent="0.2">
      <c r="A770" s="83">
        <f t="shared" ref="A770:A784" si="12">A746+1</f>
        <v>42825.375</v>
      </c>
      <c r="B770" s="34">
        <v>9</v>
      </c>
      <c r="C770" s="40" t="s">
        <v>2321</v>
      </c>
      <c r="D770" s="40" t="s">
        <v>191</v>
      </c>
      <c r="E770" s="40" t="s">
        <v>2322</v>
      </c>
      <c r="F770" s="40" t="s">
        <v>2323</v>
      </c>
    </row>
    <row r="771" spans="1:6" x14ac:dyDescent="0.2">
      <c r="A771" s="83">
        <f t="shared" si="12"/>
        <v>42825.416669999999</v>
      </c>
      <c r="B771" s="34">
        <v>10</v>
      </c>
      <c r="C771" s="40" t="s">
        <v>2324</v>
      </c>
      <c r="D771" s="40" t="s">
        <v>190</v>
      </c>
      <c r="E771" s="40" t="s">
        <v>2325</v>
      </c>
      <c r="F771" s="40" t="s">
        <v>2326</v>
      </c>
    </row>
    <row r="772" spans="1:6" x14ac:dyDescent="0.2">
      <c r="A772" s="83">
        <f t="shared" si="12"/>
        <v>42825.458330000001</v>
      </c>
      <c r="B772" s="34">
        <v>11</v>
      </c>
      <c r="C772" s="40" t="s">
        <v>2327</v>
      </c>
      <c r="D772" s="40" t="s">
        <v>190</v>
      </c>
      <c r="E772" s="40" t="s">
        <v>2328</v>
      </c>
      <c r="F772" s="40" t="s">
        <v>2329</v>
      </c>
    </row>
    <row r="773" spans="1:6" x14ac:dyDescent="0.2">
      <c r="A773" s="83">
        <f t="shared" si="12"/>
        <v>42825.5</v>
      </c>
      <c r="B773" s="34">
        <v>12</v>
      </c>
      <c r="C773" s="40" t="s">
        <v>2330</v>
      </c>
      <c r="D773" s="40" t="s">
        <v>190</v>
      </c>
      <c r="E773" s="40" t="s">
        <v>2331</v>
      </c>
      <c r="F773" s="40" t="s">
        <v>2332</v>
      </c>
    </row>
    <row r="774" spans="1:6" x14ac:dyDescent="0.2">
      <c r="A774" s="83">
        <f t="shared" si="12"/>
        <v>42825.541669999999</v>
      </c>
      <c r="B774" s="34">
        <v>13</v>
      </c>
      <c r="C774" s="40" t="s">
        <v>2333</v>
      </c>
      <c r="D774" s="40" t="s">
        <v>190</v>
      </c>
      <c r="E774" s="40" t="s">
        <v>2334</v>
      </c>
      <c r="F774" s="40" t="s">
        <v>2335</v>
      </c>
    </row>
    <row r="775" spans="1:6" x14ac:dyDescent="0.2">
      <c r="A775" s="83">
        <f t="shared" si="12"/>
        <v>42825.583330000001</v>
      </c>
      <c r="B775" s="34">
        <v>14</v>
      </c>
      <c r="C775" s="40" t="s">
        <v>2336</v>
      </c>
      <c r="D775" s="40" t="s">
        <v>190</v>
      </c>
      <c r="E775" s="40" t="s">
        <v>2337</v>
      </c>
      <c r="F775" s="40" t="s">
        <v>2338</v>
      </c>
    </row>
    <row r="776" spans="1:6" x14ac:dyDescent="0.2">
      <c r="A776" s="83">
        <f t="shared" si="12"/>
        <v>42825.625</v>
      </c>
      <c r="B776" s="34">
        <v>15</v>
      </c>
      <c r="C776" s="40" t="s">
        <v>2339</v>
      </c>
      <c r="D776" s="40" t="s">
        <v>190</v>
      </c>
      <c r="E776" s="40" t="s">
        <v>2340</v>
      </c>
      <c r="F776" s="40" t="s">
        <v>2341</v>
      </c>
    </row>
    <row r="777" spans="1:6" x14ac:dyDescent="0.2">
      <c r="A777" s="83">
        <f t="shared" si="12"/>
        <v>42825.666669999999</v>
      </c>
      <c r="B777" s="34">
        <v>16</v>
      </c>
      <c r="C777" s="40" t="s">
        <v>2342</v>
      </c>
      <c r="D777" s="40" t="s">
        <v>190</v>
      </c>
      <c r="E777" s="40" t="s">
        <v>2343</v>
      </c>
      <c r="F777" s="40" t="s">
        <v>2344</v>
      </c>
    </row>
    <row r="778" spans="1:6" x14ac:dyDescent="0.2">
      <c r="A778" s="83">
        <f t="shared" si="12"/>
        <v>42825.708330000001</v>
      </c>
      <c r="B778" s="34">
        <v>17</v>
      </c>
      <c r="C778" s="40" t="s">
        <v>2345</v>
      </c>
      <c r="D778" s="40" t="s">
        <v>190</v>
      </c>
      <c r="E778" s="40" t="s">
        <v>2346</v>
      </c>
      <c r="F778" s="40" t="s">
        <v>2346</v>
      </c>
    </row>
    <row r="779" spans="1:6" x14ac:dyDescent="0.2">
      <c r="A779" s="83">
        <f t="shared" si="12"/>
        <v>42825.75</v>
      </c>
      <c r="B779" s="34">
        <v>18</v>
      </c>
      <c r="C779" s="40" t="s">
        <v>2347</v>
      </c>
      <c r="D779" s="40" t="s">
        <v>191</v>
      </c>
      <c r="E779" s="40" t="s">
        <v>2348</v>
      </c>
      <c r="F779" s="40" t="s">
        <v>2349</v>
      </c>
    </row>
    <row r="780" spans="1:6" x14ac:dyDescent="0.2">
      <c r="A780" s="83">
        <f t="shared" si="12"/>
        <v>42825.791669999999</v>
      </c>
      <c r="B780" s="34">
        <v>19</v>
      </c>
      <c r="C780" s="40" t="s">
        <v>2350</v>
      </c>
      <c r="D780" s="40" t="s">
        <v>190</v>
      </c>
      <c r="E780" s="40" t="s">
        <v>2351</v>
      </c>
      <c r="F780" s="40" t="s">
        <v>2352</v>
      </c>
    </row>
    <row r="781" spans="1:6" x14ac:dyDescent="0.2">
      <c r="A781" s="83">
        <f t="shared" si="12"/>
        <v>42825.833330000001</v>
      </c>
      <c r="B781" s="34">
        <v>20</v>
      </c>
      <c r="C781" s="40" t="s">
        <v>2353</v>
      </c>
      <c r="D781" s="40" t="s">
        <v>190</v>
      </c>
      <c r="E781" s="40" t="s">
        <v>2354</v>
      </c>
      <c r="F781" s="40" t="s">
        <v>2355</v>
      </c>
    </row>
    <row r="782" spans="1:6" x14ac:dyDescent="0.2">
      <c r="A782" s="83">
        <f t="shared" si="12"/>
        <v>42825.875</v>
      </c>
      <c r="B782" s="34">
        <v>21</v>
      </c>
      <c r="C782" s="40" t="s">
        <v>199</v>
      </c>
      <c r="D782" s="40" t="s">
        <v>190</v>
      </c>
      <c r="E782" s="40" t="s">
        <v>2356</v>
      </c>
      <c r="F782" s="40" t="s">
        <v>261</v>
      </c>
    </row>
    <row r="783" spans="1:6" x14ac:dyDescent="0.2">
      <c r="A783" s="83">
        <f t="shared" si="12"/>
        <v>42825.916669999999</v>
      </c>
      <c r="B783" s="34">
        <v>22</v>
      </c>
      <c r="C783" s="40" t="s">
        <v>2357</v>
      </c>
      <c r="D783" s="40" t="s">
        <v>190</v>
      </c>
      <c r="E783" s="40" t="s">
        <v>2358</v>
      </c>
      <c r="F783" s="40" t="s">
        <v>2359</v>
      </c>
    </row>
    <row r="784" spans="1:6" x14ac:dyDescent="0.2">
      <c r="A784" s="83">
        <f t="shared" si="12"/>
        <v>42825.958330000001</v>
      </c>
      <c r="B784" s="34">
        <v>23</v>
      </c>
      <c r="C784" s="40" t="s">
        <v>2360</v>
      </c>
      <c r="D784" s="40" t="s">
        <v>190</v>
      </c>
      <c r="E784" s="40" t="s">
        <v>2361</v>
      </c>
      <c r="F784" s="40" t="s">
        <v>1051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C3" activePane="bottomRight" state="frozen"/>
      <selection pane="topRight" activeCell="B1" sqref="B1"/>
      <selection pane="bottomLeft" activeCell="A3" sqref="A3"/>
      <selection pane="bottomRight" activeCell="E6" sqref="E6"/>
    </sheetView>
  </sheetViews>
  <sheetFormatPr defaultRowHeight="15" x14ac:dyDescent="0.25"/>
  <cols>
    <col min="1" max="1" width="56.25" style="53" customWidth="1"/>
    <col min="2" max="2" width="26.125" style="53" customWidth="1"/>
    <col min="3" max="6" width="12.125" style="53" customWidth="1"/>
    <col min="7" max="7" width="21.875" style="53" customWidth="1"/>
    <col min="8" max="8" width="26.375" style="53" customWidth="1"/>
    <col min="9" max="9" width="25.125" style="53" customWidth="1"/>
    <col min="10" max="10" width="24.625" style="53" customWidth="1"/>
    <col min="11" max="14" width="12.125" style="53" customWidth="1"/>
    <col min="15" max="16384" width="9" style="49"/>
  </cols>
  <sheetData>
    <row r="1" spans="1:14" ht="15.75" x14ac:dyDescent="0.25">
      <c r="A1" s="259" t="s">
        <v>59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</row>
    <row r="2" spans="1:14" ht="15.75" x14ac:dyDescent="0.25">
      <c r="A2" s="259" t="s">
        <v>322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</row>
    <row r="4" spans="1:14" ht="39" customHeight="1" x14ac:dyDescent="0.2">
      <c r="A4" s="260" t="s">
        <v>60</v>
      </c>
      <c r="B4" s="261" t="s">
        <v>61</v>
      </c>
      <c r="C4" s="261" t="s">
        <v>62</v>
      </c>
      <c r="D4" s="261" t="s">
        <v>63</v>
      </c>
      <c r="E4" s="261" t="s">
        <v>55</v>
      </c>
      <c r="F4" s="261" t="s">
        <v>64</v>
      </c>
      <c r="G4" s="261" t="s">
        <v>116</v>
      </c>
      <c r="H4" s="261"/>
      <c r="I4" s="261"/>
      <c r="J4" s="261"/>
      <c r="K4" s="261" t="s">
        <v>65</v>
      </c>
      <c r="L4" s="261"/>
      <c r="M4" s="261"/>
      <c r="N4" s="261"/>
    </row>
    <row r="5" spans="1:14" ht="81.75" customHeight="1" x14ac:dyDescent="0.2">
      <c r="A5" s="260"/>
      <c r="B5" s="261"/>
      <c r="C5" s="261"/>
      <c r="D5" s="261"/>
      <c r="E5" s="261"/>
      <c r="F5" s="261"/>
      <c r="G5" s="10" t="s">
        <v>5</v>
      </c>
      <c r="H5" s="10" t="s">
        <v>6</v>
      </c>
      <c r="I5" s="10" t="s">
        <v>9</v>
      </c>
      <c r="J5" s="10" t="s">
        <v>7</v>
      </c>
      <c r="K5" s="50" t="s">
        <v>0</v>
      </c>
      <c r="L5" s="50" t="s">
        <v>1</v>
      </c>
      <c r="M5" s="50" t="s">
        <v>2</v>
      </c>
      <c r="N5" s="50" t="s">
        <v>3</v>
      </c>
    </row>
    <row r="6" spans="1:14" ht="70.5" customHeight="1" x14ac:dyDescent="0.2">
      <c r="A6" s="51" t="s">
        <v>66</v>
      </c>
      <c r="B6" s="147" t="s">
        <v>203</v>
      </c>
      <c r="C6" s="73">
        <v>42736</v>
      </c>
      <c r="D6" s="73">
        <v>42916</v>
      </c>
      <c r="E6" s="50" t="s">
        <v>67</v>
      </c>
      <c r="F6" s="52" t="s">
        <v>68</v>
      </c>
      <c r="G6" s="52"/>
      <c r="H6" s="52"/>
      <c r="I6" s="52"/>
      <c r="J6" s="52"/>
      <c r="K6" s="113">
        <v>1772.57</v>
      </c>
      <c r="L6" s="113">
        <v>2381.9899999999998</v>
      </c>
      <c r="M6" s="113">
        <v>2657.48</v>
      </c>
      <c r="N6" s="113">
        <v>3109.79</v>
      </c>
    </row>
    <row r="7" spans="1:14" ht="45" x14ac:dyDescent="0.2">
      <c r="A7" s="51" t="s">
        <v>69</v>
      </c>
      <c r="B7" s="147" t="s">
        <v>203</v>
      </c>
      <c r="C7" s="73">
        <v>42736</v>
      </c>
      <c r="D7" s="73">
        <v>42916</v>
      </c>
      <c r="E7" s="50" t="s">
        <v>67</v>
      </c>
      <c r="F7" s="52" t="s">
        <v>68</v>
      </c>
      <c r="G7" s="52"/>
      <c r="H7" s="52"/>
      <c r="I7" s="52"/>
      <c r="J7" s="52"/>
      <c r="K7" s="133">
        <v>38.030470000000001</v>
      </c>
      <c r="L7" s="133">
        <v>57.078539999999997</v>
      </c>
      <c r="M7" s="133">
        <v>200.84781000000001</v>
      </c>
      <c r="N7" s="133">
        <v>534.41666999999995</v>
      </c>
    </row>
    <row r="8" spans="1:14" ht="57.75" customHeight="1" x14ac:dyDescent="0.2">
      <c r="A8" s="51" t="s">
        <v>70</v>
      </c>
      <c r="B8" s="147" t="s">
        <v>203</v>
      </c>
      <c r="C8" s="73">
        <v>42736</v>
      </c>
      <c r="D8" s="73">
        <v>42916</v>
      </c>
      <c r="E8" s="50" t="s">
        <v>71</v>
      </c>
      <c r="F8" s="52" t="s">
        <v>68</v>
      </c>
      <c r="G8" s="52"/>
      <c r="H8" s="52"/>
      <c r="I8" s="52"/>
      <c r="J8" s="52"/>
      <c r="K8" s="113">
        <v>1105614.05</v>
      </c>
      <c r="L8" s="113">
        <v>1735726.18</v>
      </c>
      <c r="M8" s="113">
        <v>1289687.8799999999</v>
      </c>
      <c r="N8" s="113">
        <v>1331396.01</v>
      </c>
    </row>
    <row r="9" spans="1:14" ht="57.75" customHeight="1" x14ac:dyDescent="0.2">
      <c r="A9" s="51" t="s">
        <v>112</v>
      </c>
      <c r="B9" s="147" t="s">
        <v>204</v>
      </c>
      <c r="C9" s="73">
        <v>42736</v>
      </c>
      <c r="D9" s="73">
        <v>42916</v>
      </c>
      <c r="E9" s="50" t="s">
        <v>113</v>
      </c>
      <c r="F9" s="52" t="s">
        <v>68</v>
      </c>
      <c r="G9" s="145">
        <v>24.55</v>
      </c>
      <c r="H9" s="145">
        <v>22.56</v>
      </c>
      <c r="I9" s="145">
        <v>15.36</v>
      </c>
      <c r="J9" s="145">
        <v>8.99</v>
      </c>
      <c r="K9" s="50"/>
      <c r="L9" s="50"/>
      <c r="M9" s="50"/>
      <c r="N9" s="50"/>
    </row>
    <row r="10" spans="1:14" ht="57.75" customHeight="1" x14ac:dyDescent="0.2">
      <c r="A10" s="51" t="s">
        <v>114</v>
      </c>
      <c r="B10" s="147" t="s">
        <v>204</v>
      </c>
      <c r="C10" s="73">
        <v>42736</v>
      </c>
      <c r="D10" s="73">
        <v>42916</v>
      </c>
      <c r="E10" s="50" t="s">
        <v>115</v>
      </c>
      <c r="F10" s="52" t="s">
        <v>68</v>
      </c>
      <c r="G10" s="146">
        <v>1.1319999999999999</v>
      </c>
      <c r="H10" s="146">
        <v>1.1319999999999999</v>
      </c>
      <c r="I10" s="146">
        <v>1.1319999999999999</v>
      </c>
      <c r="J10" s="146">
        <v>1.1319999999999999</v>
      </c>
      <c r="K10" s="50"/>
      <c r="L10" s="50"/>
      <c r="M10" s="50"/>
      <c r="N10" s="50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2017-04-11T05:27:27Z</dcterms:modified>
</cp:coreProperties>
</file>